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-30" yWindow="-30" windowWidth="14430" windowHeight="14130" tabRatio="875" firstSheet="48" activeTab="60"/>
  </bookViews>
  <sheets>
    <sheet name="List of Tables" sheetId="219" r:id="rId1"/>
    <sheet name="TABLE 1" sheetId="117" r:id="rId2"/>
    <sheet name="TABLE 2" sheetId="118" r:id="rId3"/>
    <sheet name="TABLE 3" sheetId="119" r:id="rId4"/>
    <sheet name="Tables 4 &amp; 5" sheetId="120" r:id="rId5"/>
    <sheet name="Table 6 &amp; 7" sheetId="121" r:id="rId6"/>
    <sheet name="TABLE 8" sheetId="122" r:id="rId7"/>
    <sheet name="TABLE 9" sheetId="123" r:id="rId8"/>
    <sheet name="TABLE 10" sheetId="221" r:id="rId9"/>
    <sheet name="Table 11" sheetId="125" r:id="rId10"/>
    <sheet name="TABLE 12" sheetId="222" r:id="rId11"/>
    <sheet name="TABLE 13" sheetId="14" r:id="rId12"/>
    <sheet name="TABLE 14" sheetId="129" r:id="rId13"/>
    <sheet name="TABLE 15" sheetId="130" r:id="rId14"/>
    <sheet name="TABLE 16" sheetId="131" r:id="rId15"/>
    <sheet name="TABLE 17" sheetId="18" r:id="rId16"/>
    <sheet name="TABLE 18" sheetId="132" r:id="rId17"/>
    <sheet name="TABLE 19" sheetId="134" r:id="rId18"/>
    <sheet name="TABLE 20" sheetId="135" r:id="rId19"/>
    <sheet name="TABLE 21" sheetId="228" r:id="rId20"/>
    <sheet name="TABLE 22" sheetId="137" r:id="rId21"/>
    <sheet name="TABLE 23" sheetId="138" r:id="rId22"/>
    <sheet name="TABLE 24" sheetId="234" r:id="rId23"/>
    <sheet name="TABLE 25" sheetId="235" r:id="rId24"/>
    <sheet name="TABLE 26" sheetId="139" r:id="rId25"/>
    <sheet name="TABLE 27" sheetId="236" r:id="rId26"/>
    <sheet name="TABLE 28" sheetId="237" r:id="rId27"/>
    <sheet name="TABLE 29 " sheetId="140" r:id="rId28"/>
    <sheet name="TABLE 30" sheetId="232" r:id="rId29"/>
    <sheet name="TABLE 31" sheetId="233" r:id="rId30"/>
    <sheet name="TABLE 32" sheetId="141" r:id="rId31"/>
    <sheet name="TABLE 33" sheetId="142" r:id="rId32"/>
    <sheet name="TABLE 34" sheetId="143" r:id="rId33"/>
    <sheet name="TABLE 35" sheetId="146" r:id="rId34"/>
    <sheet name="TABLE 36" sheetId="147" r:id="rId35"/>
    <sheet name="TABLE 37" sheetId="148" r:id="rId36"/>
    <sheet name="TABLE 38" sheetId="149" r:id="rId37"/>
    <sheet name="TABLE 39" sheetId="33" r:id="rId38"/>
    <sheet name="TABLE 40" sheetId="151" r:id="rId39"/>
    <sheet name="TABLE 41" sheetId="152" r:id="rId40"/>
    <sheet name="TABLE 42" sheetId="153" r:id="rId41"/>
    <sheet name="TABLE 43" sheetId="154" r:id="rId42"/>
    <sheet name="TABLE 44" sheetId="155" r:id="rId43"/>
    <sheet name="TABLE 45" sheetId="156" r:id="rId44"/>
    <sheet name="TABLE 46" sheetId="157" r:id="rId45"/>
    <sheet name="TABLE 47" sheetId="159" r:id="rId46"/>
    <sheet name="TABLE 48" sheetId="214" r:id="rId47"/>
    <sheet name="TABLE 49" sheetId="160" r:id="rId48"/>
    <sheet name="TABLE 50" sheetId="215" r:id="rId49"/>
    <sheet name="TABLE 51" sheetId="164" r:id="rId50"/>
    <sheet name="TABLE 52" sheetId="165" r:id="rId51"/>
    <sheet name="TABLE 53" sheetId="166" r:id="rId52"/>
    <sheet name="TABLE 54" sheetId="167" r:id="rId53"/>
    <sheet name="TABLE 55" sheetId="168" r:id="rId54"/>
    <sheet name="TABLE 56" sheetId="169" r:id="rId55"/>
    <sheet name="TABLE 57" sheetId="53" r:id="rId56"/>
    <sheet name="TABLE 58" sheetId="171" r:id="rId57"/>
    <sheet name="TABLE 59" sheetId="172" r:id="rId58"/>
    <sheet name="TABLE 60" sheetId="173" r:id="rId59"/>
    <sheet name="TABLE 61" sheetId="174" r:id="rId60"/>
    <sheet name="TABLE 62" sheetId="223" r:id="rId61"/>
    <sheet name="TABLE 63" sheetId="176" r:id="rId62"/>
    <sheet name="TABLE 64" sheetId="225" r:id="rId63"/>
    <sheet name="TABLE 65" sheetId="177" r:id="rId64"/>
    <sheet name="Table 66-67" sheetId="216" r:id="rId65"/>
    <sheet name="TABLE 68" sheetId="178" r:id="rId66"/>
    <sheet name="TABLE 69" sheetId="180" r:id="rId67"/>
    <sheet name="TABLE 70" sheetId="181" r:id="rId68"/>
    <sheet name="TABLE 71" sheetId="182" r:id="rId69"/>
    <sheet name="TABLE 72-76" sheetId="183" r:id="rId70"/>
    <sheet name="TABLE 77-80" sheetId="241" r:id="rId71"/>
    <sheet name="TABLE 81" sheetId="185" r:id="rId72"/>
    <sheet name="TABLE 82" sheetId="187" r:id="rId73"/>
    <sheet name="TABLE 83" sheetId="242" r:id="rId74"/>
    <sheet name="TABLES 84-85" sheetId="230" r:id="rId75"/>
    <sheet name="Table 86" sheetId="229" r:id="rId76"/>
    <sheet name="Table 87-92" sheetId="218" r:id="rId77"/>
    <sheet name="Tables 93-95" sheetId="198" r:id="rId78"/>
    <sheet name="Tables 96-97" sheetId="200" r:id="rId79"/>
    <sheet name="TABLE 98" sheetId="77" r:id="rId80"/>
    <sheet name="TABLE 99" sheetId="202" r:id="rId81"/>
    <sheet name="TABLE 100" sheetId="79" r:id="rId82"/>
    <sheet name="TABLE 101-103" sheetId="206" r:id="rId83"/>
  </sheets>
  <definedNames>
    <definedName name="_xlnm._FilterDatabase" localSheetId="17" hidden="1">'TABLE 19'!$A$4:$G$63</definedName>
    <definedName name="OLE_LINK9" localSheetId="81">'TABLE 100'!#REF!</definedName>
    <definedName name="_xlnm.Print_Area" localSheetId="1">'TABLE 1'!$A$1:$D$125</definedName>
    <definedName name="_xlnm.Print_Area" localSheetId="8">'TABLE 10'!$A$1:$AA$49</definedName>
    <definedName name="_xlnm.Print_Area" localSheetId="81">'TABLE 100'!$A$1:$J$53</definedName>
    <definedName name="_xlnm.Print_Area" localSheetId="82">'TABLE 101-103'!$A$1:$S$79</definedName>
    <definedName name="_xlnm.Print_Area" localSheetId="9">'Table 11'!$A$1:$AA$50</definedName>
    <definedName name="_xlnm.Print_Area" localSheetId="10">'TABLE 12'!$A$1:$AA$49</definedName>
    <definedName name="_xlnm.Print_Area" localSheetId="11">'TABLE 13'!$A$1:$S$73</definedName>
    <definedName name="_xlnm.Print_Area" localSheetId="12">'TABLE 14'!$A$2:$N$25</definedName>
    <definedName name="_xlnm.Print_Area" localSheetId="13">'TABLE 15'!$A$1:$S$73</definedName>
    <definedName name="_xlnm.Print_Area" localSheetId="14">'TABLE 16'!$A$55:$N$120</definedName>
    <definedName name="_xlnm.Print_Area" localSheetId="15">'TABLE 17'!$A$1:$O$67</definedName>
    <definedName name="_xlnm.Print_Area" localSheetId="16">'TABLE 18'!$A$1:$N$68</definedName>
    <definedName name="_xlnm.Print_Area" localSheetId="17">'TABLE 19'!$A$1:$G$67</definedName>
    <definedName name="_xlnm.Print_Area" localSheetId="2">'TABLE 2'!$A$1:$S$73</definedName>
    <definedName name="_xlnm.Print_Area" localSheetId="18">'TABLE 20'!$A$1:$S$72</definedName>
    <definedName name="_xlnm.Print_Area" localSheetId="19">'TABLE 21'!$A$1:$K$67</definedName>
    <definedName name="_xlnm.Print_Area" localSheetId="20">'TABLE 22'!$A$1:$S$72</definedName>
    <definedName name="_xlnm.Print_Area" localSheetId="21">'TABLE 23'!$A$1:$S$72</definedName>
    <definedName name="_xlnm.Print_Area" localSheetId="24">'TABLE 26'!$A$1:$S$72</definedName>
    <definedName name="_xlnm.Print_Area" localSheetId="25">'TABLE 27'!$A$1:$S$72</definedName>
    <definedName name="_xlnm.Print_Area" localSheetId="26">'TABLE 28'!$A$1:$S$73</definedName>
    <definedName name="_xlnm.Print_Area" localSheetId="27">'TABLE 29 '!$A$1:$S$72</definedName>
    <definedName name="_xlnm.Print_Area" localSheetId="3">'TABLE 3'!$A$1:$M$57</definedName>
    <definedName name="_xlnm.Print_Area" localSheetId="28">'TABLE 30'!$A$1:$S$72</definedName>
    <definedName name="_xlnm.Print_Area" localSheetId="29">'TABLE 31'!$A$1:$S$72</definedName>
    <definedName name="_xlnm.Print_Area" localSheetId="30">'TABLE 32'!$A$1:$S$73</definedName>
    <definedName name="_xlnm.Print_Area" localSheetId="31">'TABLE 33'!$A$1:$S$72</definedName>
    <definedName name="_xlnm.Print_Area" localSheetId="32">'TABLE 34'!#REF!</definedName>
    <definedName name="_xlnm.Print_Area" localSheetId="33">'TABLE 35'!$A$1:$K$20</definedName>
    <definedName name="_xlnm.Print_Area" localSheetId="34">'TABLE 36'!$A$1:$S$69</definedName>
    <definedName name="_xlnm.Print_Area" localSheetId="35">'TABLE 37'!$A$1:$S$69</definedName>
    <definedName name="_xlnm.Print_Area" localSheetId="36">'TABLE 38'!$A$1:$S$68</definedName>
    <definedName name="_xlnm.Print_Area" localSheetId="37">'TABLE 39'!$A$1:$S$68</definedName>
    <definedName name="_xlnm.Print_Area" localSheetId="38">'TABLE 40'!$A$1:$S$60</definedName>
    <definedName name="_xlnm.Print_Area" localSheetId="39">'TABLE 41'!$A$1:$S$60</definedName>
    <definedName name="_xlnm.Print_Area" localSheetId="40">'TABLE 42'!$A$1:$S$67</definedName>
    <definedName name="_xlnm.Print_Area" localSheetId="41">'TABLE 43'!$A$1:$S$67</definedName>
    <definedName name="_xlnm.Print_Area" localSheetId="42">'TABLE 44'!$A$1:$S$67</definedName>
    <definedName name="_xlnm.Print_Area" localSheetId="43">'TABLE 45'!$A$1:$J$168</definedName>
    <definedName name="_xlnm.Print_Area" localSheetId="44">'TABLE 46'!$A$1:$N$40</definedName>
    <definedName name="_xlnm.Print_Area" localSheetId="45">'TABLE 47'!$A$1:$K$66</definedName>
    <definedName name="_xlnm.Print_Area" localSheetId="47">'TABLE 49'!$A$1:$K$57</definedName>
    <definedName name="_xlnm.Print_Area" localSheetId="48">'TABLE 50'!$A$1:$K$57</definedName>
    <definedName name="_xlnm.Print_Area" localSheetId="49">'TABLE 51'!$A$1:$J$57</definedName>
    <definedName name="_xlnm.Print_Area" localSheetId="50">'TABLE 52'!$A$1:$S$70</definedName>
    <definedName name="_xlnm.Print_Area" localSheetId="51">'TABLE 53'!$A$1:$S$70</definedName>
    <definedName name="_xlnm.Print_Area" localSheetId="52">'TABLE 54'!$A$1:$S$70</definedName>
    <definedName name="_xlnm.Print_Area" localSheetId="53">'TABLE 55'!$A$1:$S$70</definedName>
    <definedName name="_xlnm.Print_Area" localSheetId="54">'TABLE 56'!$A$1:$S$70</definedName>
    <definedName name="_xlnm.Print_Area" localSheetId="55">'TABLE 57'!$A$1:$S$70</definedName>
    <definedName name="_xlnm.Print_Area" localSheetId="56">'TABLE 58'!$A$1:$S$70</definedName>
    <definedName name="_xlnm.Print_Area" localSheetId="57">'TABLE 59'!$A$1:$S$68</definedName>
    <definedName name="_xlnm.Print_Area" localSheetId="5">'Table 6 &amp; 7'!$A$1:$J$40</definedName>
    <definedName name="_xlnm.Print_Area" localSheetId="58">'TABLE 60'!$A$1:$S$68</definedName>
    <definedName name="_xlnm.Print_Area" localSheetId="59">'TABLE 61'!$A$1:$AA$37</definedName>
    <definedName name="_xlnm.Print_Area" localSheetId="60">'TABLE 62'!$A$1:$AA$37</definedName>
    <definedName name="_xlnm.Print_Area" localSheetId="61">'TABLE 63'!$A$1:$AA$38</definedName>
    <definedName name="_xlnm.Print_Area" localSheetId="62">'TABLE 64'!$A$1:$AA$39</definedName>
    <definedName name="_xlnm.Print_Area" localSheetId="63">'TABLE 65'!$A$1:$D$35</definedName>
    <definedName name="_xlnm.Print_Area" localSheetId="64">'Table 66-67'!$A$1:$K$28</definedName>
    <definedName name="_xlnm.Print_Area" localSheetId="65">'TABLE 68'!$A$1:$D$35</definedName>
    <definedName name="_xlnm.Print_Area" localSheetId="66">'TABLE 69'!$A$1:$D$35</definedName>
    <definedName name="_xlnm.Print_Area" localSheetId="67">'TABLE 70'!$A$1:$D$35</definedName>
    <definedName name="_xlnm.Print_Area" localSheetId="68">'TABLE 71'!$A$1:$D$35</definedName>
    <definedName name="_xlnm.Print_Area" localSheetId="69">'TABLE 72-76'!$A$1:$D$194</definedName>
    <definedName name="_xlnm.Print_Area" localSheetId="70">'TABLE 77-80'!$A$1:$D$194</definedName>
    <definedName name="_xlnm.Print_Area" localSheetId="6">'TABLE 8'!$A$1:$G$89</definedName>
    <definedName name="_xlnm.Print_Area" localSheetId="72">'TABLE 82'!$A$1:$G$34</definedName>
    <definedName name="_xlnm.Print_Area" localSheetId="73">'TABLE 83'!$A$1:$G$35</definedName>
    <definedName name="_xlnm.Print_Area" localSheetId="76">'Table 87-92'!$A$1:$K$242</definedName>
    <definedName name="_xlnm.Print_Area" localSheetId="7">'TABLE 9'!$A$1:$AA$50</definedName>
    <definedName name="_xlnm.Print_Area" localSheetId="79">'TABLE 98'!$A$1:$J$78</definedName>
    <definedName name="_xlnm.Print_Area" localSheetId="4">'Tables 4 &amp; 5'!$A$1:$J$42</definedName>
    <definedName name="_xlnm.Print_Area" localSheetId="74">'TABLES 84-85'!#REF!</definedName>
    <definedName name="_xlnm.Print_Area" localSheetId="77">'Tables 93-95'!$A$1:$J$65</definedName>
    <definedName name="_xlnm.Print_Area" localSheetId="78">'Tables 96-97'!$A$1:$J$42</definedName>
    <definedName name="_xlnm.Print_Titles" localSheetId="8">'TABLE 10'!$1:$2</definedName>
    <definedName name="_xlnm.Print_Titles" localSheetId="16">'TABLE 18'!$A:$B</definedName>
    <definedName name="SMS_print" localSheetId="1">#REF!</definedName>
    <definedName name="SMS_print" localSheetId="8">#REF!</definedName>
    <definedName name="SMS_print" localSheetId="10">#REF!</definedName>
    <definedName name="SMS_print" localSheetId="18">#REF!</definedName>
    <definedName name="SMS_print" localSheetId="26">#REF!</definedName>
    <definedName name="SMS_print" localSheetId="49">#REF!</definedName>
    <definedName name="SMS_print" localSheetId="60">#REF!</definedName>
    <definedName name="SMS_print" localSheetId="62">#REF!</definedName>
    <definedName name="SMS_print" localSheetId="73">#REF!</definedName>
    <definedName name="SMS_print" localSheetId="75">#REF!</definedName>
    <definedName name="SMS_print">#REF!</definedName>
  </definedNames>
  <calcPr calcId="144525"/>
</workbook>
</file>

<file path=xl/calcChain.xml><?xml version="1.0" encoding="utf-8"?>
<calcChain xmlns="http://schemas.openxmlformats.org/spreadsheetml/2006/main">
  <c r="R69" i="140" l="1"/>
  <c r="R68" i="140"/>
  <c r="N68" i="140"/>
  <c r="H68" i="140"/>
  <c r="F68" i="140"/>
  <c r="D147" i="241" l="1"/>
  <c r="D145" i="241"/>
  <c r="D143" i="241"/>
  <c r="D142" i="241"/>
  <c r="D141" i="241"/>
  <c r="D140" i="241"/>
  <c r="D139" i="241"/>
  <c r="D138" i="241"/>
  <c r="D137" i="241"/>
  <c r="D135" i="241"/>
  <c r="D134" i="241"/>
  <c r="D133" i="241"/>
  <c r="D132" i="241"/>
  <c r="D131" i="241"/>
  <c r="D129" i="241"/>
  <c r="D127" i="241"/>
  <c r="D126" i="241"/>
  <c r="D125" i="241"/>
  <c r="D124" i="241"/>
  <c r="D123" i="241"/>
  <c r="D108" i="241"/>
  <c r="D106" i="241"/>
  <c r="D104" i="241"/>
  <c r="D103" i="241"/>
  <c r="D102" i="241"/>
  <c r="D101" i="241"/>
  <c r="D100" i="241"/>
  <c r="D99" i="241"/>
  <c r="D98" i="241"/>
  <c r="D96" i="241"/>
  <c r="D95" i="241"/>
  <c r="D94" i="241"/>
  <c r="D93" i="241"/>
  <c r="D92" i="241"/>
  <c r="D90" i="241"/>
  <c r="D88" i="241"/>
  <c r="D87" i="241"/>
  <c r="D86" i="241"/>
  <c r="D85" i="241"/>
  <c r="D84" i="241"/>
  <c r="D69" i="241"/>
  <c r="D67" i="241"/>
  <c r="D65" i="241"/>
  <c r="D64" i="241"/>
  <c r="D63" i="241"/>
  <c r="D62" i="241"/>
  <c r="D61" i="241"/>
  <c r="D60" i="241"/>
  <c r="D59" i="241"/>
  <c r="D57" i="241"/>
  <c r="D56" i="241"/>
  <c r="D55" i="241"/>
  <c r="D54" i="241"/>
  <c r="D53" i="241"/>
  <c r="D51" i="241"/>
  <c r="D49" i="241"/>
  <c r="D48" i="241"/>
  <c r="D47" i="241"/>
  <c r="D46" i="241"/>
  <c r="D45" i="241"/>
  <c r="D30" i="241"/>
  <c r="D28" i="241"/>
  <c r="D26" i="241"/>
  <c r="D25" i="241"/>
  <c r="D24" i="241"/>
  <c r="D23" i="241"/>
  <c r="D22" i="241"/>
  <c r="D21" i="241"/>
  <c r="D20" i="241"/>
  <c r="D18" i="241"/>
  <c r="D17" i="241"/>
  <c r="D16" i="241"/>
  <c r="D15" i="241"/>
  <c r="D14" i="241"/>
  <c r="D12" i="241"/>
  <c r="D10" i="241"/>
  <c r="D9" i="241"/>
  <c r="D8" i="241"/>
  <c r="D7" i="241"/>
  <c r="D6" i="241"/>
  <c r="B87" i="122"/>
  <c r="F11" i="119"/>
  <c r="J11" i="119"/>
  <c r="F15" i="119"/>
  <c r="J15" i="119"/>
  <c r="F38" i="119"/>
  <c r="J25" i="119"/>
  <c r="F30" i="119"/>
  <c r="J28" i="119"/>
  <c r="F19" i="119"/>
  <c r="F35" i="119"/>
  <c r="F13" i="119"/>
  <c r="J43" i="119"/>
  <c r="J52" i="119"/>
  <c r="J22" i="119"/>
  <c r="J53" i="119"/>
  <c r="J45" i="119"/>
  <c r="J51" i="119"/>
  <c r="J27" i="119"/>
  <c r="J54" i="119"/>
  <c r="J46" i="119"/>
  <c r="J19" i="119"/>
  <c r="J23" i="119"/>
  <c r="F20" i="119"/>
  <c r="F44" i="119"/>
  <c r="F26" i="119"/>
  <c r="F45" i="119"/>
  <c r="F27" i="119"/>
  <c r="F22" i="119"/>
  <c r="F43" i="119"/>
  <c r="F50" i="119"/>
  <c r="F28" i="119"/>
  <c r="F48" i="119"/>
  <c r="F47" i="119"/>
  <c r="F37" i="119"/>
  <c r="F14" i="119"/>
  <c r="F23" i="119"/>
  <c r="F51" i="119"/>
  <c r="F32" i="119"/>
  <c r="J34" i="119"/>
  <c r="J55" i="119"/>
  <c r="J29" i="119"/>
  <c r="J41" i="119"/>
  <c r="J24" i="119"/>
  <c r="J32" i="119"/>
  <c r="J20" i="119"/>
  <c r="J47" i="119"/>
  <c r="J40" i="119"/>
  <c r="J39" i="119"/>
  <c r="J30" i="119"/>
  <c r="J13" i="119"/>
  <c r="J37" i="119"/>
  <c r="J8" i="119"/>
  <c r="J36" i="119"/>
  <c r="F29" i="119"/>
  <c r="J50" i="119"/>
  <c r="J35" i="119"/>
  <c r="J49" i="119"/>
  <c r="J44" i="119"/>
  <c r="J14" i="119"/>
  <c r="J10" i="119"/>
  <c r="J26" i="119"/>
  <c r="J33" i="119"/>
  <c r="J18" i="119"/>
  <c r="J48" i="119"/>
  <c r="J9" i="119"/>
  <c r="F41" i="119"/>
  <c r="F40" i="119"/>
  <c r="F10" i="119"/>
  <c r="F54" i="119"/>
  <c r="F25" i="119"/>
  <c r="F53" i="119"/>
  <c r="F52" i="119"/>
  <c r="F17" i="119"/>
  <c r="F34" i="119"/>
  <c r="F33" i="119"/>
  <c r="F36" i="119"/>
  <c r="F46" i="119"/>
  <c r="F24" i="119"/>
  <c r="F49" i="119"/>
  <c r="F8" i="119"/>
  <c r="F18" i="119"/>
  <c r="F55" i="119"/>
  <c r="J6" i="119"/>
  <c r="F39" i="119"/>
  <c r="F6" i="119"/>
  <c r="J38" i="119"/>
  <c r="J17" i="119"/>
  <c r="F9" i="119"/>
  <c r="B11" i="119"/>
  <c r="B30" i="119"/>
  <c r="B10" i="119"/>
  <c r="B34" i="119"/>
  <c r="B18" i="119"/>
  <c r="B24" i="119"/>
  <c r="B23" i="119"/>
  <c r="B55" i="119"/>
  <c r="B43" i="119"/>
  <c r="B48" i="119"/>
  <c r="B54" i="119"/>
  <c r="B37" i="119"/>
  <c r="B52" i="119"/>
  <c r="B47" i="119"/>
  <c r="B51" i="119"/>
  <c r="B29" i="119"/>
  <c r="B32" i="119"/>
  <c r="B27" i="119"/>
  <c r="B22" i="119"/>
  <c r="B17" i="119"/>
  <c r="B28" i="119"/>
  <c r="B19" i="119"/>
  <c r="B49" i="119"/>
  <c r="B26" i="119"/>
  <c r="B39" i="119"/>
  <c r="B44" i="119"/>
  <c r="B9" i="119"/>
  <c r="B40" i="119"/>
  <c r="B36" i="119"/>
  <c r="B33" i="119"/>
  <c r="B45" i="119"/>
  <c r="B35" i="119"/>
  <c r="B46" i="119"/>
  <c r="B41" i="119"/>
  <c r="B20" i="119"/>
  <c r="B14" i="119"/>
  <c r="B13" i="119"/>
  <c r="B53" i="119"/>
  <c r="B50" i="119"/>
  <c r="B8" i="119"/>
  <c r="B38" i="119"/>
  <c r="B25" i="119"/>
  <c r="B15" i="119"/>
  <c r="B6" i="119" l="1"/>
</calcChain>
</file>

<file path=xl/sharedStrings.xml><?xml version="1.0" encoding="utf-8"?>
<sst xmlns="http://schemas.openxmlformats.org/spreadsheetml/2006/main" count="6636" uniqueCount="1229">
  <si>
    <t>Hawai'i Island</t>
  </si>
  <si>
    <t>Hawai'i Island (days)</t>
  </si>
  <si>
    <t xml:space="preserve">      HAWAI'I ISLAND</t>
  </si>
  <si>
    <t>and % of Total Purpose of Trip by MMA</t>
  </si>
  <si>
    <t xml:space="preserve"> (Arrivals by Air)</t>
  </si>
  <si>
    <t>HAWAI'I ISLAND</t>
  </si>
  <si>
    <r>
      <t>Kaua</t>
    </r>
    <r>
      <rPr>
        <sz val="9"/>
        <rFont val="Arial"/>
        <family val="2"/>
      </rPr>
      <t>‘</t>
    </r>
    <r>
      <rPr>
        <sz val="9"/>
        <rFont val="Arial"/>
        <family val="2"/>
      </rPr>
      <t>i (days)</t>
    </r>
  </si>
  <si>
    <r>
      <t>Lāna</t>
    </r>
    <r>
      <rPr>
        <sz val="9"/>
        <rFont val="Arial"/>
        <family val="2"/>
      </rPr>
      <t>‘</t>
    </r>
    <r>
      <rPr>
        <sz val="9"/>
        <rFont val="Arial"/>
        <family val="2"/>
      </rPr>
      <t>i (days)</t>
    </r>
  </si>
  <si>
    <t>Hawai'i Island Only</t>
  </si>
  <si>
    <r>
      <t xml:space="preserve">     Kaua</t>
    </r>
    <r>
      <rPr>
        <sz val="10"/>
        <color indexed="8"/>
        <rFont val="Arial"/>
        <family val="2"/>
      </rPr>
      <t>‘</t>
    </r>
    <r>
      <rPr>
        <sz val="10"/>
        <color indexed="8"/>
        <rFont val="Arial"/>
        <family val="2"/>
      </rPr>
      <t>i</t>
    </r>
  </si>
  <si>
    <t>(Total Air and Cruise Visitor Spending in millions of dollars)</t>
  </si>
  <si>
    <r>
      <rPr>
        <vertAlign val="superscript"/>
        <sz val="10"/>
        <rFont val="Arial"/>
        <family val="2"/>
      </rPr>
      <t xml:space="preserve">1/ </t>
    </r>
    <r>
      <rPr>
        <sz val="10"/>
        <rFont val="Arial"/>
        <family val="2"/>
      </rPr>
      <t xml:space="preserve"> Includes cruise package and on-ship spending on U.S. Flagged Hawai'i home-ported ships.</t>
    </r>
  </si>
  <si>
    <t>Total Expenditures ($mil)</t>
  </si>
  <si>
    <t>PPPD ( All visitors, $))</t>
  </si>
  <si>
    <t>Unallocated and on ship spending 1/</t>
  </si>
  <si>
    <t>State</t>
  </si>
  <si>
    <r>
      <t xml:space="preserve">% </t>
    </r>
    <r>
      <rPr>
        <b/>
        <sz val="9"/>
        <color indexed="9"/>
        <rFont val="Arial"/>
        <family val="2"/>
      </rPr>
      <t>Change</t>
    </r>
  </si>
  <si>
    <t>NA: Not Applicable</t>
  </si>
  <si>
    <t>Source: Scheduled seats from OAG schedules, charter seats estimated based on reports from State of Hawai'i DOT Airports Division</t>
  </si>
  <si>
    <t>GET MARRIED</t>
  </si>
  <si>
    <t>Moloka'i only</t>
  </si>
  <si>
    <t>Tulsa</t>
  </si>
  <si>
    <t>HOTEL-ONLY</t>
  </si>
  <si>
    <t>CONDO-ONLY</t>
  </si>
  <si>
    <t>TIMESHARE-ONLY</t>
  </si>
  <si>
    <t>FIRST-TIME</t>
  </si>
  <si>
    <t>REPEAT</t>
  </si>
  <si>
    <t>HAWAI'I (BIG ISLAND)</t>
  </si>
  <si>
    <t>VISIT FRIENDS AND RELATIVES</t>
  </si>
  <si>
    <t xml:space="preserve">Milwaukee/Racine, WI  </t>
  </si>
  <si>
    <t>…Apia</t>
  </si>
  <si>
    <t>Source: Hawaii Tourism Authority</t>
  </si>
  <si>
    <t>Source: Hawaii Tourism Authority and U.S. Bureau of the Census and U.S. Bureau of the Census</t>
  </si>
  <si>
    <t>0</t>
  </si>
  <si>
    <t>(Arrivals by Air)</t>
  </si>
  <si>
    <t>1/ Accommodations here do not indicate the number of visitors who used a particular accommodation just on O'ahu but statewide.</t>
  </si>
  <si>
    <t>1/ Accommodations here do not indicate the number of visitors who used a particular accommodation just on Maui County but statewide.</t>
  </si>
  <si>
    <t>1/ Accommodations here do not indicate the number of visitors who used a particular accommodation just on Maui Island but statewide.</t>
  </si>
  <si>
    <t>1/ Accommodations here do not indicate the number of visitors who used a particular accommodation just on Moloka'i but statewide.</t>
  </si>
  <si>
    <t>1/ Accommodations here do not indicate the number of visitors who used a particular accommodation just on Lāna'i but statewide.</t>
  </si>
  <si>
    <t>LIST OF TABLES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</si>
  <si>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</si>
  <si>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</si>
  <si>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</si>
  <si>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</si>
  <si>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</si>
  <si>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</si>
  <si>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</si>
  <si>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</si>
  <si>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</si>
  <si>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</si>
  <si>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</si>
  <si>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</si>
  <si>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</si>
  <si>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</si>
  <si>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</si>
  <si>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</si>
  <si>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</si>
  <si>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</si>
  <si>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</si>
  <si>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</si>
  <si>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</si>
  <si>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</si>
  <si>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</si>
  <si>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</si>
  <si>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</si>
  <si>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</si>
  <si>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</si>
  <si>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</si>
  <si>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AIR VISITOR CHARACTERISTICS BY PURPOSE OF TRIP</t>
  </si>
  <si>
    <t>TABLE 29</t>
  </si>
  <si>
    <t>TABLE 30</t>
  </si>
  <si>
    <t>TABLE 31</t>
  </si>
  <si>
    <t>TABLE 32</t>
  </si>
  <si>
    <t>TABLE 33</t>
  </si>
  <si>
    <t>AIR VISITOR CHARACTERISTICS BY ACCOMMODATION</t>
  </si>
  <si>
    <t>TABLE 34</t>
  </si>
  <si>
    <t>TABLE 35</t>
  </si>
  <si>
    <t>TABLE 36</t>
  </si>
  <si>
    <t>AIR VISITOR CHARACTERISTICS BY FIRST-TIME/REPEAT STATUS</t>
  </si>
  <si>
    <t>TABLE 37</t>
  </si>
  <si>
    <t>TABLE 38</t>
  </si>
  <si>
    <t>ISLAND SUPPLEMENT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</si>
  <si>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</si>
  <si>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</si>
  <si>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</si>
  <si>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</si>
  <si>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</si>
  <si>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</si>
  <si>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</si>
  <si>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</si>
  <si>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</si>
  <si>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48</t>
  </si>
  <si>
    <t>TABLE 49</t>
  </si>
  <si>
    <t>TABLE 50</t>
  </si>
  <si>
    <t>TABLE 51</t>
  </si>
  <si>
    <t>TABLE 52</t>
  </si>
  <si>
    <t>TABLE 53</t>
  </si>
  <si>
    <t>TABLE 54</t>
  </si>
  <si>
    <t>TABLE 55</t>
  </si>
  <si>
    <t>TABLE 56</t>
  </si>
  <si>
    <t>TABLE 57</t>
  </si>
  <si>
    <t>TABLE 58</t>
  </si>
  <si>
    <t>TABLE 59</t>
  </si>
  <si>
    <t>VISITOR EXPENDITURES</t>
  </si>
  <si>
    <t>TABLE 60</t>
  </si>
  <si>
    <t>TABLE 61</t>
  </si>
  <si>
    <t>TABLE 62</t>
  </si>
  <si>
    <t>TABLE 63</t>
  </si>
  <si>
    <t>U.S. West Visitor Personal Daily Spending by Category</t>
  </si>
  <si>
    <t>TABLE 64</t>
  </si>
  <si>
    <t>U.S. East Visitor Personal Daily Spending by Category</t>
  </si>
  <si>
    <t>TABLE 65</t>
  </si>
  <si>
    <t>Japanese Visitor Personal Daily Spending by Category</t>
  </si>
  <si>
    <t>TABLE 66</t>
  </si>
  <si>
    <t>Canadian Visitor Personal Daily Spending by Category</t>
  </si>
  <si>
    <t>TABLE 67</t>
  </si>
  <si>
    <t>European Visitor Personal Daily Spending by Category</t>
  </si>
  <si>
    <t>TABLE 68</t>
  </si>
  <si>
    <t>Oceania Visitor Personal Daily Spending by Category</t>
  </si>
  <si>
    <t>TABLE 69</t>
  </si>
  <si>
    <t>Other Asia Visitor Personal Daily Spending by Category</t>
  </si>
  <si>
    <t>TABLE 70</t>
  </si>
  <si>
    <t>Latin American Visitor Personal Daily Spending by Category</t>
  </si>
  <si>
    <t>TABLE 71</t>
  </si>
  <si>
    <t>Other Visitor Personal Daily Spending by Category</t>
  </si>
  <si>
    <t>TABLE 72</t>
  </si>
  <si>
    <t>TABLE 73</t>
  </si>
  <si>
    <t>CRUISE VISITORS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</si>
  <si>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</si>
  <si>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</si>
  <si>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</si>
  <si>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</si>
  <si>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</si>
  <si>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</si>
  <si>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</si>
  <si>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</si>
  <si>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TABLE 82</t>
  </si>
  <si>
    <t>HOTEL OCCUPANCY AND ROOM RATES</t>
  </si>
  <si>
    <t>TABLE 83</t>
  </si>
  <si>
    <t>TABLE 84</t>
  </si>
  <si>
    <t>TABLE 85</t>
  </si>
  <si>
    <t>TABLE 86</t>
  </si>
  <si>
    <t>TABLE 87</t>
  </si>
  <si>
    <t>VISITOR PLANT INVENTORY</t>
  </si>
  <si>
    <t>TABLE 88</t>
  </si>
  <si>
    <t>TOTAL AIR SEATS OPERATED TO HAWAI‘I</t>
  </si>
  <si>
    <t>Source: Hawaii Tourism Authority and Hawai'i State Department of Transportation, Harbors Division.</t>
  </si>
  <si>
    <t>1/ Accommodations here do not indicate the number of visitors who used a particular accommodation just on Kaua'i but statewide.</t>
  </si>
  <si>
    <t>1/ Accommodations here do not indicate the number of visitors who used a particular accommodation just on the Hawai'i Island but statewide.</t>
  </si>
  <si>
    <t>ACCOMMODATIONS 1/</t>
  </si>
  <si>
    <t>1/ Accommodations here do not indicate the number of visitors who used a particular accommodation just in Hilo but statewide.</t>
  </si>
  <si>
    <t>1/ Accommodations here do not indicate the number of visitors who used a particular accommodation just in Kona but statewide.</t>
  </si>
  <si>
    <t xml:space="preserve">           (Arrivals by air)</t>
  </si>
  <si>
    <t>NA: Not Available.</t>
  </si>
  <si>
    <t>Average Daily Rate ($)</t>
  </si>
  <si>
    <t>RevPAR ($)</t>
  </si>
  <si>
    <t xml:space="preserve"> Hawai'i Island</t>
  </si>
  <si>
    <r>
      <t>1/</t>
    </r>
    <r>
      <rPr>
        <sz val="10"/>
        <rFont val="Arial"/>
        <family val="2"/>
      </rPr>
      <t xml:space="preserve"> Includes cruise package spending on U.S. Flagged Hawaii home-ported ships.</t>
    </r>
  </si>
  <si>
    <t xml:space="preserve">     Kaua‘i</t>
  </si>
  <si>
    <t>TABLE 89</t>
  </si>
  <si>
    <t>TABLE 90</t>
  </si>
  <si>
    <t>TABLE 91</t>
  </si>
  <si>
    <t>TABLE 92</t>
  </si>
  <si>
    <t xml:space="preserve">       INTERNATIONAL</t>
  </si>
  <si>
    <t>(Total Air and Cruise Visitor Spending in $millions)</t>
  </si>
  <si>
    <t>Friends only</t>
  </si>
  <si>
    <t>Other accomodation</t>
  </si>
  <si>
    <t>Other accomodation only</t>
  </si>
  <si>
    <t>Type of Visitors</t>
  </si>
  <si>
    <t>First Timers</t>
  </si>
  <si>
    <t>Repeat Visitors</t>
  </si>
  <si>
    <t xml:space="preserve">    Number of tours, visitors, and visitor days include all ships.  Some ships came multiple times.</t>
  </si>
  <si>
    <t>AVERAGE LENGTH OF STAY (days)</t>
  </si>
  <si>
    <t xml:space="preserve">LENGTH OF STAY </t>
  </si>
  <si>
    <t>...Hilo (days)</t>
  </si>
  <si>
    <t>...Kona (days)</t>
  </si>
  <si>
    <t xml:space="preserve">Washington </t>
  </si>
  <si>
    <t>VISITOR ARRIVALS (AIR + SHIP)</t>
  </si>
  <si>
    <t>VISITOR ARRIVALS BY AIR</t>
  </si>
  <si>
    <t>VISITOR ARRIVALS BY SHIP</t>
  </si>
  <si>
    <t>Type of Accomodation Before or After Cruise</t>
  </si>
  <si>
    <t>(Number of Passengers)</t>
  </si>
  <si>
    <t>Average Length of Stay (days)</t>
  </si>
  <si>
    <t>Convention / Conference</t>
  </si>
  <si>
    <t>Visit Friends or Relatives</t>
  </si>
  <si>
    <t xml:space="preserve">Source: Smith Travel Research, Hospitality Advisors LLC </t>
  </si>
  <si>
    <t>STATEWIDE</t>
  </si>
  <si>
    <t>KAHULUI</t>
  </si>
  <si>
    <t>%Chge</t>
  </si>
  <si>
    <t>TOTAL SEATS</t>
  </si>
  <si>
    <t xml:space="preserve">   Scheduled Seats </t>
  </si>
  <si>
    <t xml:space="preserve">   Charter seats </t>
  </si>
  <si>
    <t>DOMESTIC SEATS</t>
  </si>
  <si>
    <t>…Denver</t>
  </si>
  <si>
    <t>…Los Angeles</t>
  </si>
  <si>
    <t>…Oakland</t>
  </si>
  <si>
    <t>…Orange County</t>
  </si>
  <si>
    <t>…Phoenix</t>
  </si>
  <si>
    <t>…Portland</t>
  </si>
  <si>
    <t>…Sacramento</t>
  </si>
  <si>
    <t>…Salt Lake City</t>
  </si>
  <si>
    <t>…San Diego</t>
  </si>
  <si>
    <t>…San Francisco</t>
  </si>
  <si>
    <t>…San Jose</t>
  </si>
  <si>
    <t>…Seattle</t>
  </si>
  <si>
    <t>…Atlanta</t>
  </si>
  <si>
    <t>…Chicago</t>
  </si>
  <si>
    <t>…Dallas</t>
  </si>
  <si>
    <t>…Houston</t>
  </si>
  <si>
    <t>…Minneapolis</t>
  </si>
  <si>
    <t>…Newark</t>
  </si>
  <si>
    <t>INTERNATIONAL SEATS</t>
  </si>
  <si>
    <t>…Nagoya</t>
  </si>
  <si>
    <t>…Osaka</t>
  </si>
  <si>
    <t>…Tokyo-NRT</t>
  </si>
  <si>
    <t>…Calgary</t>
  </si>
  <si>
    <t>…Vancouver</t>
  </si>
  <si>
    <t>…Seoul</t>
  </si>
  <si>
    <t>...Auckland</t>
  </si>
  <si>
    <t>…Sydney</t>
  </si>
  <si>
    <t>…Guam</t>
  </si>
  <si>
    <t>…Majuro</t>
  </si>
  <si>
    <t>…Manila</t>
  </si>
  <si>
    <t>…Nadi</t>
  </si>
  <si>
    <t>…Pago Pago</t>
  </si>
  <si>
    <t>…Papeete</t>
  </si>
  <si>
    <t>…Las Vegas</t>
  </si>
  <si>
    <t>…Taipei</t>
  </si>
  <si>
    <t>% Change</t>
  </si>
  <si>
    <t>TIMESHARE</t>
  </si>
  <si>
    <t>Rental House</t>
  </si>
  <si>
    <t>HONEYMOON</t>
  </si>
  <si>
    <t>PERCENT OF TOTAL UNITS</t>
  </si>
  <si>
    <t>Australia</t>
  </si>
  <si>
    <t xml:space="preserve">  North Carolina</t>
  </si>
  <si>
    <t xml:space="preserve">  North Dakota</t>
  </si>
  <si>
    <t xml:space="preserve">  South Carolina</t>
  </si>
  <si>
    <t xml:space="preserve">  South Dakota</t>
  </si>
  <si>
    <t xml:space="preserve">  Washington D.C.</t>
  </si>
  <si>
    <t xml:space="preserve">                                                   </t>
  </si>
  <si>
    <t xml:space="preserve">Entertainment &amp; Recreation </t>
  </si>
  <si>
    <t>Entertainment &amp; Recreation</t>
  </si>
  <si>
    <t>.....Vacation</t>
  </si>
  <si>
    <t>.....Honeymoon</t>
  </si>
  <si>
    <t>...Timeshare Only</t>
  </si>
  <si>
    <t xml:space="preserve">U.S. East                 </t>
  </si>
  <si>
    <t xml:space="preserve">  TOTAL</t>
  </si>
  <si>
    <t>TOTAL INT'L</t>
  </si>
  <si>
    <t>....Moloka'i</t>
  </si>
  <si>
    <t>....Lāna'i</t>
  </si>
  <si>
    <t>MOLOKA'I</t>
  </si>
  <si>
    <t>O'ahu Only</t>
  </si>
  <si>
    <t>Lāna'i Only</t>
  </si>
  <si>
    <t>Lāna'i</t>
  </si>
  <si>
    <t>Kaua'i Only</t>
  </si>
  <si>
    <t xml:space="preserve"> Hawai'i Residents</t>
  </si>
  <si>
    <t xml:space="preserve">    Hawai'i food products</t>
  </si>
  <si>
    <t>HAWAI'I</t>
  </si>
  <si>
    <t>HAWAI'I COUNTY</t>
  </si>
  <si>
    <t>KAUA'I COUNTY</t>
  </si>
  <si>
    <t>LĪHU'E</t>
  </si>
  <si>
    <t>Total Length of Stay in Hawai'i</t>
  </si>
  <si>
    <t>LOS in Hawai'i Before Cruise</t>
  </si>
  <si>
    <t>LOS in Hawai'i During Cruise</t>
  </si>
  <si>
    <t>LOS in Hawai'i After Cruise</t>
  </si>
  <si>
    <t>Latin America</t>
  </si>
  <si>
    <t>TOTAL DOMESTIC</t>
  </si>
  <si>
    <t>UNITED KINGDOM</t>
  </si>
  <si>
    <t>NEW ZEALAND</t>
  </si>
  <si>
    <t>HONG KONG</t>
  </si>
  <si>
    <t>Canada</t>
  </si>
  <si>
    <t>Maui</t>
  </si>
  <si>
    <t>STATE</t>
  </si>
  <si>
    <t>JAN</t>
  </si>
  <si>
    <t>FEB</t>
  </si>
  <si>
    <t>MAR</t>
  </si>
  <si>
    <t>APR</t>
  </si>
  <si>
    <t>JUN</t>
  </si>
  <si>
    <t>JUL</t>
  </si>
  <si>
    <t>AUG</t>
  </si>
  <si>
    <t>SEPT</t>
  </si>
  <si>
    <t>OCT</t>
  </si>
  <si>
    <t>NOV</t>
  </si>
  <si>
    <t>DEC</t>
  </si>
  <si>
    <t>COUNTY</t>
  </si>
  <si>
    <t>MOLO-</t>
  </si>
  <si>
    <t>KONA</t>
  </si>
  <si>
    <t>SIDE</t>
  </si>
  <si>
    <t>HILO</t>
  </si>
  <si>
    <t xml:space="preserve">JAN </t>
  </si>
  <si>
    <t xml:space="preserve">FEB </t>
  </si>
  <si>
    <t>SEP</t>
  </si>
  <si>
    <t>....Maui</t>
  </si>
  <si>
    <t>....Hilo</t>
  </si>
  <si>
    <t>Total</t>
  </si>
  <si>
    <t>Other Business</t>
  </si>
  <si>
    <t>Europe</t>
  </si>
  <si>
    <t xml:space="preserve">  INTERNATIONAL</t>
  </si>
  <si>
    <t xml:space="preserve">  DOMESTIC</t>
  </si>
  <si>
    <t>Japan</t>
  </si>
  <si>
    <t>Other</t>
  </si>
  <si>
    <t>NA</t>
  </si>
  <si>
    <t>MC&amp;I (Net)</t>
  </si>
  <si>
    <t>Moloka'i</t>
  </si>
  <si>
    <t>Lana'i</t>
  </si>
  <si>
    <t>Kaua'i</t>
  </si>
  <si>
    <t>Big Island - Kona</t>
  </si>
  <si>
    <t>Hawai'i (Big Island)</t>
  </si>
  <si>
    <t>Big Island - Hilo</t>
  </si>
  <si>
    <t>DOMESTIC</t>
  </si>
  <si>
    <t>INTERNATIONAL</t>
  </si>
  <si>
    <t>OTHER ASIA</t>
  </si>
  <si>
    <t>…Hilo</t>
  </si>
  <si>
    <t>BRAZIL</t>
  </si>
  <si>
    <t>MEXICO</t>
  </si>
  <si>
    <t>EAST</t>
  </si>
  <si>
    <t>WEST</t>
  </si>
  <si>
    <t>Other Asia</t>
  </si>
  <si>
    <t>Visit Friends/Relatives</t>
  </si>
  <si>
    <t>Maui County Only</t>
  </si>
  <si>
    <t>…Kona</t>
  </si>
  <si>
    <t>.....Get Married</t>
  </si>
  <si>
    <t>TOTAL</t>
  </si>
  <si>
    <t>Total Visitors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</si>
  <si>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</si>
  <si>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</si>
  <si>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</si>
  <si>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</si>
  <si>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</si>
  <si>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</si>
  <si>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</si>
  <si>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Repeat</t>
  </si>
  <si>
    <t>TRAVEL METHOD</t>
  </si>
  <si>
    <t>Group Tour</t>
  </si>
  <si>
    <t>Package</t>
  </si>
  <si>
    <t>Group Tour &amp; Pkg</t>
  </si>
  <si>
    <t>True Independent</t>
  </si>
  <si>
    <t>ISLANDS VISITED</t>
  </si>
  <si>
    <t>Maui County</t>
  </si>
  <si>
    <t xml:space="preserve">...Maui </t>
  </si>
  <si>
    <t>Big Island</t>
  </si>
  <si>
    <t xml:space="preserve">...Kona </t>
  </si>
  <si>
    <t xml:space="preserve">…Hilo </t>
  </si>
  <si>
    <t>Maui Only</t>
  </si>
  <si>
    <t>Maui (days)</t>
  </si>
  <si>
    <t>Total per person per day spending</t>
  </si>
  <si>
    <t>Food &amp; beverages</t>
  </si>
  <si>
    <t>Entertainment and Recreation</t>
  </si>
  <si>
    <t>Shore Tour</t>
  </si>
  <si>
    <t>All other spending outside ship</t>
  </si>
  <si>
    <t xml:space="preserve">    Restaurant</t>
  </si>
  <si>
    <t xml:space="preserve">    Dinner shows</t>
  </si>
  <si>
    <t xml:space="preserve">    Groceries/snacks</t>
  </si>
  <si>
    <t xml:space="preserve">    Inter-island airfare</t>
  </si>
  <si>
    <t xml:space="preserve">    Rental car/moped</t>
  </si>
  <si>
    <t xml:space="preserve">    Fashion&amp; clothing</t>
  </si>
  <si>
    <t xml:space="preserve">    Jewelry/watch</t>
  </si>
  <si>
    <t xml:space="preserve">    Cosmetics/perfumes</t>
  </si>
  <si>
    <t xml:space="preserve">    leather goods</t>
  </si>
  <si>
    <t>Statewide (days)</t>
  </si>
  <si>
    <t>ACCOMMODATIONS</t>
  </si>
  <si>
    <t>Hotel</t>
  </si>
  <si>
    <t>…Hotel Only</t>
  </si>
  <si>
    <t>Condo</t>
  </si>
  <si>
    <t>...Condo Only</t>
  </si>
  <si>
    <t>Apartment</t>
  </si>
  <si>
    <t>…Christmas</t>
  </si>
  <si>
    <t>Bed &amp; Breakfast</t>
  </si>
  <si>
    <t>Cruise Ship</t>
  </si>
  <si>
    <t>Friends or Relatives</t>
  </si>
  <si>
    <t>PURPOSE OF TRIP</t>
  </si>
  <si>
    <t>Pleasure (Net)</t>
  </si>
  <si>
    <t>.....Convention/Conf.</t>
  </si>
  <si>
    <t>.....Corp. Meetings</t>
  </si>
  <si>
    <t>.....Incentive</t>
  </si>
  <si>
    <t>Government/Military</t>
  </si>
  <si>
    <t>Attend School</t>
  </si>
  <si>
    <t>Female</t>
  </si>
  <si>
    <t>...Hotel Only</t>
  </si>
  <si>
    <t>YEAR</t>
  </si>
  <si>
    <t>--</t>
  </si>
  <si>
    <t>*</t>
  </si>
  <si>
    <t>1942-1945 WAR YEARS-VISITOR INDUSTRY SUSPENDED</t>
  </si>
  <si>
    <t>OTHER</t>
  </si>
  <si>
    <t>NEW</t>
  </si>
  <si>
    <t>CHINA</t>
  </si>
  <si>
    <t>KONG</t>
  </si>
  <si>
    <t>JAPAN</t>
  </si>
  <si>
    <t>KOREA</t>
  </si>
  <si>
    <t>PORE</t>
  </si>
  <si>
    <t>TAIWAN</t>
  </si>
  <si>
    <t>LAND</t>
  </si>
  <si>
    <t>KINGDOM</t>
  </si>
  <si>
    <t>GERMANY</t>
  </si>
  <si>
    <t>FRANCE</t>
  </si>
  <si>
    <t>ITALY</t>
  </si>
  <si>
    <t>ZEALAND</t>
  </si>
  <si>
    <t>CANADA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</si>
  <si>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</si>
  <si>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</si>
  <si>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</si>
  <si>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</si>
  <si>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</si>
  <si>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</si>
  <si>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</si>
  <si>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</si>
  <si>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</si>
  <si>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</si>
  <si>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</si>
  <si>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</si>
  <si>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</si>
  <si>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MAUI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</si>
  <si>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</si>
  <si>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</si>
  <si>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</si>
  <si>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</si>
  <si>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</si>
  <si>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</si>
  <si>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</si>
  <si>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</si>
  <si>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</si>
  <si>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</si>
  <si>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</si>
  <si>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</si>
  <si>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</si>
  <si>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>%</t>
  </si>
  <si>
    <t>ISLAND</t>
  </si>
  <si>
    <t>MCI</t>
  </si>
  <si>
    <t>JAPAN MMA</t>
  </si>
  <si>
    <t>OTHER ASIA MMA</t>
  </si>
  <si>
    <t>EUROPE MMA</t>
  </si>
  <si>
    <t>OCEANIA MMA</t>
  </si>
  <si>
    <t>LATIN AMERICA MMA</t>
  </si>
  <si>
    <t>CANADA MMA</t>
  </si>
  <si>
    <t>OTHER MMA</t>
  </si>
  <si>
    <t>US WEST MMA</t>
  </si>
  <si>
    <t>US EAST MMA</t>
  </si>
  <si>
    <t>AMER. MMA</t>
  </si>
  <si>
    <t>US EAST</t>
  </si>
  <si>
    <t>SWITZER-LAND</t>
  </si>
  <si>
    <t>ARGEN-TINA</t>
  </si>
  <si>
    <t>TOTAL LATIN AMERICA MMA</t>
  </si>
  <si>
    <t>SINGA-PORE</t>
  </si>
  <si>
    <t>TOTAL OTHER ASIA MMA</t>
  </si>
  <si>
    <t>TOTAL OCEANIA MMA</t>
  </si>
  <si>
    <t>TOTAL VISITORS</t>
  </si>
  <si>
    <t xml:space="preserve">TOTAL </t>
  </si>
  <si>
    <t>US   WEST</t>
  </si>
  <si>
    <t xml:space="preserve">      MAUI COUNTY</t>
  </si>
  <si>
    <t xml:space="preserve">          MAUI</t>
  </si>
  <si>
    <t xml:space="preserve">          HILO</t>
  </si>
  <si>
    <t xml:space="preserve">          KONA</t>
  </si>
  <si>
    <t xml:space="preserve">     Canada</t>
  </si>
  <si>
    <t xml:space="preserve">     Japan</t>
  </si>
  <si>
    <t xml:space="preserve">     Europe</t>
  </si>
  <si>
    <t xml:space="preserve">     Other Asia</t>
  </si>
  <si>
    <t xml:space="preserve">     Oceania</t>
  </si>
  <si>
    <t xml:space="preserve">     Other</t>
  </si>
  <si>
    <t>TOTAL VISITOR DAYS</t>
  </si>
  <si>
    <t>VISITOR ARRIVALS</t>
  </si>
  <si>
    <t>PER PERSON PER DAY SPENDING ($)</t>
  </si>
  <si>
    <t>PER PERSON PER TRIP SPENDING ($)</t>
  </si>
  <si>
    <t>TOTAL EXPENDITURES ($mil.)</t>
  </si>
  <si>
    <t>CATEGORY AND MMA</t>
  </si>
  <si>
    <t>MOUNTAIN</t>
  </si>
  <si>
    <t>REGION</t>
  </si>
  <si>
    <t>Data from   D:\tourism\Annual Report\99\Country and MSA convert frm SPSS to Excel.xls</t>
  </si>
  <si>
    <t>W. NORTH</t>
  </si>
  <si>
    <t>TOTAL ARRIVED</t>
  </si>
  <si>
    <t>Get Married</t>
  </si>
  <si>
    <t>Attend Wedding</t>
  </si>
  <si>
    <t>PPPD (On domestic ships, $)</t>
  </si>
  <si>
    <t>PPPD (On foreign ships, $)</t>
  </si>
  <si>
    <t xml:space="preserve">    Other transportation</t>
  </si>
  <si>
    <t>W. SOUTH</t>
  </si>
  <si>
    <t>Done: as of 10/2/00</t>
  </si>
  <si>
    <t>CENTRAL</t>
  </si>
  <si>
    <t>IA</t>
  </si>
  <si>
    <t>KS</t>
  </si>
  <si>
    <t>MN</t>
  </si>
  <si>
    <t>MO</t>
  </si>
  <si>
    <t>NE</t>
  </si>
  <si>
    <t>ND</t>
  </si>
  <si>
    <t>SD</t>
  </si>
  <si>
    <t>AR</t>
  </si>
  <si>
    <t>LA</t>
  </si>
  <si>
    <t>OK</t>
  </si>
  <si>
    <t>TX</t>
  </si>
  <si>
    <t>IN</t>
  </si>
  <si>
    <t>MID</t>
  </si>
  <si>
    <t>ENGLAND</t>
  </si>
  <si>
    <t>ATLANTIC</t>
  </si>
  <si>
    <t>RI</t>
  </si>
  <si>
    <t>VT</t>
  </si>
  <si>
    <t>NJ</t>
  </si>
  <si>
    <t>NY</t>
  </si>
  <si>
    <t>PA</t>
  </si>
  <si>
    <t>SOUTH</t>
  </si>
  <si>
    <t>DE</t>
  </si>
  <si>
    <t>DC</t>
  </si>
  <si>
    <t>FL</t>
  </si>
  <si>
    <t>GA</t>
  </si>
  <si>
    <t>MD</t>
  </si>
  <si>
    <t>NC</t>
  </si>
  <si>
    <t>SC</t>
  </si>
  <si>
    <t>VA</t>
  </si>
  <si>
    <t>WV</t>
  </si>
  <si>
    <t>Domestic Flights</t>
  </si>
  <si>
    <t>MAUI COUNTY</t>
  </si>
  <si>
    <t>Albuquerque</t>
  </si>
  <si>
    <t>Anchorage</t>
  </si>
  <si>
    <t>Atlanta</t>
  </si>
  <si>
    <t>Austin</t>
  </si>
  <si>
    <t>Bakersfield</t>
  </si>
  <si>
    <t>Bellingham</t>
  </si>
  <si>
    <t xml:space="preserve">Boise </t>
  </si>
  <si>
    <t>Boston</t>
  </si>
  <si>
    <t>Charlotte</t>
  </si>
  <si>
    <t>Chicago</t>
  </si>
  <si>
    <t>Cincinnati</t>
  </si>
  <si>
    <t>Cleveland</t>
  </si>
  <si>
    <t>Colorado Springs</t>
  </si>
  <si>
    <t>Columbus</t>
  </si>
  <si>
    <t>Dallas</t>
  </si>
  <si>
    <t>Denver</t>
  </si>
  <si>
    <t>Detroit</t>
  </si>
  <si>
    <t>Eugene</t>
  </si>
  <si>
    <t>Fresno</t>
  </si>
  <si>
    <t>Hartford</t>
  </si>
  <si>
    <t>Houston</t>
  </si>
  <si>
    <t>Indianapolis</t>
  </si>
  <si>
    <t>Kansas City</t>
  </si>
  <si>
    <t>Las Vegas</t>
  </si>
  <si>
    <t>Los Angeles</t>
  </si>
  <si>
    <t>Miami</t>
  </si>
  <si>
    <t>Milwaukee</t>
  </si>
  <si>
    <t>Minneapolis</t>
  </si>
  <si>
    <t>Modesto</t>
  </si>
  <si>
    <t>Nashville</t>
  </si>
  <si>
    <t>New York</t>
  </si>
  <si>
    <t>Norfolk</t>
  </si>
  <si>
    <t>Oklahoma City</t>
  </si>
  <si>
    <t>Omaha</t>
  </si>
  <si>
    <t>Orlando</t>
  </si>
  <si>
    <t>Philadelphia</t>
  </si>
  <si>
    <t>Phoenix</t>
  </si>
  <si>
    <t>Pittsburgh</t>
  </si>
  <si>
    <t>Portland</t>
  </si>
  <si>
    <t>Provo</t>
  </si>
  <si>
    <t>Raleigh</t>
  </si>
  <si>
    <t>Reno</t>
  </si>
  <si>
    <t>Sacramento</t>
  </si>
  <si>
    <t>Saint Louis</t>
  </si>
  <si>
    <t>Salinas</t>
  </si>
  <si>
    <t>Salt Lake City</t>
  </si>
  <si>
    <t>San Antonio</t>
  </si>
  <si>
    <t>San Diego</t>
  </si>
  <si>
    <t>San Francisco</t>
  </si>
  <si>
    <t>Santa Barbara</t>
  </si>
  <si>
    <t>Seattle</t>
  </si>
  <si>
    <t>Spokane</t>
  </si>
  <si>
    <t>Stockton</t>
  </si>
  <si>
    <t>Tampa</t>
  </si>
  <si>
    <t>Tucson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</si>
  <si>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</si>
  <si>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</si>
  <si>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</si>
  <si>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</si>
  <si>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</si>
  <si>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</si>
  <si>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</si>
  <si>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</si>
  <si>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</si>
  <si>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</si>
  <si>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</si>
  <si>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</si>
  <si>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</si>
  <si>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</si>
  <si>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</si>
  <si>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</si>
  <si>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</si>
  <si>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</si>
  <si>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</si>
  <si>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</si>
  <si>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</si>
  <si>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</si>
  <si>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</si>
  <si>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</si>
  <si>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</si>
  <si>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</si>
  <si>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</si>
  <si>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</si>
  <si>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</si>
  <si>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</si>
  <si>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</si>
  <si>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</si>
  <si>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</si>
  <si>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</si>
  <si>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</si>
  <si>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</si>
  <si>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</si>
  <si>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</si>
  <si>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</si>
  <si>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</si>
  <si>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</si>
  <si>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</si>
  <si>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</si>
  <si>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</si>
  <si>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</si>
  <si>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Washington, D.C.</t>
  </si>
  <si>
    <t>West Virginia</t>
  </si>
  <si>
    <t>Wisconsin</t>
  </si>
  <si>
    <t>Wyoming</t>
  </si>
  <si>
    <t>%           Change</t>
  </si>
  <si>
    <t xml:space="preserve">      TOTAL</t>
  </si>
  <si>
    <t xml:space="preserve">  TOTAL STATE</t>
  </si>
  <si>
    <t>EXPENDITURES</t>
  </si>
  <si>
    <t>% of Total</t>
  </si>
  <si>
    <t>U.S. WEST</t>
  </si>
  <si>
    <t>TOTAL DOM. U.S. EAST</t>
  </si>
  <si>
    <t>TABLE 16:  1999 U.S. East Visitor Arrivals by Month &amp; State</t>
  </si>
  <si>
    <t>U.S. WEST MMA</t>
  </si>
  <si>
    <t>U.S. EAST</t>
  </si>
  <si>
    <t>TOTAL EUROPE MMA</t>
  </si>
  <si>
    <t>U.S. EAST MMA</t>
  </si>
  <si>
    <t xml:space="preserve">     Latin America</t>
  </si>
  <si>
    <t>GRAND TOTAL</t>
  </si>
  <si>
    <t>Total Transportation</t>
  </si>
  <si>
    <t>% change</t>
  </si>
  <si>
    <t>Expenditure Type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</si>
  <si>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</si>
  <si>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</si>
  <si>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</si>
  <si>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</si>
  <si>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</si>
  <si>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</si>
  <si>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</si>
  <si>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</si>
  <si>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</si>
  <si>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 xml:space="preserve">...Hilo </t>
  </si>
  <si>
    <t>Total Visitor Days</t>
  </si>
  <si>
    <t xml:space="preserve">     Maui</t>
  </si>
  <si>
    <t xml:space="preserve">     …Hilo</t>
  </si>
  <si>
    <t xml:space="preserve">     …Kona</t>
  </si>
  <si>
    <t xml:space="preserve"> DOMESTIC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</si>
  <si>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</si>
  <si>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</si>
  <si>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</si>
  <si>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</si>
  <si>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</si>
  <si>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</si>
  <si>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</si>
  <si>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</si>
  <si>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</si>
  <si>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</si>
  <si>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</si>
  <si>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</si>
  <si>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</si>
  <si>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</si>
  <si>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</si>
  <si>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</si>
  <si>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</si>
  <si>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</si>
  <si>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</si>
  <si>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</si>
  <si>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</si>
  <si>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</si>
  <si>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</si>
  <si>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</si>
  <si>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</si>
  <si>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</si>
  <si>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</si>
  <si>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</si>
  <si>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</si>
  <si>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</si>
  <si>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</si>
  <si>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</si>
  <si>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</si>
  <si>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</si>
  <si>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</si>
  <si>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</si>
  <si>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</si>
  <si>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</si>
  <si>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</si>
  <si>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</si>
  <si>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</si>
  <si>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</si>
  <si>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</si>
  <si>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</si>
  <si>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</si>
  <si>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</si>
  <si>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</si>
  <si>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</si>
  <si>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</si>
  <si>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</si>
  <si>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</si>
  <si>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</si>
  <si>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</si>
  <si>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</si>
  <si>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</si>
  <si>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</si>
  <si>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</si>
  <si>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</si>
  <si>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 xml:space="preserve">     O'ahu</t>
  </si>
  <si>
    <t xml:space="preserve">     Moloka'i</t>
  </si>
  <si>
    <t xml:space="preserve">     Kaua'i</t>
  </si>
  <si>
    <t>O'ahu</t>
  </si>
  <si>
    <t xml:space="preserve">...Moloka'i </t>
  </si>
  <si>
    <t xml:space="preserve">...Lāna'i </t>
  </si>
  <si>
    <t>O'ahu (days)</t>
  </si>
  <si>
    <t>Moloka'i (days)</t>
  </si>
  <si>
    <t>Lāna'i (days)</t>
  </si>
  <si>
    <t>Kaua'i (days)</t>
  </si>
  <si>
    <t xml:space="preserve">   Vacation</t>
  </si>
  <si>
    <t xml:space="preserve">   Honeymoon</t>
  </si>
  <si>
    <t xml:space="preserve">   Meetings, Convetions &amp; Incentives</t>
  </si>
  <si>
    <t xml:space="preserve">   Visit Friends/Relatives</t>
  </si>
  <si>
    <r>
      <t>Purpose of Trip</t>
    </r>
    <r>
      <rPr>
        <b/>
        <vertAlign val="superscript"/>
        <sz val="10"/>
        <color indexed="9"/>
        <rFont val="Arial"/>
        <family val="2"/>
      </rPr>
      <t>1/</t>
    </r>
  </si>
  <si>
    <t xml:space="preserve">      O'AHU</t>
  </si>
  <si>
    <t xml:space="preserve">          MOLOKA'I</t>
  </si>
  <si>
    <t xml:space="preserve">          LĀNA'I</t>
  </si>
  <si>
    <t xml:space="preserve">      KAUA'I</t>
  </si>
  <si>
    <t>L.O.S. IN HAWAI'I</t>
  </si>
  <si>
    <t xml:space="preserve">     Lāna'i</t>
  </si>
  <si>
    <r>
      <t>1/</t>
    </r>
    <r>
      <rPr>
        <sz val="9"/>
        <rFont val="Arial"/>
        <family val="2"/>
      </rPr>
      <t xml:space="preserve"> Includes cruise package spending on U.S. Flagged Hawaii home-ported ships.</t>
    </r>
  </si>
  <si>
    <t>O'AHU</t>
  </si>
  <si>
    <t>KAUA'I</t>
  </si>
  <si>
    <t>KA'I</t>
  </si>
  <si>
    <t>LĀNA'I</t>
  </si>
  <si>
    <t>UNITED STATES</t>
  </si>
  <si>
    <t>% ONE</t>
  </si>
  <si>
    <t xml:space="preserve">           AVERAGE</t>
  </si>
  <si>
    <t>N.I.</t>
  </si>
  <si>
    <t>FIRST-</t>
  </si>
  <si>
    <t>HOTEL</t>
  </si>
  <si>
    <t>CONDO</t>
  </si>
  <si>
    <t>HONEY-</t>
  </si>
  <si>
    <t>ISLES</t>
  </si>
  <si>
    <t># OF</t>
  </si>
  <si>
    <t>STATE &amp; REGION</t>
  </si>
  <si>
    <t>HAWAII</t>
  </si>
  <si>
    <t>ONLY</t>
  </si>
  <si>
    <t>TIME</t>
  </si>
  <si>
    <t>MOON</t>
  </si>
  <si>
    <t>VISITED</t>
  </si>
  <si>
    <t>TRIPS</t>
  </si>
  <si>
    <t>Honeymoon</t>
  </si>
  <si>
    <t>EAST NORTH CENTRAL</t>
  </si>
  <si>
    <t>WEST NORTH CENTRAL</t>
  </si>
  <si>
    <t>SOUTH ATLANTIC</t>
  </si>
  <si>
    <t>EAST SOUTH CENTRAL</t>
  </si>
  <si>
    <t>WEST SOUTH CENTRAL</t>
  </si>
  <si>
    <t>MIDDLE ATLANTIC</t>
  </si>
  <si>
    <t>RANK</t>
  </si>
  <si>
    <t>METRO AREA</t>
  </si>
  <si>
    <t>% CHNG</t>
  </si>
  <si>
    <t xml:space="preserve">Los Angeles/Riverside/Orange County, CA </t>
  </si>
  <si>
    <t xml:space="preserve">San Francisco/Oakland/San Jose, CA </t>
  </si>
  <si>
    <t xml:space="preserve">Seattle/Tacoma/Bremengton, WA </t>
  </si>
  <si>
    <t xml:space="preserve">New York/Northern New Jersey/Long Island, NY/NJ/CT/PA </t>
  </si>
  <si>
    <t xml:space="preserve">Portland/Salem, OR/WA </t>
  </si>
  <si>
    <t>San Diego,CA</t>
  </si>
  <si>
    <t xml:space="preserve">Washington/Baltimore, DC/MD/VA/WV </t>
  </si>
  <si>
    <t xml:space="preserve">Sacramento/Yolo, CA </t>
  </si>
  <si>
    <t xml:space="preserve">Dallas/Fort Worth, TX </t>
  </si>
  <si>
    <t>Denver/Boulder/Greeley, CO</t>
  </si>
  <si>
    <t>Phoenix/Mesa,AZ</t>
  </si>
  <si>
    <t>Minneapolis/Saint Paul,MN/WI</t>
  </si>
  <si>
    <t xml:space="preserve">Detroit/Ann Arbor/Flint, MI </t>
  </si>
  <si>
    <t>Boston/Worcester/Lawrence/Lowell/Brockton, MA/NH/ NE</t>
  </si>
  <si>
    <t>Atlanta,GA</t>
  </si>
  <si>
    <t>Salt Lake City/Ogden,UT</t>
  </si>
  <si>
    <t xml:space="preserve">Philadelphia/Wilmington/Atlantic City, PA/NJ/DE/MD </t>
  </si>
  <si>
    <t xml:space="preserve">Houston/Galveston/Brazoria, TX </t>
  </si>
  <si>
    <t>Las Vegas,NV/AZ</t>
  </si>
  <si>
    <t>Saint Louis,MO/IL</t>
  </si>
  <si>
    <t>Anchorage,AK</t>
  </si>
  <si>
    <t xml:space="preserve">Cleveland/Akron, OH </t>
  </si>
  <si>
    <t>Population (1000)¹</t>
  </si>
  <si>
    <t>Kansas City,MO/KS</t>
  </si>
  <si>
    <t xml:space="preserve">Cincinnati/Hamilton, OH/KY/IN </t>
  </si>
  <si>
    <t>Santa Barbara/Santa Maria/Lompoc, CA</t>
  </si>
  <si>
    <t xml:space="preserve">Miami/Fort Lauderdale, FL </t>
  </si>
  <si>
    <t>Fresno,CA</t>
  </si>
  <si>
    <t>Austin/SanMarcos,TX</t>
  </si>
  <si>
    <t>Tucson,AZ</t>
  </si>
  <si>
    <t>Tampa/Saint Petersburg/Clearwater,FL</t>
  </si>
  <si>
    <t>Pittsburgh,PA</t>
  </si>
  <si>
    <t>Indianapolis,IN</t>
  </si>
  <si>
    <t>Stockton-Lodi,CA</t>
  </si>
  <si>
    <t>Spokane,WA</t>
  </si>
  <si>
    <t>Eugene/Springfield,OR</t>
  </si>
  <si>
    <t>Salinas,CA</t>
  </si>
  <si>
    <t>Columbus,OH</t>
  </si>
  <si>
    <t>All other expenses 1/</t>
  </si>
  <si>
    <t>San Antonio,TX</t>
  </si>
  <si>
    <t>Norfolk/Virginia Beach/Newport News,VA/NC</t>
  </si>
  <si>
    <t>Reno,NV</t>
  </si>
  <si>
    <t>Albuquerque,NM</t>
  </si>
  <si>
    <t>Orlando,FL</t>
  </si>
  <si>
    <t>Boise City,ID</t>
  </si>
  <si>
    <t>Provo/Orem,UT</t>
  </si>
  <si>
    <t>Nashville,TN</t>
  </si>
  <si>
    <t>Modesto,CA</t>
  </si>
  <si>
    <t>Raleigh/Durham/Chapel Hill,NC</t>
  </si>
  <si>
    <t>Colorado Springs,CO</t>
  </si>
  <si>
    <t>Bakersfield,CA</t>
  </si>
  <si>
    <t>Charlotte/Gastonia/Rock Hill,NC/SC</t>
  </si>
  <si>
    <t>Oklahoma City,OK</t>
  </si>
  <si>
    <t>Hartford,CT</t>
  </si>
  <si>
    <t>Tulsa,OK</t>
  </si>
  <si>
    <t>Omaha,NE/IA</t>
  </si>
  <si>
    <t>Bellingham,WA</t>
  </si>
  <si>
    <t>EUROPE</t>
  </si>
  <si>
    <t>OCEANIA</t>
  </si>
  <si>
    <t>LATIN AMERICA</t>
  </si>
  <si>
    <t>Per Person Per Day ($)</t>
  </si>
  <si>
    <t>Per Person Per Trip ($)</t>
  </si>
  <si>
    <t>Total Expenditures ($ mil.)</t>
  </si>
  <si>
    <t>VISITOR DAYS</t>
  </si>
  <si>
    <t>% MCI</t>
  </si>
  <si>
    <t xml:space="preserve"> %       Change</t>
  </si>
  <si>
    <t>Change</t>
  </si>
  <si>
    <t>(%) Change</t>
  </si>
  <si>
    <t>TOTAL U.S. WEST</t>
  </si>
  <si>
    <t>REGION/STATE</t>
  </si>
  <si>
    <t xml:space="preserve">Chicago/Gary/Kenosha, IL/IN/WI </t>
  </si>
  <si>
    <t>San Luis/Obispo</t>
  </si>
  <si>
    <t xml:space="preserve">     U.S. West</t>
  </si>
  <si>
    <t xml:space="preserve">     U.S. East</t>
  </si>
  <si>
    <t>TOTAL DOM and INT'L</t>
  </si>
  <si>
    <t>Timeshare</t>
  </si>
  <si>
    <t>Occupancy (%)</t>
  </si>
  <si>
    <t xml:space="preserve">     Latin America </t>
  </si>
  <si>
    <t>TOTAL U.S. EAST</t>
  </si>
  <si>
    <t>AUSTRA-LIA</t>
  </si>
  <si>
    <t xml:space="preserve">% CHANGE </t>
  </si>
  <si>
    <t>TYPE</t>
  </si>
  <si>
    <t>PROPERTIES</t>
  </si>
  <si>
    <t>AVAILABLE UNITS</t>
  </si>
  <si>
    <t>APARTMENT/ HOTEL</t>
  </si>
  <si>
    <t>BED &amp; BREAKFAST</t>
  </si>
  <si>
    <t>CONDOMINIUM HOTEL</t>
  </si>
  <si>
    <t>HOSTEL</t>
  </si>
  <si>
    <t>INDIVIDUAL VACATION UNIT</t>
  </si>
  <si>
    <t>STATE TOTAL</t>
  </si>
  <si>
    <t>CLASS</t>
  </si>
  <si>
    <t>…Victoria</t>
  </si>
  <si>
    <t>BUDGET (UP TO $100)</t>
  </si>
  <si>
    <t>STANDARD ($101 TO $250)</t>
  </si>
  <si>
    <t>DELUXE ($251 TO $500)</t>
  </si>
  <si>
    <t>LUXURY (OVER $500/NIGHT)</t>
  </si>
  <si>
    <t>UNITS</t>
  </si>
  <si>
    <t xml:space="preserve">% SHARE </t>
  </si>
  <si>
    <t>% SHARE</t>
  </si>
  <si>
    <t>BOTH DIRECTIONS</t>
  </si>
  <si>
    <t>Visitors</t>
  </si>
  <si>
    <t>% Change from</t>
  </si>
  <si>
    <t>Previous Year</t>
  </si>
  <si>
    <t>Age</t>
  </si>
  <si>
    <t>&gt;60</t>
  </si>
  <si>
    <t>All Visitors</t>
  </si>
  <si>
    <t>U.S. West</t>
  </si>
  <si>
    <t>U.S. East</t>
  </si>
  <si>
    <t>Oceania</t>
  </si>
  <si>
    <t>Lodging</t>
  </si>
  <si>
    <t>Average # of Trips</t>
  </si>
  <si>
    <t>NUMBER OF TOURS</t>
  </si>
  <si>
    <t>…Get Married</t>
  </si>
  <si>
    <t>Sport Events</t>
  </si>
  <si>
    <t>Visitor arrivals by air</t>
  </si>
  <si>
    <t xml:space="preserve">  Europe</t>
  </si>
  <si>
    <t xml:space="preserve">  Oceania</t>
  </si>
  <si>
    <t xml:space="preserve">  Other Asia</t>
  </si>
  <si>
    <t xml:space="preserve">  Latin America</t>
  </si>
  <si>
    <t xml:space="preserve">  Other</t>
  </si>
  <si>
    <t xml:space="preserve">     Supplemental business (all MMAs)</t>
  </si>
  <si>
    <t>Visitor arrivals by cruise ships</t>
  </si>
  <si>
    <t>Total Food and beverage</t>
  </si>
  <si>
    <t>Total Shopping</t>
  </si>
  <si>
    <t xml:space="preserve">    Restaurant food</t>
  </si>
  <si>
    <t xml:space="preserve">    Dinner shows and cruises</t>
  </si>
  <si>
    <t xml:space="preserve">    Groceries and snacks</t>
  </si>
  <si>
    <t xml:space="preserve">    Interisland airfare</t>
  </si>
  <si>
    <t xml:space="preserve">    Ground transportation</t>
  </si>
  <si>
    <t xml:space="preserve">    Gasoline, parking, etc.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</si>
  <si>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</si>
  <si>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</si>
  <si>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</si>
  <si>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</si>
  <si>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Souvenirs</t>
  </si>
  <si>
    <t xml:space="preserve">    Rental vehicles</t>
  </si>
  <si>
    <t>Supplemental business</t>
  </si>
  <si>
    <t>&lt;=12</t>
  </si>
  <si>
    <t>13-17</t>
  </si>
  <si>
    <t>18-24</t>
  </si>
  <si>
    <t>25-40</t>
  </si>
  <si>
    <t>41-59</t>
  </si>
  <si>
    <t>( Arrivals by Air)</t>
  </si>
  <si>
    <t>SHIP ARRIVALS FROM OUT-OF-STATE  1/</t>
  </si>
  <si>
    <t>AVERAGE LENGTH OF STAY (DAYS)</t>
  </si>
  <si>
    <t>ARRIVED BY SHIPS</t>
  </si>
  <si>
    <t>ARRIVED BY AIR</t>
  </si>
  <si>
    <t>HONOLULU</t>
  </si>
  <si>
    <t>(Arrivals by air)</t>
  </si>
  <si>
    <t xml:space="preserve">   (Arrivals by air)</t>
  </si>
  <si>
    <t xml:space="preserve">      (Arrivals by air)</t>
  </si>
  <si>
    <t xml:space="preserve">              (Arrivals by air)</t>
  </si>
  <si>
    <t xml:space="preserve">          (Arrivals by air)</t>
  </si>
  <si>
    <t xml:space="preserve">    (Arrivals by air)</t>
  </si>
  <si>
    <t xml:space="preserve">                        (Arrivals by air)</t>
  </si>
  <si>
    <t xml:space="preserve">                (Arrivals by air)</t>
  </si>
  <si>
    <t xml:space="preserve">        (Arrivals by air)</t>
  </si>
  <si>
    <t xml:space="preserve">             (Arrivals by air)</t>
  </si>
  <si>
    <t xml:space="preserve">         (Arrivals by air)</t>
  </si>
  <si>
    <t xml:space="preserve"> (Arrivals by air)</t>
  </si>
  <si>
    <t>Absolute Change</t>
  </si>
  <si>
    <t>US West</t>
  </si>
  <si>
    <t>US East</t>
  </si>
  <si>
    <t>Visitors by MMA</t>
  </si>
  <si>
    <t>Total Passengers</t>
  </si>
  <si>
    <t>Island Visitation (Number of Passengers)</t>
  </si>
  <si>
    <t>Purpose of Trip (Number of Passengers)</t>
  </si>
  <si>
    <t>Business</t>
  </si>
  <si>
    <t>Friends &amp; relatives</t>
  </si>
  <si>
    <t>Play Golf</t>
  </si>
  <si>
    <t>Leisure</t>
  </si>
  <si>
    <t>Hotel only</t>
  </si>
  <si>
    <t>Condo only</t>
  </si>
  <si>
    <t>Timeshare Only</t>
  </si>
  <si>
    <t>Cruise only</t>
  </si>
  <si>
    <t>Bed &amp; Breakfast only</t>
  </si>
  <si>
    <t>San Luis Obispo/Atascadero/Paso Robles,CA</t>
  </si>
  <si>
    <t>Jacksonville,FL</t>
  </si>
  <si>
    <t>Fort Collins/Loveland,CO</t>
  </si>
  <si>
    <t>Fort Collins</t>
  </si>
  <si>
    <t>Jacksonville, FL</t>
  </si>
  <si>
    <t>Rental house</t>
  </si>
  <si>
    <t>.....Getting Married</t>
  </si>
  <si>
    <t xml:space="preserve">   Get Married</t>
  </si>
  <si>
    <t>sums may not total to 100 percent due to rounding errors.</t>
  </si>
  <si>
    <t>the class of units was available. Because class of units was reported in terms of percentages,</t>
  </si>
  <si>
    <t>1995*</t>
  </si>
  <si>
    <t>* HVCB did not conduct an update survey in 1995</t>
  </si>
  <si>
    <t>Other Visitors includes all other MMA besides U.S. West, U.S. East, Canada and Europe</t>
  </si>
  <si>
    <t xml:space="preserve">     Hawai'i Island</t>
  </si>
  <si>
    <t>TABLE 1:  Summary of Visitor Statistics: 2010 vs. 2009</t>
  </si>
  <si>
    <t>TABLE 1:  Summary of Visitor Statistics: 2010 vs. 2009 (continued)</t>
  </si>
  <si>
    <t>TABLE 2:  Summary of Visitor Characteristics: 2010 vs. 2009</t>
  </si>
  <si>
    <t>TABLE 3:  Summary of Visitor Characteristics (Percentage of Total): 2010 vs. 2009</t>
  </si>
  <si>
    <t>TABLE 4:  Visitor Days by Island:  2010 vs. 2009</t>
  </si>
  <si>
    <t>TABLE 5:  Visitor Days by Month:  2010 vs. 2009</t>
  </si>
  <si>
    <t>TABLE 6:  Average Daily Census by Island:  2010 vs. 2009</t>
  </si>
  <si>
    <t>TABLE 7: Average Daily Census by Month:  2010 vs. 2009</t>
  </si>
  <si>
    <t>TABLE 10:  2010 Visitor Days Growth by Month and MMA</t>
  </si>
  <si>
    <t>TABLE 10:  2010 Visitor Days Growth by Month and MMA (continued)</t>
  </si>
  <si>
    <t>TABLE 12:  2010 Visitor Arrivals Growth by Month and MMA</t>
  </si>
  <si>
    <t>TABLE 12:  2010 Visitor Arrivals Growth by Month and MMA (continued)</t>
  </si>
  <si>
    <t>TABLE 13:  U.S. West MMA Visitor Characteristics:  2010 vs. 2009</t>
  </si>
  <si>
    <t>TABLE 15:  U.S. East MMA Visitor Characteristics:  2010 vs. 2009</t>
  </si>
  <si>
    <t>TABLE 19:  2010 Market Penetration for Top U.S. MSAs</t>
  </si>
  <si>
    <t>TABLE 20: Japan MMA Visitor Characteristics:  2010 vs. 2009</t>
  </si>
  <si>
    <t>TABLE 22:  Canada MMA Visitor Characteristics:  2010 vs. 2009</t>
  </si>
  <si>
    <t>TABLE 23:  Europe MMA Visitor Characteristics:  2010 vs. 2009</t>
  </si>
  <si>
    <t>2010 vs. 2009 (in dollars)</t>
  </si>
  <si>
    <t>TABLE 39:  Visitor Arrivals by Island and Month:  2010 vs. 2009 (continued)</t>
  </si>
  <si>
    <t>FROM 2009</t>
  </si>
  <si>
    <r>
      <t xml:space="preserve">2010 </t>
    </r>
    <r>
      <rPr>
        <b/>
        <vertAlign val="superscript"/>
        <sz val="9"/>
        <color indexed="9"/>
        <rFont val="Arial"/>
        <family val="2"/>
      </rPr>
      <t>1/</t>
    </r>
  </si>
  <si>
    <r>
      <t xml:space="preserve">2009 </t>
    </r>
    <r>
      <rPr>
        <b/>
        <vertAlign val="superscript"/>
        <sz val="9"/>
        <color indexed="9"/>
        <rFont val="Arial"/>
        <family val="2"/>
      </rPr>
      <t>2/</t>
    </r>
  </si>
  <si>
    <t>Percentage Point Change from 2009</t>
  </si>
  <si>
    <r>
      <t>1/</t>
    </r>
    <r>
      <rPr>
        <b/>
        <vertAlign val="superscript"/>
        <sz val="9"/>
        <rFont val="Arial"/>
        <family val="2"/>
      </rPr>
      <t xml:space="preserve"> </t>
    </r>
    <r>
      <rPr>
        <i/>
        <sz val="9"/>
        <rFont val="Arial"/>
        <family val="2"/>
      </rPr>
      <t xml:space="preserve">Based on 71,244 units (94.9 percent of the total units in 2010) for which information on </t>
    </r>
  </si>
  <si>
    <r>
      <t>2/</t>
    </r>
    <r>
      <rPr>
        <b/>
        <vertAlign val="superscript"/>
        <sz val="9"/>
        <rFont val="Arial"/>
        <family val="2"/>
      </rPr>
      <t xml:space="preserve"> </t>
    </r>
    <r>
      <rPr>
        <i/>
        <sz val="9"/>
        <rFont val="Arial"/>
        <family val="2"/>
      </rPr>
      <t xml:space="preserve">Based on 73,970 units (98.4 percent of the total units in 2009) for which information on </t>
    </r>
  </si>
  <si>
    <t>...Anchorage</t>
  </si>
  <si>
    <t>...Charlotte</t>
  </si>
  <si>
    <t>…Detroit</t>
  </si>
  <si>
    <t xml:space="preserve">   Scheduled Seats</t>
  </si>
  <si>
    <t xml:space="preserve">   Charter Seats</t>
  </si>
  <si>
    <t>…Tokyo-HND</t>
  </si>
  <si>
    <t>…Edmonton</t>
  </si>
  <si>
    <t>TABLE 11:  2010 Visitor Arrivals by Month and MMA</t>
  </si>
  <si>
    <t>TABLE 11:  2010 Visitor Arrivals by Month and MMA (continued)</t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</si>
  <si>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Ship arrivals excluded the U.S. Flagged Hawai'i home-ported ships Pride of America.  </t>
    </r>
  </si>
  <si>
    <t>Note: Sums may not add up to total due to rounding.</t>
  </si>
  <si>
    <t>TABLE 9:  2010 Visitor Days by Month and MMA</t>
  </si>
  <si>
    <t>TABLE 9:  2010 Visitor Days by Month and MMA (continued)</t>
  </si>
  <si>
    <t>2010 &amp; 2009</t>
  </si>
  <si>
    <t xml:space="preserve">TABLE 21:  2010 International Japanese MMA Visitor Characteristics by Region </t>
  </si>
  <si>
    <t>TABLE 16:  2010 Domestic U.S. East MMA Visitor Arrivals by Month and State</t>
  </si>
  <si>
    <t>TABLE 16:  2010 Domestic U.S. East MMA Visitors by Month and State (continued)</t>
  </si>
  <si>
    <t>TABLE 18:  2010 Domestic U.S. Visitor Characteristics by State</t>
  </si>
  <si>
    <t>Est. 2010 Penetration per 1,000</t>
  </si>
  <si>
    <t>TABLE 14:  2010 Domestic U.S. West MMA Visitor Arrivals by Month and State</t>
  </si>
  <si>
    <t>(% change over 2010)</t>
  </si>
  <si>
    <t>na</t>
  </si>
  <si>
    <t>TABLE 8:  Visitors Staying Overnight or Longer: 1953 - 2010</t>
  </si>
  <si>
    <t>(% change over 2009)</t>
  </si>
  <si>
    <t>Note: Sums may not total to 100 percent due to rounding.</t>
  </si>
  <si>
    <t xml:space="preserve">Male </t>
  </si>
  <si>
    <t>Source: Hawai'i Tourism Authority</t>
  </si>
  <si>
    <t>2010 Visitor Days by Month and MMA</t>
  </si>
  <si>
    <t>2010 Visitor Days Growth by Month and MMA</t>
  </si>
  <si>
    <t>2010 Visitor Arrivals by Month and MMA</t>
  </si>
  <si>
    <t>2010 Visitor Arrivals Growth by Month and MMA</t>
  </si>
  <si>
    <t>2010 Domestic U.S. West MMA Visitor Arrivals by Month and State</t>
  </si>
  <si>
    <t>2010 Domestic U.S. East MMA Visitor Arrivals by Month and State</t>
  </si>
  <si>
    <t>2010 Domestic U.S. Visitor Characteristics by State</t>
  </si>
  <si>
    <t>2010 Market Penetration for Top U.S. MSAs</t>
  </si>
  <si>
    <t>2010 International Japan MMAVisitor Characteristics by Region</t>
  </si>
  <si>
    <t>2010 Visitor Age Distribution by MMA (Percentage of MMA Total)</t>
  </si>
  <si>
    <t>2010 Visitors by Selected Purpose of Trip by MMA</t>
  </si>
  <si>
    <t>2010 Average Daily Census by Island and Month</t>
  </si>
  <si>
    <t>2010 Domestic U.S. Visitor Arrivals by Island from Top U.S. MSAs</t>
  </si>
  <si>
    <t>2010 Domestic U.S. Visitor Arrival Growth by Island from Top U.S. MSAs</t>
  </si>
  <si>
    <t>2010 Domestic U.S. Visitor Arrivals by Island and State of Residence</t>
  </si>
  <si>
    <t>2010 Domestic U.S. Visitor Arrival Growth by Island and State of Residence</t>
  </si>
  <si>
    <t>2010 Domestic U.S. Visitor Length of Stay (in Days) by Island and State</t>
  </si>
  <si>
    <t>2010 Visitor Days by Island and MMA</t>
  </si>
  <si>
    <t>2010 Visitor Days Growth by Island and MMA</t>
  </si>
  <si>
    <t>2010 Visitor Arrivals by Island and MMA</t>
  </si>
  <si>
    <t>2010 Visitor Arrivals Growth by Island and MMA</t>
  </si>
  <si>
    <t>2010 Total Visitor Expenditures by Island and MMA</t>
  </si>
  <si>
    <t>2010 Total Visitor Expenditures Growth by Island and MMA</t>
  </si>
  <si>
    <t>2010 Visitor Personal Daily Spending by Category by Island</t>
  </si>
  <si>
    <t>2010 Visitor Personal Daily Spending Growth by Category by Island</t>
  </si>
  <si>
    <t>2010 Cruise Ship Visitors</t>
  </si>
  <si>
    <t xml:space="preserve">2010 Cruise Ship Visitor Growth </t>
  </si>
  <si>
    <t>2010 Total Cruise Ship Passengers by MMA</t>
  </si>
  <si>
    <t>2010 Cruise Visitor Per Person Per Day Spending: All Cruise Visitors</t>
  </si>
  <si>
    <t>2010 Cruise Visitor Per Person Per Day Spending: U.S. West Visitors</t>
  </si>
  <si>
    <t>2010 Cruise Visitor Per Person Per Day Spending: U.S. East Visitors</t>
  </si>
  <si>
    <t xml:space="preserve">2010 Cruise Visitor Per Person Per Day Spending: Canadian Visitors </t>
  </si>
  <si>
    <t>2010 Cruise Visitor Per Person Per Day Spending: European Visitors</t>
  </si>
  <si>
    <t>2010 Cruise Visitor Per Person Per Day Spending: Other Visitors</t>
  </si>
  <si>
    <t>2010 Visitor Plant Inventory - Existing Inventory by Island by Type</t>
  </si>
  <si>
    <t>2010 Visitor Plant Inventory - Class of Units by Island</t>
  </si>
  <si>
    <t>1965 - 2010 Visitor Plant Inventory - Available Units by County</t>
  </si>
  <si>
    <t xml:space="preserve">2010 Total Air Seats Operated to Hawai‘i </t>
  </si>
  <si>
    <t xml:space="preserve">2010 Domestic Air Seats Operated to Hawai‘i </t>
  </si>
  <si>
    <t>2010 International Air Seats Operated to Hawai‘i</t>
  </si>
  <si>
    <t>Summary of Visitor Statistics: 2010 vs. 2009</t>
  </si>
  <si>
    <t>Summary of Visitor Characteristics: 2010 vs. 2009</t>
  </si>
  <si>
    <t>Summary of Visitor Characteristics (Percentage of Total): 2010 vs. 2009</t>
  </si>
  <si>
    <t>Visitor Days by Island: 2010 vs. 2009</t>
  </si>
  <si>
    <t>Visitor Days by Month: 2010 vs. 2009</t>
  </si>
  <si>
    <t>Average Daily Census by Island: 2010 vs. 2009</t>
  </si>
  <si>
    <t>Average Daily Census by Month: 2010 vs. 2009</t>
  </si>
  <si>
    <t>U.S. West MMA Visitor Characteristics: 2010 vs. 2009</t>
  </si>
  <si>
    <t>U.S. East MMA Visitor Characteristics: 2010 vs. 2009</t>
  </si>
  <si>
    <t>Japan MMA Visitor Characteristics: 2010 vs. 2009</t>
  </si>
  <si>
    <t>Canada MMA Visitor Characteristics: 2010 vs. 2009</t>
  </si>
  <si>
    <t>Europe MMA Visitor Characteristics: 2010 vs. 2009</t>
  </si>
  <si>
    <t>Oceania MMA Visitor Characteristics: 2010 vs. 2009</t>
  </si>
  <si>
    <t>Other Asia MMA Visitor Characteristics: 2010 vs. 2009</t>
  </si>
  <si>
    <t>Latin American MMA Visitor Characteristics: 2010 vs. 2009</t>
  </si>
  <si>
    <t>Other MMA Visitor Characteristics: 2010 vs. 2009</t>
  </si>
  <si>
    <t>Honeymoon Visitor Characteristics: 2010 vs. 2009</t>
  </si>
  <si>
    <t>Get Married Visitor Characteristics: 2010 vs. 2009</t>
  </si>
  <si>
    <t>Meetings, Conventions and Incentives Visitor Characteristics: 2010 vs. 2009</t>
  </si>
  <si>
    <t>Visiting Friends or Relatives Visitor Characteristics: 2010 vs. 2009</t>
  </si>
  <si>
    <t>Hotel-Only Visitor Characteristics: 2010 vs. 2009</t>
  </si>
  <si>
    <t>Condo-Only Visitor Characteristics: 2010 vs. 2009</t>
  </si>
  <si>
    <t>Timeshare-Only Visitor Characteristics: 2010 vs. 2009</t>
  </si>
  <si>
    <t>First-Time Visitor Characteristics: 2010 vs. 2009</t>
  </si>
  <si>
    <t>Repeat Visitor Characteristics: 2010 vs. 2009</t>
  </si>
  <si>
    <t>Visitor Arrivals by Island and Month: 2010 vs. 2009</t>
  </si>
  <si>
    <t>O‘ahu Visitor Characteristics: 2010 vs. 2009</t>
  </si>
  <si>
    <t>Maui County Visitor Characteristics: 2010 vs. 2009</t>
  </si>
  <si>
    <t>Maui Island Visitor Characteristics: 2010 vs. 2009</t>
  </si>
  <si>
    <t>Moloka‘i Visitor Characteristics: 2010 vs. 2009</t>
  </si>
  <si>
    <t>Lāna‘i Visitor Characteristics: 2010 vs. 2009</t>
  </si>
  <si>
    <t>Kaua‘i Visitor Characteristics: 2010 vs. 2009</t>
  </si>
  <si>
    <t>Hawai‘i Island Visitor Characteristics: 2010 vs. 2009</t>
  </si>
  <si>
    <t>Hilo Visitor Characteristics: 2010 vs. 2009</t>
  </si>
  <si>
    <t>Kona Visitor Characteristics: 2010 vs. 2009</t>
  </si>
  <si>
    <t>Total Visitor Expenditures by Category: 2010 vs. 2009</t>
  </si>
  <si>
    <t>State Hotel Occupancy Rate: 2010 vs. 2009</t>
  </si>
  <si>
    <t>O‘ahu Hotel Occupancy Rate: 2010 vs. 2009</t>
  </si>
  <si>
    <t>Maui Hotel Occupancy Rate: 2010 vs. 2009</t>
  </si>
  <si>
    <t>Kaua‘i Hotel Occupancy Rate: 2010 vs. 2009</t>
  </si>
  <si>
    <t>Hawai‘i Island Occupancy Rate: 2010 vs. 2009</t>
  </si>
  <si>
    <t>¹ Based on 2009 population data</t>
  </si>
  <si>
    <t xml:space="preserve">             (% change over 2009)</t>
  </si>
  <si>
    <t>Note: Sums may not total to total MMA due to rounding.</t>
  </si>
  <si>
    <t>NA: Not Available</t>
  </si>
  <si>
    <t>1/  Includes cruise package and on-ship spending on U.S. Flagged Hawai'i home-ported ships.</t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</si>
  <si>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Includes cruise package and on-ship spending on U.S. Flagged Hawai'i home-ported ships.</t>
    </r>
  </si>
  <si>
    <t>TABLE 17:  Domestic U.S. Visitors by State: 2001 - 2010</t>
  </si>
  <si>
    <t>Visitors Staying Overnight or Longer: 1953 - 2010</t>
  </si>
  <si>
    <t>Domestic U.S. Visitors by State: 2001 -2010</t>
  </si>
  <si>
    <t>TABLE 26:  Oceania MMA Visitor Characteristics:  2010 vs. 2009</t>
  </si>
  <si>
    <t>United Kingdom Visitor Characteristics: 2010 vs. 2009</t>
  </si>
  <si>
    <t>TABLE 24 :   United Kingdom Visitor Characteristics:  2010 vs. 2009</t>
  </si>
  <si>
    <t>United Kingdom</t>
  </si>
  <si>
    <t>German Visitor Characteristics: 2010 vs. 2009</t>
  </si>
  <si>
    <t>German</t>
  </si>
  <si>
    <t>Australia Visitor Characteristics: 2010 vs. 2009</t>
  </si>
  <si>
    <t>New Zealand Visitor Characteristics: 2010 vs. 2009</t>
  </si>
  <si>
    <t>TABLE 28:   New Zealand Visitor Characteristics:  2010 vs. 2009</t>
  </si>
  <si>
    <t>TABLE 29:  Other Asia MMA Visitor Characteristics:  2010 vs. 2009</t>
  </si>
  <si>
    <t>Korea Visitor Characteristics: 2010 vs. 2009</t>
  </si>
  <si>
    <t>China Visitor Characteristics: 2010 vs. 2009</t>
  </si>
  <si>
    <t>TABLE 30:   Korea Visitor Characteristics:  2010 vs. 2009</t>
  </si>
  <si>
    <t>TABLE 31:   China Visitor Characteristics:  2010 vs. 2009</t>
  </si>
  <si>
    <t>TABLE 32:  Latin America MMA Visitor Characteristics:  2010 vs. 2009</t>
  </si>
  <si>
    <t>TABLE 33:  Other MMA Visitor Characteristics:  2010 vs. 2009</t>
  </si>
  <si>
    <t>TABLE 34:  2010 Visitor Age and Gender Distribution by MMA (Percentage of Total)</t>
  </si>
  <si>
    <t xml:space="preserve">TABLE 35: 2010 Visitors by Selected Purpose of Trip by MMA </t>
  </si>
  <si>
    <t>TABLE 36:  Honeymoon Visitor Characteristics:  2010 vs. 2009</t>
  </si>
  <si>
    <t>TABLE 37:  Get Married Visitor Characteristics:  2010 vs. 2009</t>
  </si>
  <si>
    <t>TABLE 38:  Meetings, Conventions, and Incentives Visitor Characteristics:  2010 vs. 2009</t>
  </si>
  <si>
    <t>TABLE 39:  Visit Friends and Relatives Visitor Characteristics:  2010 vs. 2009</t>
  </si>
  <si>
    <t>TABLE 40:  Hotel-Only Visitor Characteristics:  2010 vs. 2009</t>
  </si>
  <si>
    <t>TABLE 41:  Condo-Only Visitor Characteristics: 2010 vs. 2009</t>
  </si>
  <si>
    <t>TABLE 42:  Timeshare-Only Visitor Characteristics:  2010 vs. 2009</t>
  </si>
  <si>
    <t>TABLE 43:  First-Time Visitor Characteristics:  2010 vs. 2009</t>
  </si>
  <si>
    <t>TABLE 44:  Repeat Visitor Characteristics:  2010 vs. 2009</t>
  </si>
  <si>
    <t>TABLE 45:  Visitor Arrivals by Island and Month:  2010 vs. 2009</t>
  </si>
  <si>
    <t>TABLE 46:  2010 Average Daily Census by Island and Month</t>
  </si>
  <si>
    <t>TABLE 47:  2010 Domestic U.S. Visitor Arrivals by Island from Top U.S. MSAs</t>
  </si>
  <si>
    <t>TABLE 48:  2010 Domestic U.S. Visitor Arrival Growth by Island from Top U.S. MSAs</t>
  </si>
  <si>
    <t>TABLE 49:  2010Domestic U.S. Visitor Arrivals by Island and State of Residence</t>
  </si>
  <si>
    <t xml:space="preserve">TABLE 50:  2010 Domestic U.S. Visitor Arrival Growth by Island and State of Residence </t>
  </si>
  <si>
    <t xml:space="preserve">TABLE 51:  2010 Domestic U.S. Visitor Length of Stay (in Days) by Island and State </t>
  </si>
  <si>
    <t>TABLE 52:  O'ahu Visitor Characteristics:  2010 vs. 2009</t>
  </si>
  <si>
    <t>TABLE 53:  Maui County Visitor Characteristics:  2010 vs. 2009</t>
  </si>
  <si>
    <t>TABLE 54:  Maui Island Visitor Characteristics:  2010 vs. 2009</t>
  </si>
  <si>
    <t>TABLE 55:  Moloka'i Visitor Characteristics:  2010 vs. 2009</t>
  </si>
  <si>
    <t>TABLE 56:  Lāna'i Visitor Characteristics:  2010 vs. 2009</t>
  </si>
  <si>
    <t>TABLE 57:  Kaua'i Visitor Characteristics:  2010 vs. 2009</t>
  </si>
  <si>
    <t>TABLE 58:  Hawai'i Island Visitor Characteristics:  2010 vs. 2009</t>
  </si>
  <si>
    <t>TABLE 59:  Hilo Visitor Characteristics:  2010 vs. 2009</t>
  </si>
  <si>
    <t>TABLE 60:  Kona Visitor Characteristics:  2010 vs. 2009</t>
  </si>
  <si>
    <t xml:space="preserve"> TABLE 61:  2010 Visitor Days by Island and MMA</t>
  </si>
  <si>
    <t>TABLE 61:  2010 Visitor Days by Island and MMA (continued)</t>
  </si>
  <si>
    <t xml:space="preserve"> TABLE 62:  2010 Visitor Days Growth by Island and MMA</t>
  </si>
  <si>
    <t>TABLE 62:  2010 Visitor Days Growth by Island and MMA (continued)</t>
  </si>
  <si>
    <t>TABLE 63:  2010 Visitor Arrivals by Island and MMA</t>
  </si>
  <si>
    <t>TABLE 63:  2010 Visitor Arrivals by Island and MMA (continued)</t>
  </si>
  <si>
    <t>TABLE 64:  2010 Visitor Arrivals Growth by Island and MMA</t>
  </si>
  <si>
    <t>TABLE 64:  2010 Visitor Arrivals Growth by Island and MMA (continued)</t>
  </si>
  <si>
    <t>TABLE 65:  Total Visitor Expenditures by Category: 2010 and 2009</t>
  </si>
  <si>
    <t xml:space="preserve"> TABLE 66:  2010 Total Visitor Expenditures by Island and MMA</t>
  </si>
  <si>
    <t xml:space="preserve"> TABLE 67:  2010 Total Visitor Expenditure Growth by Island and MMA</t>
  </si>
  <si>
    <t>TABLE 69:  U.S. East Visitor Personal Daily Spending by Category</t>
  </si>
  <si>
    <t>TABLE 68:  U.S. West Visitor Personal Daily Spending by Category</t>
  </si>
  <si>
    <t>TABLE 70:  Japanese Visitor Personal Daily Spending by Category</t>
  </si>
  <si>
    <t>TABLE 71:  Canadian Visitor Personal Daily Spending by Category</t>
  </si>
  <si>
    <t>TABLE 72:  European Visitor Personal Daily Spending by Category</t>
  </si>
  <si>
    <t>TABLE 73:  Oceania Visitor Personal Daily Spending by Category</t>
  </si>
  <si>
    <t>TABLE 74:  Other Asian Visitor Personal Daily Spending by Category</t>
  </si>
  <si>
    <t>TABLE 75:  Latin American Visitor Personal Daily Spending by Category</t>
  </si>
  <si>
    <t>TABLE 76:  Other Visitor Personal Daily Spending by Category</t>
  </si>
  <si>
    <t>TABLE 93</t>
  </si>
  <si>
    <t>TABLE 94</t>
  </si>
  <si>
    <t>TABLE 95</t>
  </si>
  <si>
    <t>TABLE 96</t>
  </si>
  <si>
    <t>TABLE 98</t>
  </si>
  <si>
    <t>TABLE 97</t>
  </si>
  <si>
    <t>ALL VISITORS</t>
  </si>
  <si>
    <t>Accommodations:</t>
  </si>
  <si>
    <t>Purpose of trip:</t>
  </si>
  <si>
    <t>Expenditures per visitor day by vistor or trip characteristics: 2010 vs. 2009</t>
  </si>
  <si>
    <t xml:space="preserve">Group tour status: </t>
  </si>
  <si>
    <t xml:space="preserve">Arrived on package tour:  </t>
  </si>
  <si>
    <t xml:space="preserve">Previous visits:  </t>
  </si>
  <si>
    <t>TABLE 99</t>
  </si>
  <si>
    <t>TABLE 25:   German Visitor Characteristics:  2010 vs. 2009</t>
  </si>
  <si>
    <t>Chinese Visitor Personal Daily Spending by Category: 2010 vs. 2009</t>
  </si>
  <si>
    <t>TABLE 80:  New Zealand Visitor Personal Daily Spending by Category</t>
  </si>
  <si>
    <t>Korean Visitor Personal Daily Spending by Category: 2010 vs. 2009</t>
  </si>
  <si>
    <t>Australian Visitor Personal Daily Spending by Category: 2010 vs. 2009</t>
  </si>
  <si>
    <t>New ZealandVisitor Personal Daily Spending by Category: 2010 vs. 2009</t>
  </si>
  <si>
    <t>TABLE 81: 2010 Visitor Personal Daily Spending by Category by Island (in dollars)</t>
  </si>
  <si>
    <r>
      <t>TABLE</t>
    </r>
    <r>
      <rPr>
        <b/>
        <sz val="12"/>
        <color indexed="10"/>
        <rFont val="Garamond"/>
        <family val="1"/>
      </rPr>
      <t xml:space="preserve"> </t>
    </r>
    <r>
      <rPr>
        <b/>
        <sz val="12"/>
        <rFont val="Garamond"/>
        <family val="1"/>
      </rPr>
      <t>77:  Chinese Visitor Personal Daily Spending by Category</t>
    </r>
  </si>
  <si>
    <t>TABLE 103: 2010 International Air Seats To Hawai‘i</t>
  </si>
  <si>
    <t>TABLE 102:  2010 Domestic Air Seats Operated To Hawai‘i</t>
  </si>
  <si>
    <t xml:space="preserve"> TABLE 101: 2010 Total Air Seats Operated To Hawai‘i</t>
  </si>
  <si>
    <t>TABLE 103</t>
  </si>
  <si>
    <t>TABLE 102</t>
  </si>
  <si>
    <t>TABLE 101</t>
  </si>
  <si>
    <t>TABLE 100:  1965 - 2010 Visitor Plant Inventory - Available Units by County</t>
  </si>
  <si>
    <t>TABLE 100</t>
  </si>
  <si>
    <t>TABLE 99:  2010 Visitor Plant Inventory - Class of Units by Island</t>
  </si>
  <si>
    <t>TABLE 98:  2010 Visitor Plant Inventory - Existing Inventory by Island and Type</t>
  </si>
  <si>
    <t>TABLE 97:  Hawai‘i Island Hotel Occupancy and Room Rates:  2010 vs. 2009</t>
  </si>
  <si>
    <t>TABLE 96:  Kaua‘i Hotel Occupancy and Room Rates:  2010 vs. 2009</t>
  </si>
  <si>
    <t>TABLE 95:  Maui Hotel Occupancy and Room Rates:  2010 vs. 2009</t>
  </si>
  <si>
    <t>TABLE 94:  O‘ahu Hotel Occupancy and Room Rates:  2010 vs. 2009</t>
  </si>
  <si>
    <t>TABLE 93:  State Hotel Occupancy and Room Rates:  2010 vs. 2009</t>
  </si>
  <si>
    <t>Table 92: 2010 Cruise Visitor Per Person Per Day Spending: Other Visitors (in dollars)</t>
  </si>
  <si>
    <t>Table 91: 2010 Cruise Visitor Per Person Per Day Spending: European Visitors (in dollars)</t>
  </si>
  <si>
    <t>Table 90: 2010 Cruise Visitor Per Person Per Day Spending: Canadian Visitors (in dollars)</t>
  </si>
  <si>
    <t>Table 89: 2010 Cruise Visitor Per Person Per Day Spending: U.S. East Visitors (in dollars)</t>
  </si>
  <si>
    <t>Table 88: 2010 Cruise Visitor Per Person Per Day Spending: U.S. West Visitors (in dollars)</t>
  </si>
  <si>
    <t>Table 87: 2010 Cruise Visitor Per Person Per Day Spending: All Cruise Visitors (in dollars)</t>
  </si>
  <si>
    <t>TABLE 86:  2010 Total Cruise Passengers by MMA</t>
  </si>
  <si>
    <t>TABLE 85:  2010 Cruise Ship Visitor Growth</t>
  </si>
  <si>
    <t>TABLE 84:  2010 Cruise Ship Visitors</t>
  </si>
  <si>
    <t>TABLE 83:  Expenditures per visitor day by vistor or trip characteristics</t>
  </si>
  <si>
    <t>TABLE 82: 2010 Visitor Personal Daily Spending Growth by Category by Island</t>
  </si>
  <si>
    <t>SUMMARY OF 2010 VISITORS TO HAWAI‘I</t>
  </si>
  <si>
    <t>AIR VISITOR CHARACTERISTICS BY MAJOR MARKET AREA (MMA)</t>
  </si>
  <si>
    <t>TABLE 78:  Korean Visitor Personal Daily Spending by Category</t>
  </si>
  <si>
    <t>TABLE 79:  Australian Visitor Personal Daily Spending by Category</t>
  </si>
  <si>
    <t xml:space="preserve">JAPAN BY REGION                      </t>
  </si>
  <si>
    <t>Arrivals by Air</t>
  </si>
  <si>
    <t>TABLE 27:   Australia Visitor Characteristics:  2010 vs. 2009</t>
  </si>
  <si>
    <t>New Zealand</t>
  </si>
  <si>
    <t>Korea</t>
  </si>
  <si>
    <t>China</t>
  </si>
  <si>
    <t>UNIT CHANGE FROM 2009</t>
  </si>
  <si>
    <t xml:space="preserve">     Organized group tour</t>
  </si>
  <si>
    <t xml:space="preserve">     Individually arranged</t>
  </si>
  <si>
    <t xml:space="preserve">     Yes</t>
  </si>
  <si>
    <t xml:space="preserve">     No</t>
  </si>
  <si>
    <t xml:space="preserve">     Hotel</t>
  </si>
  <si>
    <t xml:space="preserve">     Condo</t>
  </si>
  <si>
    <t xml:space="preserve">     Guests of friends and relatives</t>
  </si>
  <si>
    <t xml:space="preserve">     Timeshare</t>
  </si>
  <si>
    <t xml:space="preserve">     First trip</t>
  </si>
  <si>
    <t xml:space="preserve">     Repeat visitors</t>
  </si>
  <si>
    <t xml:space="preserve">     Pleasure</t>
  </si>
  <si>
    <t xml:space="preserve">     Business, meetings, </t>
  </si>
  <si>
    <t xml:space="preserve">     Conventions, incentive</t>
  </si>
  <si>
    <t xml:space="preserve">     Honeymoon</t>
  </si>
  <si>
    <t>EXPENDITURES *</t>
  </si>
  <si>
    <t xml:space="preserve"> * Does not include Supplemental Business expenditures.</t>
  </si>
  <si>
    <t>Washington D.C.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</si>
</sst>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\ ;\(#,##0\)"/>
    <numFmt numFmtId="167" formatCode="0.0"/>
    <numFmt numFmtId="168" formatCode="_(* #,##0.0_);_(* \(#,##0.0\);_(* &quot;-&quot;??_);_(@_)"/>
    <numFmt numFmtId="169" formatCode="#,##0.0"/>
    <numFmt numFmtId="170" formatCode="0.0%__"/>
    <numFmt numFmtId="171" formatCode="0.0______"/>
    <numFmt numFmtId="172" formatCode="#."/>
    <numFmt numFmtId="173" formatCode="#,##0.0_);\(#,##0.0\)"/>
    <numFmt numFmtId="174" formatCode="0.0000"/>
    <numFmt numFmtId="175" formatCode="#,##0.000"/>
    <numFmt numFmtId="176" formatCode="#,##0____"/>
    <numFmt numFmtId="177" formatCode="_(* #,##0____"/>
    <numFmt numFmtId="178" formatCode="#,##0______"/>
    <numFmt numFmtId="179" formatCode="\ \ \ \ \ @"/>
    <numFmt numFmtId="180" formatCode="\ \ \ \ \ \ \ \ \ \ \ \ @"/>
    <numFmt numFmtId="181" formatCode="\ \ \ \ \ \ \ \ \ @"/>
    <numFmt numFmtId="182" formatCode="\ \ \ \ \ \ @"/>
    <numFmt numFmtId="183" formatCode="\ \ \ @"/>
    <numFmt numFmtId="184" formatCode="\ \ \ \ \ \ \ \ \ \ \ \ \ \ \ @"/>
    <numFmt numFmtId="185" formatCode="\ \ \ \ \ \ \ \ \ \ \ \ \ \ \ \ \ \ @"/>
    <numFmt numFmtId="186" formatCode="0.00%______"/>
    <numFmt numFmtId="187" formatCode="0.0%______"/>
    <numFmt numFmtId="188" formatCode="#,##0.0____"/>
    <numFmt numFmtId="189" formatCode="0.000000%"/>
    <numFmt numFmtId="190" formatCode="0.0____"/>
    <numFmt numFmtId="191" formatCode="* #,##0.0____"/>
    <numFmt numFmtId="192" formatCode="#,##0.00____"/>
    <numFmt numFmtId="193" formatCode="0.0__"/>
    <numFmt numFmtId="194" formatCode="0.000"/>
    <numFmt numFmtId="195" formatCode="_(* #,##0.0_);_(* \(#,##0.0\);_(* &quot;-&quot;?_);_(@_)"/>
    <numFmt numFmtId="196" formatCode="@__"/>
    <numFmt numFmtId="197" formatCode="_(* #,##0.0_);_(* \(#,##0.0\);_(* &quot;-&quot;??_);_(@\ _)"/>
    <numFmt numFmtId="198" formatCode="_(* #,##0_);_(* \(#,##0\);_(* &quot;0&quot;_);_(@_)"/>
    <numFmt numFmtId="199" formatCode="#,##0.0_);[Red]\(#,##0.0\)"/>
    <numFmt numFmtId="200" formatCode="0.00000"/>
    <numFmt numFmtId="201" formatCode="#,##0.00000"/>
    <numFmt numFmtId="202" formatCode="#,##0.0000000000"/>
    <numFmt numFmtId="203" formatCode="#,##0.000000000000000000"/>
  </numFmts>
  <fonts count="114">
    <font>
      <sz val="10"/>
      <name val="Arial"/>
    </font>
    <font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  <font>
      <sz val="8"/>
      <color indexed="8"/>
      <name val="Arial"/>
      <family val="2"/>
    </font>
    <font>
      <sz val="10"/>
      <color indexed="22"/>
      <name val="Courier"/>
      <family val="3"/>
    </font>
    <font>
      <sz val="8"/>
      <color indexed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24"/>
      <name val="Courier"/>
      <family val="3"/>
    </font>
    <font>
      <b/>
      <sz val="10"/>
      <name val="Arial"/>
      <family val="2"/>
    </font>
    <font>
      <sz val="10"/>
      <color indexed="48"/>
      <name val="Arial"/>
      <family val="2"/>
    </font>
    <font>
      <sz val="10"/>
      <color indexed="10"/>
      <name val="Arial"/>
      <family val="2"/>
    </font>
    <font>
      <sz val="9"/>
      <color indexed="48"/>
      <name val="Arial"/>
      <family val="2"/>
    </font>
    <font>
      <sz val="8"/>
      <color indexed="12"/>
      <name val="Arial"/>
      <family val="2"/>
    </font>
    <font>
      <sz val="9"/>
      <color indexed="12"/>
      <name val="Arial"/>
      <family val="2"/>
    </font>
    <font>
      <sz val="11"/>
      <color indexed="12"/>
      <name val="Arial"/>
      <family val="2"/>
    </font>
    <font>
      <sz val="10"/>
      <color indexed="12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4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2"/>
      <color indexed="12"/>
      <name val="Courier"/>
      <family val="3"/>
    </font>
    <font>
      <sz val="8"/>
      <color indexed="48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8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2"/>
      <name val="HwnHelv"/>
    </font>
    <font>
      <sz val="10"/>
      <color indexed="12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sz val="11"/>
      <color indexed="9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vertAlign val="superscript"/>
      <sz val="10"/>
      <name val="Arial"/>
      <family val="2"/>
    </font>
    <font>
      <sz val="8"/>
      <color indexed="10"/>
      <name val="Arial"/>
      <family val="2"/>
    </font>
    <font>
      <b/>
      <sz val="12"/>
      <color indexed="8"/>
      <name val="Garamond"/>
      <family val="1"/>
    </font>
    <font>
      <b/>
      <sz val="12"/>
      <name val="Garamond"/>
      <family val="1"/>
    </font>
    <font>
      <sz val="9"/>
      <color indexed="14"/>
      <name val="Arial"/>
      <family val="2"/>
    </font>
    <font>
      <i/>
      <sz val="9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10"/>
      <name val="Arial"/>
      <family val="2"/>
    </font>
    <font>
      <sz val="11"/>
      <color indexed="48"/>
      <name val="Arial"/>
      <family val="2"/>
    </font>
    <font>
      <sz val="11"/>
      <color indexed="17"/>
      <name val="Arial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9"/>
      <color indexed="17"/>
      <name val="Arial"/>
      <family val="2"/>
    </font>
    <font>
      <b/>
      <vertAlign val="superscript"/>
      <sz val="10"/>
      <color indexed="9"/>
      <name val="Arial"/>
      <family val="2"/>
    </font>
    <font>
      <b/>
      <u/>
      <sz val="9"/>
      <color indexed="9"/>
      <name val="Arial"/>
      <family val="2"/>
    </font>
    <font>
      <b/>
      <vertAlign val="superscript"/>
      <sz val="9"/>
      <color indexed="9"/>
      <name val="Arial"/>
      <family val="2"/>
    </font>
    <font>
      <vertAlign val="superscript"/>
      <sz val="9"/>
      <name val="Arial"/>
      <family val="2"/>
    </font>
    <font>
      <b/>
      <vertAlign val="superscript"/>
      <sz val="9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1"/>
      <color indexed="8"/>
      <name val="Calibri"/>
      <family val="2"/>
    </font>
    <font>
      <b/>
      <sz val="10"/>
      <color indexed="9"/>
      <name val="Arial"/>
      <family val="2"/>
    </font>
    <font>
      <b/>
      <i/>
      <sz val="10"/>
      <color indexed="8"/>
      <name val="Arial"/>
      <family val="2"/>
    </font>
    <font>
      <b/>
      <i/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4"/>
      <name val="Garamond"/>
      <family val="1"/>
    </font>
    <font>
      <sz val="10"/>
      <name val="Arial"/>
      <family val="2"/>
    </font>
    <font>
      <sz val="8"/>
      <name val="Helv"/>
    </font>
    <font>
      <sz val="12"/>
      <color indexed="12"/>
      <name val="Garamond"/>
      <family val="1"/>
    </font>
    <font>
      <sz val="12"/>
      <name val="Garamond"/>
      <family val="1"/>
    </font>
    <font>
      <vertAlign val="superscript"/>
      <sz val="8"/>
      <name val="Arial"/>
      <family val="2"/>
    </font>
    <font>
      <sz val="10"/>
      <name val="Arial"/>
      <family val="2"/>
    </font>
    <font>
      <sz val="10"/>
      <name val="Garamond"/>
      <family val="1"/>
    </font>
    <font>
      <u/>
      <sz val="12"/>
      <color indexed="12"/>
      <name val="Garamond"/>
      <family val="1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u val="singleAccounting"/>
      <sz val="8"/>
      <color indexed="10"/>
      <name val="Arial"/>
      <family val="2"/>
    </font>
    <font>
      <sz val="8"/>
      <name val="Arial"/>
      <family val="2"/>
    </font>
    <font>
      <sz val="12"/>
      <name val="Courier"/>
      <family val="3"/>
    </font>
    <font>
      <b/>
      <sz val="11"/>
      <color indexed="10"/>
      <name val="Calibri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b/>
      <i/>
      <sz val="10"/>
      <color rgb="FFFF0000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12"/>
      <color indexed="10"/>
      <name val="Garamond"/>
      <family val="1"/>
    </font>
  </fonts>
  <fills count="9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gray0625">
        <fgColor indexed="65"/>
      </patternFill>
    </fill>
    <fill>
      <patternFill patternType="solid">
        <fgColor indexed="63"/>
        <bgColor indexed="23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gray0625">
        <fgColor indexed="65"/>
        <bgColor indexed="9"/>
      </patternFill>
    </fill>
    <fill>
      <patternFill patternType="solid">
        <fgColor indexed="59"/>
        <bgColor indexed="64"/>
      </patternFill>
    </fill>
  </fills>
  <borders count="7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</borders>
  <cellStyleXfs count="90">
    <xf numFmtId="0" fontId="0" fillId="0" borderId="0"/>
    <xf numFmtId="183" fontId="1" fillId="0" borderId="1" applyBorder="0"/>
    <xf numFmtId="183" fontId="17" fillId="0" borderId="1" applyBorder="0"/>
    <xf numFmtId="183" fontId="17" fillId="0" borderId="1" applyBorder="0"/>
    <xf numFmtId="183" fontId="78" fillId="0" borderId="1" applyBorder="0"/>
    <xf numFmtId="183" fontId="78" fillId="0" borderId="1" applyBorder="0"/>
    <xf numFmtId="182" fontId="1" fillId="0" borderId="1" applyBorder="0"/>
    <xf numFmtId="182" fontId="17" fillId="0" borderId="1" applyBorder="0"/>
    <xf numFmtId="182" fontId="17" fillId="0" borderId="1" applyBorder="0"/>
    <xf numFmtId="182" fontId="78" fillId="0" borderId="1" applyBorder="0"/>
    <xf numFmtId="182" fontId="78" fillId="0" borderId="1" applyBorder="0"/>
    <xf numFmtId="181" fontId="1" fillId="0" borderId="1"/>
    <xf numFmtId="181" fontId="17" fillId="0" borderId="1"/>
    <xf numFmtId="181" fontId="17" fillId="0" borderId="1"/>
    <xf numFmtId="181" fontId="78" fillId="0" borderId="1"/>
    <xf numFmtId="181" fontId="78" fillId="0" borderId="1"/>
    <xf numFmtId="180" fontId="1" fillId="0" borderId="1"/>
    <xf numFmtId="180" fontId="17" fillId="0" borderId="1"/>
    <xf numFmtId="180" fontId="17" fillId="0" borderId="1"/>
    <xf numFmtId="180" fontId="78" fillId="0" borderId="1"/>
    <xf numFmtId="180" fontId="78" fillId="0" borderId="1"/>
    <xf numFmtId="184" fontId="1" fillId="0" borderId="1"/>
    <xf numFmtId="184" fontId="17" fillId="0" borderId="1"/>
    <xf numFmtId="184" fontId="17" fillId="0" borderId="1"/>
    <xf numFmtId="184" fontId="78" fillId="0" borderId="1"/>
    <xf numFmtId="184" fontId="78" fillId="0" borderId="1"/>
    <xf numFmtId="185" fontId="1" fillId="0" borderId="1"/>
    <xf numFmtId="185" fontId="17" fillId="0" borderId="1"/>
    <xf numFmtId="185" fontId="17" fillId="0" borderId="1"/>
    <xf numFmtId="185" fontId="78" fillId="0" borderId="1"/>
    <xf numFmtId="185" fontId="78" fillId="0" borderId="1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6" fillId="0" borderId="0">
      <protection locked="0"/>
    </xf>
    <xf numFmtId="172" fontId="79" fillId="0" borderId="0">
      <protection locked="0"/>
    </xf>
    <xf numFmtId="172" fontId="79" fillId="0" borderId="0">
      <protection locked="0"/>
    </xf>
    <xf numFmtId="172" fontId="36" fillId="0" borderId="0">
      <protection locked="0"/>
    </xf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17" fillId="0" borderId="0" applyFont="0" applyFill="0" applyBorder="0" applyAlignment="0" applyProtection="0"/>
    <xf numFmtId="172" fontId="36" fillId="0" borderId="0">
      <protection locked="0"/>
    </xf>
    <xf numFmtId="172" fontId="79" fillId="0" borderId="0">
      <protection locked="0"/>
    </xf>
    <xf numFmtId="172" fontId="79" fillId="0" borderId="0">
      <protection locked="0"/>
    </xf>
    <xf numFmtId="172" fontId="36" fillId="0" borderId="0">
      <protection locked="0"/>
    </xf>
    <xf numFmtId="172" fontId="36" fillId="0" borderId="0">
      <protection locked="0"/>
    </xf>
    <xf numFmtId="172" fontId="79" fillId="0" borderId="0">
      <protection locked="0"/>
    </xf>
    <xf numFmtId="172" fontId="79" fillId="0" borderId="0">
      <protection locked="0"/>
    </xf>
    <xf numFmtId="172" fontId="36" fillId="0" borderId="0">
      <protection locked="0"/>
    </xf>
    <xf numFmtId="172" fontId="36" fillId="0" borderId="0">
      <protection locked="0"/>
    </xf>
    <xf numFmtId="172" fontId="79" fillId="0" borderId="0">
      <protection locked="0"/>
    </xf>
    <xf numFmtId="172" fontId="79" fillId="0" borderId="0">
      <protection locked="0"/>
    </xf>
    <xf numFmtId="172" fontId="36" fillId="0" borderId="0">
      <protection locked="0"/>
    </xf>
    <xf numFmtId="179" fontId="54" fillId="0" borderId="0"/>
    <xf numFmtId="0" fontId="19" fillId="0" borderId="0">
      <alignment horizontal="center" wrapText="1"/>
    </xf>
    <xf numFmtId="172" fontId="36" fillId="0" borderId="0">
      <protection locked="0"/>
    </xf>
    <xf numFmtId="172" fontId="36" fillId="0" borderId="0">
      <protection locked="0"/>
    </xf>
    <xf numFmtId="172" fontId="36" fillId="0" borderId="0">
      <protection locked="0"/>
    </xf>
    <xf numFmtId="172" fontId="79" fillId="0" borderId="0">
      <protection locked="0"/>
    </xf>
    <xf numFmtId="172" fontId="79" fillId="0" borderId="0">
      <protection locked="0"/>
    </xf>
    <xf numFmtId="172" fontId="37" fillId="0" borderId="0">
      <protection locked="0"/>
    </xf>
    <xf numFmtId="172" fontId="37" fillId="0" borderId="0">
      <protection locked="0"/>
    </xf>
    <xf numFmtId="172" fontId="37" fillId="0" borderId="0">
      <protection locked="0"/>
    </xf>
    <xf numFmtId="172" fontId="80" fillId="0" borderId="0">
      <protection locked="0"/>
    </xf>
    <xf numFmtId="172" fontId="80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7" fillId="0" borderId="0"/>
    <xf numFmtId="37" fontId="104" fillId="0" borderId="0"/>
    <xf numFmtId="0" fontId="1" fillId="0" borderId="0"/>
    <xf numFmtId="0" fontId="1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28" fillId="0" borderId="0">
      <alignment wrapText="1"/>
    </xf>
    <xf numFmtId="0" fontId="28" fillId="0" borderId="0">
      <alignment wrapText="1"/>
    </xf>
    <xf numFmtId="172" fontId="36" fillId="0" borderId="2">
      <protection locked="0"/>
    </xf>
    <xf numFmtId="172" fontId="36" fillId="0" borderId="2">
      <protection locked="0"/>
    </xf>
    <xf numFmtId="172" fontId="36" fillId="0" borderId="2">
      <protection locked="0"/>
    </xf>
    <xf numFmtId="172" fontId="79" fillId="0" borderId="2">
      <protection locked="0"/>
    </xf>
    <xf numFmtId="172" fontId="79" fillId="0" borderId="2">
      <protection locked="0"/>
    </xf>
  </cellStyleXfs>
  <cellXfs count="2161">
    <xf numFmtId="0" fontId="0" fillId="0" borderId="0" xfId="0"/>
    <xf numFmtId="0" fontId="3" fillId="0" borderId="0" xfId="0" applyFont="1"/>
    <xf numFmtId="3" fontId="3" fillId="0" borderId="0" xfId="0" applyNumberFormat="1" applyFont="1" applyBorder="1"/>
    <xf numFmtId="164" fontId="3" fillId="0" borderId="0" xfId="0" applyNumberFormat="1" applyFont="1" applyBorder="1" applyAlignment="1">
      <alignment horizontal="right"/>
    </xf>
    <xf numFmtId="0" fontId="3" fillId="0" borderId="0" xfId="0" applyFont="1" applyBorder="1"/>
    <xf numFmtId="0" fontId="4" fillId="0" borderId="0" xfId="0" applyFont="1"/>
    <xf numFmtId="0" fontId="3" fillId="0" borderId="0" xfId="0" applyFont="1" applyFill="1" applyBorder="1"/>
    <xf numFmtId="3" fontId="3" fillId="0" borderId="0" xfId="0" applyNumberFormat="1" applyFont="1" applyFill="1" applyBorder="1"/>
    <xf numFmtId="0" fontId="7" fillId="2" borderId="3" xfId="0" applyFont="1" applyFill="1" applyBorder="1" applyAlignment="1">
      <alignment horizontal="centerContinuous"/>
    </xf>
    <xf numFmtId="0" fontId="7" fillId="2" borderId="4" xfId="0" applyFont="1" applyFill="1" applyBorder="1" applyAlignment="1">
      <alignment horizontal="centerContinuous"/>
    </xf>
    <xf numFmtId="0" fontId="6" fillId="2" borderId="5" xfId="0" applyFont="1" applyFill="1" applyBorder="1" applyAlignment="1">
      <alignment horizontal="centerContinuous"/>
    </xf>
    <xf numFmtId="0" fontId="6" fillId="2" borderId="4" xfId="0" applyFont="1" applyFill="1" applyBorder="1" applyAlignment="1">
      <alignment horizontal="centerContinuous"/>
    </xf>
    <xf numFmtId="0" fontId="6" fillId="0" borderId="0" xfId="0" applyFont="1"/>
    <xf numFmtId="0" fontId="6" fillId="0" borderId="6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6" xfId="0" applyFont="1" applyBorder="1" applyAlignment="1">
      <alignment horizontal="right" wrapText="1"/>
    </xf>
    <xf numFmtId="164" fontId="6" fillId="0" borderId="7" xfId="0" applyNumberFormat="1" applyFont="1" applyBorder="1" applyAlignment="1">
      <alignment horizontal="right" wrapText="1"/>
    </xf>
    <xf numFmtId="0" fontId="6" fillId="2" borderId="8" xfId="0" applyFont="1" applyFill="1" applyBorder="1"/>
    <xf numFmtId="0" fontId="6" fillId="2" borderId="0" xfId="0" applyFont="1" applyFill="1" applyBorder="1"/>
    <xf numFmtId="0" fontId="6" fillId="2" borderId="1" xfId="0" applyFont="1" applyFill="1" applyBorder="1"/>
    <xf numFmtId="0" fontId="6" fillId="0" borderId="8" xfId="0" applyFont="1" applyBorder="1" applyAlignment="1">
      <alignment horizontal="left" wrapText="1"/>
    </xf>
    <xf numFmtId="0" fontId="6" fillId="0" borderId="0" xfId="0" applyFont="1" applyBorder="1" applyAlignment="1">
      <alignment horizontal="right" wrapText="1"/>
    </xf>
    <xf numFmtId="38" fontId="6" fillId="0" borderId="0" xfId="0" applyNumberFormat="1" applyFont="1" applyBorder="1" applyAlignment="1">
      <alignment horizontal="right" wrapText="1"/>
    </xf>
    <xf numFmtId="164" fontId="6" fillId="0" borderId="1" xfId="0" applyNumberFormat="1" applyFont="1" applyBorder="1" applyAlignment="1">
      <alignment horizontal="right" wrapText="1"/>
    </xf>
    <xf numFmtId="0" fontId="9" fillId="2" borderId="1" xfId="0" applyFont="1" applyFill="1" applyBorder="1"/>
    <xf numFmtId="0" fontId="6" fillId="0" borderId="8" xfId="0" applyFont="1" applyBorder="1"/>
    <xf numFmtId="0" fontId="6" fillId="0" borderId="8" xfId="0" applyFont="1" applyFill="1" applyBorder="1" applyAlignment="1">
      <alignment horizontal="left"/>
    </xf>
    <xf numFmtId="0" fontId="6" fillId="0" borderId="0" xfId="0" applyFont="1" applyBorder="1" applyAlignment="1">
      <alignment horizontal="right"/>
    </xf>
    <xf numFmtId="0" fontId="7" fillId="2" borderId="5" xfId="0" applyFont="1" applyFill="1" applyBorder="1" applyAlignment="1">
      <alignment horizontal="centerContinuous"/>
    </xf>
    <xf numFmtId="3" fontId="6" fillId="0" borderId="0" xfId="0" applyNumberFormat="1" applyFont="1" applyBorder="1"/>
    <xf numFmtId="0" fontId="6" fillId="0" borderId="0" xfId="0" applyFont="1" applyBorder="1"/>
    <xf numFmtId="0" fontId="6" fillId="0" borderId="1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6" fillId="0" borderId="9" xfId="0" applyFont="1" applyBorder="1" applyAlignment="1">
      <alignment horizontal="left" wrapText="1"/>
    </xf>
    <xf numFmtId="0" fontId="6" fillId="0" borderId="9" xfId="0" applyFont="1" applyBorder="1"/>
    <xf numFmtId="0" fontId="6" fillId="0" borderId="9" xfId="0" applyFont="1" applyFill="1" applyBorder="1" applyAlignment="1">
      <alignment horizontal="left"/>
    </xf>
    <xf numFmtId="3" fontId="10" fillId="3" borderId="0" xfId="74" applyNumberFormat="1" applyFont="1" applyFill="1" applyAlignment="1">
      <alignment vertical="center"/>
    </xf>
    <xf numFmtId="1" fontId="10" fillId="3" borderId="0" xfId="74" applyNumberFormat="1" applyFont="1" applyFill="1" applyAlignment="1">
      <alignment horizontal="center" vertical="center"/>
    </xf>
    <xf numFmtId="0" fontId="6" fillId="0" borderId="0" xfId="0" applyFont="1" applyAlignment="1">
      <alignment horizontal="center" wrapText="1"/>
    </xf>
    <xf numFmtId="38" fontId="6" fillId="0" borderId="0" xfId="0" applyNumberFormat="1" applyFont="1"/>
    <xf numFmtId="3" fontId="6" fillId="0" borderId="0" xfId="0" applyNumberFormat="1" applyFont="1"/>
    <xf numFmtId="0" fontId="6" fillId="2" borderId="0" xfId="0" applyFont="1" applyFill="1" applyBorder="1" applyAlignment="1">
      <alignment horizontal="right"/>
    </xf>
    <xf numFmtId="38" fontId="6" fillId="2" borderId="0" xfId="0" applyNumberFormat="1" applyFont="1" applyFill="1" applyBorder="1" applyAlignment="1">
      <alignment horizontal="right"/>
    </xf>
    <xf numFmtId="165" fontId="6" fillId="0" borderId="0" xfId="31" applyNumberFormat="1" applyFont="1" applyBorder="1"/>
    <xf numFmtId="3" fontId="3" fillId="0" borderId="0" xfId="0" applyNumberFormat="1" applyFont="1"/>
    <xf numFmtId="164" fontId="3" fillId="0" borderId="0" xfId="0" applyNumberFormat="1" applyFont="1"/>
    <xf numFmtId="3" fontId="0" fillId="0" borderId="0" xfId="0" applyNumberFormat="1"/>
    <xf numFmtId="0" fontId="6" fillId="0" borderId="1" xfId="0" applyFont="1" applyBorder="1"/>
    <xf numFmtId="0" fontId="4" fillId="0" borderId="0" xfId="0" applyFont="1" applyBorder="1"/>
    <xf numFmtId="0" fontId="0" fillId="0" borderId="0" xfId="0" applyBorder="1"/>
    <xf numFmtId="0" fontId="2" fillId="2" borderId="1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3" fontId="0" fillId="0" borderId="0" xfId="0" applyNumberFormat="1" applyBorder="1"/>
    <xf numFmtId="0" fontId="17" fillId="0" borderId="0" xfId="0" applyFont="1"/>
    <xf numFmtId="0" fontId="3" fillId="0" borderId="0" xfId="76" applyFont="1" applyFill="1" applyAlignment="1">
      <alignment vertical="center"/>
    </xf>
    <xf numFmtId="3" fontId="10" fillId="0" borderId="0" xfId="0" applyNumberFormat="1" applyFont="1" applyBorder="1" applyAlignment="1">
      <alignment horizontal="right"/>
    </xf>
    <xf numFmtId="3" fontId="10" fillId="0" borderId="0" xfId="0" applyNumberFormat="1" applyFont="1" applyBorder="1"/>
    <xf numFmtId="38" fontId="6" fillId="0" borderId="0" xfId="0" applyNumberFormat="1" applyFont="1" applyFill="1" applyBorder="1" applyAlignment="1">
      <alignment horizontal="right" wrapText="1"/>
    </xf>
    <xf numFmtId="1" fontId="0" fillId="0" borderId="0" xfId="0" applyNumberFormat="1"/>
    <xf numFmtId="0" fontId="0" fillId="0" borderId="8" xfId="0" applyBorder="1"/>
    <xf numFmtId="164" fontId="6" fillId="0" borderId="6" xfId="0" applyNumberFormat="1" applyFont="1" applyBorder="1" applyAlignment="1">
      <alignment horizontal="right" wrapText="1"/>
    </xf>
    <xf numFmtId="164" fontId="6" fillId="0" borderId="0" xfId="0" applyNumberFormat="1" applyFont="1" applyBorder="1" applyAlignment="1">
      <alignment horizontal="right" wrapText="1"/>
    </xf>
    <xf numFmtId="164" fontId="6" fillId="0" borderId="6" xfId="0" applyNumberFormat="1" applyFont="1" applyFill="1" applyBorder="1" applyAlignment="1">
      <alignment horizontal="right" wrapText="1"/>
    </xf>
    <xf numFmtId="164" fontId="6" fillId="2" borderId="0" xfId="0" applyNumberFormat="1" applyFont="1" applyFill="1" applyBorder="1" applyAlignment="1">
      <alignment horizontal="right"/>
    </xf>
    <xf numFmtId="38" fontId="6" fillId="0" borderId="4" xfId="0" applyNumberFormat="1" applyFont="1" applyBorder="1" applyAlignment="1">
      <alignment horizontal="right" wrapText="1"/>
    </xf>
    <xf numFmtId="0" fontId="6" fillId="0" borderId="0" xfId="0" applyFont="1" applyBorder="1" applyAlignment="1">
      <alignment horizontal="center" wrapText="1"/>
    </xf>
    <xf numFmtId="38" fontId="0" fillId="0" borderId="0" xfId="0" applyNumberFormat="1"/>
    <xf numFmtId="164" fontId="6" fillId="2" borderId="1" xfId="0" applyNumberFormat="1" applyFont="1" applyFill="1" applyBorder="1" applyAlignment="1">
      <alignment horizontal="right"/>
    </xf>
    <xf numFmtId="0" fontId="6" fillId="0" borderId="0" xfId="0" applyFont="1" applyAlignment="1"/>
    <xf numFmtId="0" fontId="6" fillId="0" borderId="0" xfId="0" applyFont="1" applyFill="1" applyBorder="1"/>
    <xf numFmtId="0" fontId="6" fillId="0" borderId="1" xfId="0" applyFont="1" applyBorder="1" applyAlignment="1">
      <alignment horizontal="center" wrapText="1"/>
    </xf>
    <xf numFmtId="0" fontId="4" fillId="0" borderId="0" xfId="0" applyFont="1" applyBorder="1" applyAlignment="1"/>
    <xf numFmtId="0" fontId="14" fillId="0" borderId="0" xfId="0" applyFont="1" applyFill="1" applyBorder="1"/>
    <xf numFmtId="164" fontId="6" fillId="0" borderId="4" xfId="0" applyNumberFormat="1" applyFont="1" applyBorder="1" applyAlignment="1">
      <alignment horizontal="right" wrapText="1"/>
    </xf>
    <xf numFmtId="165" fontId="6" fillId="0" borderId="0" xfId="0" applyNumberFormat="1" applyFont="1"/>
    <xf numFmtId="0" fontId="6" fillId="0" borderId="4" xfId="0" applyFont="1" applyBorder="1"/>
    <xf numFmtId="0" fontId="6" fillId="0" borderId="0" xfId="0" applyFont="1" applyBorder="1" applyAlignment="1">
      <alignment horizontal="left" wrapText="1"/>
    </xf>
    <xf numFmtId="0" fontId="2" fillId="2" borderId="4" xfId="0" applyNumberFormat="1" applyFont="1" applyFill="1" applyBorder="1" applyAlignment="1">
      <alignment horizontal="centerContinuous"/>
    </xf>
    <xf numFmtId="3" fontId="15" fillId="3" borderId="0" xfId="74" applyNumberFormat="1" applyFont="1" applyFill="1" applyAlignment="1">
      <alignment vertical="center"/>
    </xf>
    <xf numFmtId="0" fontId="6" fillId="0" borderId="0" xfId="0" applyFont="1" applyBorder="1" applyAlignment="1"/>
    <xf numFmtId="0" fontId="4" fillId="0" borderId="0" xfId="0" applyFont="1" applyAlignment="1"/>
    <xf numFmtId="0" fontId="6" fillId="0" borderId="8" xfId="0" applyFont="1" applyFill="1" applyBorder="1" applyAlignment="1"/>
    <xf numFmtId="0" fontId="6" fillId="0" borderId="8" xfId="0" applyFont="1" applyBorder="1" applyAlignment="1"/>
    <xf numFmtId="0" fontId="6" fillId="0" borderId="11" xfId="0" applyFont="1" applyBorder="1" applyAlignment="1"/>
    <xf numFmtId="0" fontId="6" fillId="0" borderId="12" xfId="0" applyFont="1" applyBorder="1" applyAlignment="1"/>
    <xf numFmtId="0" fontId="6" fillId="0" borderId="9" xfId="0" applyFont="1" applyBorder="1" applyAlignment="1"/>
    <xf numFmtId="0" fontId="6" fillId="2" borderId="0" xfId="0" applyFont="1" applyFill="1" applyBorder="1" applyAlignment="1"/>
    <xf numFmtId="0" fontId="6" fillId="2" borderId="1" xfId="0" applyFont="1" applyFill="1" applyBorder="1" applyAlignment="1"/>
    <xf numFmtId="0" fontId="6" fillId="0" borderId="6" xfId="0" applyFont="1" applyBorder="1" applyAlignment="1"/>
    <xf numFmtId="0" fontId="6" fillId="0" borderId="4" xfId="0" applyFont="1" applyBorder="1" applyAlignment="1"/>
    <xf numFmtId="0" fontId="6" fillId="0" borderId="9" xfId="0" applyFont="1" applyFill="1" applyBorder="1" applyAlignment="1"/>
    <xf numFmtId="0" fontId="4" fillId="0" borderId="0" xfId="0" applyFont="1" applyFill="1" applyBorder="1"/>
    <xf numFmtId="0" fontId="4" fillId="0" borderId="0" xfId="76" applyFont="1" applyFill="1" applyAlignment="1">
      <alignment vertical="center"/>
    </xf>
    <xf numFmtId="0" fontId="22" fillId="0" borderId="0" xfId="0" applyFont="1"/>
    <xf numFmtId="0" fontId="22" fillId="0" borderId="0" xfId="0" applyFont="1" applyBorder="1"/>
    <xf numFmtId="0" fontId="22" fillId="0" borderId="0" xfId="0" applyFont="1" applyAlignment="1"/>
    <xf numFmtId="0" fontId="4" fillId="0" borderId="0" xfId="0" applyFont="1" applyAlignment="1">
      <alignment horizontal="centerContinuous"/>
    </xf>
    <xf numFmtId="0" fontId="6" fillId="0" borderId="1" xfId="0" applyFont="1" applyBorder="1" applyAlignment="1"/>
    <xf numFmtId="0" fontId="6" fillId="0" borderId="4" xfId="0" applyFont="1" applyBorder="1" applyAlignment="1">
      <alignment horizontal="right" wrapText="1"/>
    </xf>
    <xf numFmtId="0" fontId="0" fillId="0" borderId="0" xfId="0" applyFill="1" applyBorder="1"/>
    <xf numFmtId="165" fontId="4" fillId="0" borderId="0" xfId="31" applyNumberFormat="1" applyFont="1" applyAlignment="1">
      <alignment horizontal="centerContinuous"/>
    </xf>
    <xf numFmtId="0" fontId="4" fillId="0" borderId="0" xfId="76" applyFont="1" applyFill="1" applyAlignment="1">
      <alignment horizontal="centerContinuous" vertical="center"/>
    </xf>
    <xf numFmtId="0" fontId="9" fillId="2" borderId="4" xfId="0" applyFont="1" applyFill="1" applyBorder="1" applyAlignment="1">
      <alignment horizontal="centerContinuous"/>
    </xf>
    <xf numFmtId="170" fontId="6" fillId="0" borderId="0" xfId="0" applyNumberFormat="1" applyFont="1" applyBorder="1" applyAlignment="1">
      <alignment horizontal="right" wrapText="1"/>
    </xf>
    <xf numFmtId="165" fontId="0" fillId="0" borderId="0" xfId="0" applyNumberFormat="1"/>
    <xf numFmtId="38" fontId="24" fillId="0" borderId="0" xfId="0" applyNumberFormat="1" applyFont="1" applyBorder="1" applyAlignment="1">
      <alignment horizontal="right" wrapText="1"/>
    </xf>
    <xf numFmtId="0" fontId="25" fillId="0" borderId="0" xfId="0" applyFont="1"/>
    <xf numFmtId="0" fontId="26" fillId="0" borderId="0" xfId="0" applyFont="1"/>
    <xf numFmtId="38" fontId="24" fillId="0" borderId="4" xfId="0" applyNumberFormat="1" applyFont="1" applyBorder="1" applyAlignment="1">
      <alignment horizontal="right" wrapText="1"/>
    </xf>
    <xf numFmtId="3" fontId="23" fillId="0" borderId="4" xfId="76" applyNumberFormat="1" applyFont="1" applyFill="1" applyBorder="1" applyAlignment="1">
      <alignment vertical="center"/>
    </xf>
    <xf numFmtId="3" fontId="23" fillId="0" borderId="6" xfId="76" applyNumberFormat="1" applyFont="1" applyFill="1" applyBorder="1" applyAlignment="1">
      <alignment vertical="center"/>
    </xf>
    <xf numFmtId="0" fontId="23" fillId="0" borderId="0" xfId="76" applyFont="1" applyFill="1" applyAlignment="1">
      <alignment vertical="center"/>
    </xf>
    <xf numFmtId="3" fontId="23" fillId="0" borderId="0" xfId="76" applyNumberFormat="1" applyFont="1" applyFill="1" applyAlignment="1">
      <alignment vertical="center"/>
    </xf>
    <xf numFmtId="43" fontId="3" fillId="0" borderId="0" xfId="31" applyFont="1" applyFill="1" applyBorder="1"/>
    <xf numFmtId="43" fontId="17" fillId="0" borderId="0" xfId="31" applyNumberFormat="1" applyFont="1"/>
    <xf numFmtId="0" fontId="14" fillId="0" borderId="0" xfId="0" applyFont="1" applyFill="1" applyBorder="1" applyAlignment="1">
      <alignment horizontal="right"/>
    </xf>
    <xf numFmtId="165" fontId="14" fillId="0" borderId="0" xfId="0" applyNumberFormat="1" applyFont="1" applyFill="1" applyBorder="1" applyAlignment="1">
      <alignment horizontal="right"/>
    </xf>
    <xf numFmtId="43" fontId="3" fillId="0" borderId="0" xfId="31" applyNumberFormat="1" applyFont="1" applyFill="1" applyBorder="1"/>
    <xf numFmtId="38" fontId="27" fillId="0" borderId="0" xfId="0" applyNumberFormat="1" applyFont="1" applyBorder="1" applyAlignment="1">
      <alignment horizontal="right" wrapText="1"/>
    </xf>
    <xf numFmtId="1" fontId="6" fillId="3" borderId="9" xfId="74" applyNumberFormat="1" applyFont="1" applyFill="1" applyBorder="1" applyAlignment="1">
      <alignment horizontal="center" vertical="center"/>
    </xf>
    <xf numFmtId="165" fontId="6" fillId="0" borderId="4" xfId="31" applyNumberFormat="1" applyFont="1" applyBorder="1"/>
    <xf numFmtId="3" fontId="9" fillId="2" borderId="9" xfId="74" applyNumberFormat="1" applyFont="1" applyFill="1" applyBorder="1" applyAlignment="1">
      <alignment vertical="center"/>
    </xf>
    <xf numFmtId="3" fontId="9" fillId="2" borderId="1" xfId="74" applyNumberFormat="1" applyFont="1" applyFill="1" applyBorder="1" applyAlignment="1">
      <alignment vertical="center"/>
    </xf>
    <xf numFmtId="1" fontId="29" fillId="3" borderId="9" xfId="74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wrapText="1"/>
    </xf>
    <xf numFmtId="3" fontId="6" fillId="0" borderId="0" xfId="0" applyNumberFormat="1" applyFont="1" applyFill="1" applyBorder="1"/>
    <xf numFmtId="3" fontId="7" fillId="2" borderId="0" xfId="0" applyNumberFormat="1" applyFont="1" applyFill="1" applyBorder="1" applyAlignment="1">
      <alignment horizontal="center"/>
    </xf>
    <xf numFmtId="3" fontId="6" fillId="0" borderId="0" xfId="0" applyNumberFormat="1" applyFont="1" applyBorder="1" applyAlignment="1">
      <alignment wrapText="1"/>
    </xf>
    <xf numFmtId="170" fontId="6" fillId="0" borderId="4" xfId="0" applyNumberFormat="1" applyFont="1" applyBorder="1" applyAlignment="1">
      <alignment horizontal="right" wrapText="1"/>
    </xf>
    <xf numFmtId="3" fontId="29" fillId="3" borderId="0" xfId="74" applyNumberFormat="1" applyFont="1" applyFill="1" applyAlignment="1">
      <alignment vertical="center"/>
    </xf>
    <xf numFmtId="3" fontId="9" fillId="2" borderId="0" xfId="74" applyNumberFormat="1" applyFont="1" applyFill="1" applyBorder="1" applyAlignment="1">
      <alignment vertical="center"/>
    </xf>
    <xf numFmtId="0" fontId="29" fillId="0" borderId="6" xfId="0" applyFont="1" applyBorder="1" applyAlignment="1">
      <alignment horizontal="center" wrapText="1"/>
    </xf>
    <xf numFmtId="0" fontId="29" fillId="2" borderId="8" xfId="0" applyFont="1" applyFill="1" applyBorder="1"/>
    <xf numFmtId="0" fontId="32" fillId="2" borderId="0" xfId="0" applyFont="1" applyFill="1" applyBorder="1" applyAlignment="1">
      <alignment horizontal="center" wrapText="1"/>
    </xf>
    <xf numFmtId="38" fontId="29" fillId="0" borderId="0" xfId="0" applyNumberFormat="1" applyFont="1" applyBorder="1" applyAlignment="1">
      <alignment horizontal="right" wrapText="1"/>
    </xf>
    <xf numFmtId="0" fontId="29" fillId="0" borderId="0" xfId="0" applyFont="1" applyFill="1" applyBorder="1"/>
    <xf numFmtId="0" fontId="29" fillId="0" borderId="0" xfId="0" applyFont="1" applyBorder="1"/>
    <xf numFmtId="38" fontId="29" fillId="0" borderId="4" xfId="0" applyNumberFormat="1" applyFont="1" applyBorder="1" applyAlignment="1">
      <alignment horizontal="right" wrapText="1"/>
    </xf>
    <xf numFmtId="164" fontId="29" fillId="0" borderId="0" xfId="0" applyNumberFormat="1" applyFont="1" applyBorder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164" fontId="29" fillId="0" borderId="4" xfId="0" applyNumberFormat="1" applyFont="1" applyBorder="1" applyAlignment="1">
      <alignment horizontal="right" wrapText="1"/>
    </xf>
    <xf numFmtId="0" fontId="29" fillId="0" borderId="4" xfId="0" applyFont="1" applyBorder="1" applyAlignment="1">
      <alignment horizontal="right" wrapText="1"/>
    </xf>
    <xf numFmtId="3" fontId="29" fillId="3" borderId="0" xfId="74" applyNumberFormat="1" applyFont="1" applyFill="1" applyBorder="1" applyAlignment="1">
      <alignment vertical="center"/>
    </xf>
    <xf numFmtId="38" fontId="22" fillId="0" borderId="0" xfId="0" applyNumberFormat="1" applyFont="1" applyBorder="1"/>
    <xf numFmtId="0" fontId="17" fillId="0" borderId="8" xfId="0" applyFont="1" applyBorder="1"/>
    <xf numFmtId="0" fontId="19" fillId="0" borderId="0" xfId="0" applyFont="1"/>
    <xf numFmtId="0" fontId="0" fillId="0" borderId="9" xfId="0" applyBorder="1"/>
    <xf numFmtId="0" fontId="19" fillId="0" borderId="9" xfId="0" applyFont="1" applyBorder="1"/>
    <xf numFmtId="0" fontId="0" fillId="0" borderId="12" xfId="0" applyBorder="1"/>
    <xf numFmtId="171" fontId="0" fillId="0" borderId="1" xfId="0" applyNumberFormat="1" applyBorder="1" applyAlignment="1">
      <alignment horizontal="right"/>
    </xf>
    <xf numFmtId="0" fontId="8" fillId="2" borderId="0" xfId="0" applyFont="1" applyFill="1" applyBorder="1" applyAlignment="1">
      <alignment horizontal="center"/>
    </xf>
    <xf numFmtId="0" fontId="6" fillId="0" borderId="0" xfId="0" applyNumberFormat="1" applyFont="1" applyAlignment="1">
      <alignment horizontal="center"/>
    </xf>
    <xf numFmtId="0" fontId="6" fillId="0" borderId="0" xfId="0" applyNumberFormat="1" applyFont="1"/>
    <xf numFmtId="0" fontId="25" fillId="0" borderId="0" xfId="0" applyFont="1" applyAlignment="1">
      <alignment horizontal="centerContinuous"/>
    </xf>
    <xf numFmtId="0" fontId="2" fillId="2" borderId="4" xfId="0" applyFont="1" applyFill="1" applyBorder="1" applyAlignment="1">
      <alignment horizontal="centerContinuous"/>
    </xf>
    <xf numFmtId="0" fontId="2" fillId="2" borderId="5" xfId="0" quotePrefix="1" applyFont="1" applyFill="1" applyBorder="1" applyAlignment="1">
      <alignment horizontal="centerContinuous"/>
    </xf>
    <xf numFmtId="0" fontId="3" fillId="0" borderId="12" xfId="0" applyFont="1" applyBorder="1"/>
    <xf numFmtId="0" fontId="3" fillId="0" borderId="9" xfId="0" applyFont="1" applyBorder="1" applyAlignment="1">
      <alignment horizontal="left"/>
    </xf>
    <xf numFmtId="0" fontId="3" fillId="0" borderId="9" xfId="0" applyFont="1" applyFill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9" xfId="0" applyFont="1" applyFill="1" applyBorder="1" applyAlignment="1">
      <alignment horizontal="left" indent="2"/>
    </xf>
    <xf numFmtId="0" fontId="3" fillId="0" borderId="0" xfId="0" applyFont="1" applyBorder="1" applyAlignment="1">
      <alignment horizontal="left"/>
    </xf>
    <xf numFmtId="0" fontId="0" fillId="0" borderId="0" xfId="0" applyAlignment="1">
      <alignment horizontal="centerContinuous"/>
    </xf>
    <xf numFmtId="3" fontId="2" fillId="2" borderId="6" xfId="0" applyNumberFormat="1" applyFont="1" applyFill="1" applyBorder="1"/>
    <xf numFmtId="164" fontId="2" fillId="2" borderId="7" xfId="77" applyNumberFormat="1" applyFont="1" applyFill="1" applyBorder="1"/>
    <xf numFmtId="0" fontId="2" fillId="2" borderId="5" xfId="0" applyFont="1" applyFill="1" applyBorder="1" applyAlignment="1">
      <alignment horizontal="centerContinuous"/>
    </xf>
    <xf numFmtId="0" fontId="3" fillId="0" borderId="9" xfId="0" applyNumberFormat="1" applyFont="1" applyBorder="1" applyAlignment="1"/>
    <xf numFmtId="0" fontId="3" fillId="0" borderId="9" xfId="0" applyFont="1" applyBorder="1" applyAlignment="1"/>
    <xf numFmtId="0" fontId="3" fillId="0" borderId="9" xfId="0" applyFont="1" applyFill="1" applyBorder="1" applyAlignment="1"/>
    <xf numFmtId="0" fontId="3" fillId="0" borderId="12" xfId="0" applyFont="1" applyBorder="1" applyAlignment="1"/>
    <xf numFmtId="0" fontId="3" fillId="0" borderId="0" xfId="0" applyFont="1" applyBorder="1" applyAlignment="1"/>
    <xf numFmtId="0" fontId="2" fillId="2" borderId="12" xfId="0" applyFont="1" applyFill="1" applyBorder="1" applyAlignment="1">
      <alignment horizontal="left"/>
    </xf>
    <xf numFmtId="9" fontId="1" fillId="0" borderId="0" xfId="77"/>
    <xf numFmtId="0" fontId="34" fillId="2" borderId="9" xfId="0" applyFont="1" applyFill="1" applyBorder="1"/>
    <xf numFmtId="171" fontId="34" fillId="2" borderId="1" xfId="0" applyNumberFormat="1" applyFont="1" applyFill="1" applyBorder="1" applyAlignment="1">
      <alignment horizontal="right"/>
    </xf>
    <xf numFmtId="0" fontId="6" fillId="0" borderId="7" xfId="0" applyFont="1" applyBorder="1"/>
    <xf numFmtId="0" fontId="6" fillId="0" borderId="0" xfId="0" applyFont="1" applyFill="1" applyBorder="1" applyAlignment="1">
      <alignment horizontal="right"/>
    </xf>
    <xf numFmtId="0" fontId="8" fillId="0" borderId="1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Continuous"/>
    </xf>
    <xf numFmtId="3" fontId="2" fillId="2" borderId="5" xfId="0" applyNumberFormat="1" applyFont="1" applyFill="1" applyBorder="1" applyAlignment="1">
      <alignment horizontal="centerContinuous"/>
    </xf>
    <xf numFmtId="3" fontId="7" fillId="4" borderId="1" xfId="74" applyNumberFormat="1" applyFont="1" applyFill="1" applyBorder="1" applyAlignment="1">
      <alignment horizontal="center" vertical="center" wrapText="1"/>
    </xf>
    <xf numFmtId="3" fontId="9" fillId="2" borderId="8" xfId="74" applyNumberFormat="1" applyFont="1" applyFill="1" applyBorder="1" applyAlignment="1">
      <alignment vertical="center"/>
    </xf>
    <xf numFmtId="165" fontId="5" fillId="0" borderId="0" xfId="31" applyNumberFormat="1" applyFont="1" applyAlignment="1">
      <alignment horizontal="centerContinuous"/>
    </xf>
    <xf numFmtId="3" fontId="31" fillId="3" borderId="0" xfId="74" applyNumberFormat="1" applyFont="1" applyFill="1" applyAlignment="1">
      <alignment vertical="center"/>
    </xf>
    <xf numFmtId="0" fontId="5" fillId="0" borderId="0" xfId="0" applyFont="1" applyAlignment="1">
      <alignment horizontal="centerContinuous"/>
    </xf>
    <xf numFmtId="0" fontId="5" fillId="0" borderId="0" xfId="0" applyFont="1"/>
    <xf numFmtId="0" fontId="5" fillId="0" borderId="0" xfId="0" applyFont="1" applyBorder="1" applyAlignment="1">
      <alignment horizontal="centerContinuous"/>
    </xf>
    <xf numFmtId="0" fontId="5" fillId="0" borderId="0" xfId="0" applyFont="1" applyAlignment="1">
      <alignment horizontal="center"/>
    </xf>
    <xf numFmtId="0" fontId="5" fillId="0" borderId="0" xfId="0" applyFont="1" applyBorder="1"/>
    <xf numFmtId="0" fontId="8" fillId="0" borderId="10" xfId="0" applyFont="1" applyBorder="1" applyAlignment="1">
      <alignment horizontal="center" wrapText="1"/>
    </xf>
    <xf numFmtId="0" fontId="8" fillId="0" borderId="10" xfId="0" applyFont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right"/>
    </xf>
    <xf numFmtId="0" fontId="8" fillId="0" borderId="0" xfId="0" applyFont="1" applyBorder="1"/>
    <xf numFmtId="0" fontId="8" fillId="0" borderId="0" xfId="0" applyFont="1"/>
    <xf numFmtId="38" fontId="6" fillId="0" borderId="0" xfId="0" applyNumberFormat="1" applyFont="1" applyBorder="1"/>
    <xf numFmtId="164" fontId="6" fillId="0" borderId="0" xfId="0" applyNumberFormat="1" applyFont="1" applyFill="1" applyBorder="1" applyAlignment="1">
      <alignment horizontal="right" wrapText="1"/>
    </xf>
    <xf numFmtId="0" fontId="27" fillId="0" borderId="0" xfId="0" applyFont="1"/>
    <xf numFmtId="0" fontId="6" fillId="0" borderId="0" xfId="0" applyFont="1" applyFill="1" applyBorder="1" applyAlignment="1">
      <alignment horizontal="right" wrapText="1"/>
    </xf>
    <xf numFmtId="164" fontId="6" fillId="0" borderId="1" xfId="0" applyNumberFormat="1" applyFont="1" applyFill="1" applyBorder="1" applyAlignment="1">
      <alignment horizontal="right" wrapText="1"/>
    </xf>
    <xf numFmtId="0" fontId="2" fillId="2" borderId="0" xfId="0" applyNumberFormat="1" applyFont="1" applyFill="1" applyBorder="1" applyAlignment="1">
      <alignment horizontal="centerContinuous"/>
    </xf>
    <xf numFmtId="0" fontId="2" fillId="2" borderId="1" xfId="0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right"/>
    </xf>
    <xf numFmtId="0" fontId="6" fillId="0" borderId="5" xfId="0" applyFont="1" applyBorder="1"/>
    <xf numFmtId="167" fontId="0" fillId="0" borderId="0" xfId="0" applyNumberFormat="1"/>
    <xf numFmtId="167" fontId="19" fillId="0" borderId="0" xfId="0" applyNumberFormat="1" applyFont="1"/>
    <xf numFmtId="0" fontId="19" fillId="0" borderId="0" xfId="0" applyFont="1" applyFill="1" applyBorder="1"/>
    <xf numFmtId="0" fontId="35" fillId="0" borderId="0" xfId="0" applyFont="1" applyFill="1"/>
    <xf numFmtId="0" fontId="0" fillId="0" borderId="0" xfId="0" applyAlignment="1">
      <alignment horizontal="center" wrapText="1"/>
    </xf>
    <xf numFmtId="0" fontId="6" fillId="0" borderId="9" xfId="0" applyFont="1" applyFill="1" applyBorder="1"/>
    <xf numFmtId="0" fontId="17" fillId="0" borderId="0" xfId="0" applyFont="1" applyBorder="1"/>
    <xf numFmtId="43" fontId="0" fillId="0" borderId="0" xfId="0" applyNumberFormat="1"/>
    <xf numFmtId="38" fontId="20" fillId="0" borderId="0" xfId="0" applyNumberFormat="1" applyFont="1" applyBorder="1" applyAlignment="1">
      <alignment horizontal="right" wrapText="1"/>
    </xf>
    <xf numFmtId="38" fontId="20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0" fillId="0" borderId="0" xfId="0" applyBorder="1" applyAlignment="1">
      <alignment horizontal="center" wrapText="1"/>
    </xf>
    <xf numFmtId="0" fontId="3" fillId="0" borderId="0" xfId="0" applyFont="1" applyAlignment="1">
      <alignment wrapText="1"/>
    </xf>
    <xf numFmtId="0" fontId="39" fillId="0" borderId="0" xfId="0" applyFont="1" applyAlignment="1">
      <alignment horizontal="right" wrapText="1"/>
    </xf>
    <xf numFmtId="0" fontId="3" fillId="0" borderId="0" xfId="0" applyFont="1" applyAlignment="1">
      <alignment horizontal="right"/>
    </xf>
    <xf numFmtId="166" fontId="3" fillId="0" borderId="0" xfId="0" applyNumberFormat="1" applyFont="1"/>
    <xf numFmtId="3" fontId="3" fillId="0" borderId="0" xfId="0" applyNumberFormat="1" applyFont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NumberFormat="1" applyFont="1" applyBorder="1" applyAlignment="1"/>
    <xf numFmtId="3" fontId="24" fillId="0" borderId="0" xfId="0" applyNumberFormat="1" applyFont="1" applyBorder="1"/>
    <xf numFmtId="0" fontId="0" fillId="0" borderId="0" xfId="0" applyBorder="1" applyAlignment="1">
      <alignment horizontal="center" vertical="center" wrapText="1"/>
    </xf>
    <xf numFmtId="3" fontId="6" fillId="0" borderId="4" xfId="0" applyNumberFormat="1" applyFont="1" applyFill="1" applyBorder="1"/>
    <xf numFmtId="0" fontId="6" fillId="0" borderId="10" xfId="0" applyFont="1" applyBorder="1" applyAlignment="1">
      <alignment horizontal="left" wrapText="1"/>
    </xf>
    <xf numFmtId="3" fontId="7" fillId="2" borderId="9" xfId="74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right" wrapText="1"/>
    </xf>
    <xf numFmtId="3" fontId="6" fillId="0" borderId="10" xfId="74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right" wrapText="1"/>
    </xf>
    <xf numFmtId="3" fontId="6" fillId="0" borderId="8" xfId="0" applyNumberFormat="1" applyFont="1" applyFill="1" applyBorder="1"/>
    <xf numFmtId="164" fontId="6" fillId="0" borderId="1" xfId="0" applyNumberFormat="1" applyFont="1" applyFill="1" applyBorder="1"/>
    <xf numFmtId="0" fontId="6" fillId="0" borderId="10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1" fontId="7" fillId="2" borderId="9" xfId="74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left"/>
    </xf>
    <xf numFmtId="0" fontId="6" fillId="0" borderId="8" xfId="0" applyFont="1" applyBorder="1" applyAlignment="1">
      <alignment horizontal="left"/>
    </xf>
    <xf numFmtId="0" fontId="14" fillId="0" borderId="0" xfId="0" applyNumberFormat="1" applyFont="1" applyBorder="1" applyAlignment="1">
      <alignment horizontal="right"/>
    </xf>
    <xf numFmtId="0" fontId="3" fillId="0" borderId="4" xfId="0" applyFont="1" applyBorder="1"/>
    <xf numFmtId="166" fontId="3" fillId="0" borderId="0" xfId="0" applyNumberFormat="1" applyFont="1" applyBorder="1"/>
    <xf numFmtId="3" fontId="24" fillId="0" borderId="4" xfId="0" applyNumberFormat="1" applyFont="1" applyBorder="1"/>
    <xf numFmtId="0" fontId="26" fillId="0" borderId="0" xfId="0" applyFont="1" applyBorder="1"/>
    <xf numFmtId="0" fontId="6" fillId="0" borderId="9" xfId="0" applyFont="1" applyBorder="1" applyAlignment="1">
      <alignment wrapText="1"/>
    </xf>
    <xf numFmtId="38" fontId="17" fillId="0" borderId="1" xfId="0" applyNumberFormat="1" applyFont="1" applyFill="1" applyBorder="1" applyAlignment="1">
      <alignment horizontal="right" wrapText="1"/>
    </xf>
    <xf numFmtId="2" fontId="17" fillId="0" borderId="1" xfId="0" applyNumberFormat="1" applyFont="1" applyFill="1" applyBorder="1" applyAlignment="1">
      <alignment horizontal="right" wrapText="1"/>
    </xf>
    <xf numFmtId="2" fontId="17" fillId="0" borderId="1" xfId="0" applyNumberFormat="1" applyFont="1" applyFill="1" applyBorder="1" applyAlignment="1">
      <alignment horizontal="right"/>
    </xf>
    <xf numFmtId="38" fontId="17" fillId="0" borderId="7" xfId="0" applyNumberFormat="1" applyFont="1" applyFill="1" applyBorder="1" applyAlignment="1">
      <alignment horizontal="right" wrapText="1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0" borderId="7" xfId="0" applyFill="1" applyBorder="1" applyAlignment="1">
      <alignment horizontal="right" wrapText="1"/>
    </xf>
    <xf numFmtId="0" fontId="8" fillId="0" borderId="10" xfId="0" applyFont="1" applyFill="1" applyBorder="1" applyAlignment="1">
      <alignment horizontal="center"/>
    </xf>
    <xf numFmtId="0" fontId="17" fillId="2" borderId="1" xfId="0" applyFont="1" applyFill="1" applyBorder="1"/>
    <xf numFmtId="0" fontId="6" fillId="0" borderId="0" xfId="0" applyFont="1" applyBorder="1" applyAlignment="1">
      <alignment horizontal="left"/>
    </xf>
    <xf numFmtId="0" fontId="7" fillId="2" borderId="4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3" fillId="0" borderId="0" xfId="0" applyFont="1"/>
    <xf numFmtId="0" fontId="25" fillId="0" borderId="0" xfId="0" applyFont="1" applyBorder="1"/>
    <xf numFmtId="0" fontId="23" fillId="0" borderId="0" xfId="0" applyFont="1" applyBorder="1"/>
    <xf numFmtId="0" fontId="19" fillId="0" borderId="10" xfId="76" applyFont="1" applyFill="1" applyBorder="1" applyAlignment="1">
      <alignment horizontal="center" vertical="center" wrapText="1"/>
    </xf>
    <xf numFmtId="0" fontId="19" fillId="0" borderId="5" xfId="76" applyFont="1" applyFill="1" applyBorder="1" applyAlignment="1">
      <alignment horizontal="center" vertical="center" wrapText="1"/>
    </xf>
    <xf numFmtId="0" fontId="19" fillId="0" borderId="3" xfId="76" applyFont="1" applyFill="1" applyBorder="1" applyAlignment="1">
      <alignment horizontal="centerContinuous" vertical="center" wrapText="1"/>
    </xf>
    <xf numFmtId="0" fontId="19" fillId="0" borderId="4" xfId="76" applyFont="1" applyFill="1" applyBorder="1" applyAlignment="1">
      <alignment horizontal="centerContinuous" vertical="center" wrapText="1"/>
    </xf>
    <xf numFmtId="0" fontId="19" fillId="0" borderId="5" xfId="76" applyFont="1" applyFill="1" applyBorder="1" applyAlignment="1">
      <alignment horizontal="centerContinuous" vertical="center" wrapText="1"/>
    </xf>
    <xf numFmtId="0" fontId="16" fillId="2" borderId="8" xfId="76" applyNumberFormat="1" applyFont="1" applyFill="1" applyBorder="1" applyAlignment="1">
      <alignment horizontal="center" vertical="center" wrapText="1"/>
    </xf>
    <xf numFmtId="0" fontId="16" fillId="2" borderId="1" xfId="76" applyFont="1" applyFill="1" applyBorder="1" applyAlignment="1">
      <alignment horizontal="center" vertical="center" wrapText="1"/>
    </xf>
    <xf numFmtId="0" fontId="16" fillId="2" borderId="0" xfId="76" applyFont="1" applyFill="1" applyBorder="1" applyAlignment="1">
      <alignment horizontal="center" vertical="center" wrapText="1"/>
    </xf>
    <xf numFmtId="0" fontId="17" fillId="0" borderId="9" xfId="76" applyFont="1" applyFill="1" applyBorder="1" applyAlignment="1">
      <alignment horizontal="left" vertical="center"/>
    </xf>
    <xf numFmtId="0" fontId="17" fillId="0" borderId="12" xfId="76" applyFont="1" applyFill="1" applyBorder="1" applyAlignment="1">
      <alignment horizontal="left" vertical="center"/>
    </xf>
    <xf numFmtId="0" fontId="16" fillId="2" borderId="8" xfId="76" applyNumberFormat="1" applyFont="1" applyFill="1" applyBorder="1" applyAlignment="1">
      <alignment horizontal="center" vertical="center"/>
    </xf>
    <xf numFmtId="0" fontId="17" fillId="0" borderId="0" xfId="0" applyFont="1" applyAlignment="1"/>
    <xf numFmtId="3" fontId="30" fillId="0" borderId="0" xfId="0" applyNumberFormat="1" applyFont="1"/>
    <xf numFmtId="3" fontId="33" fillId="0" borderId="0" xfId="0" applyNumberFormat="1" applyFont="1"/>
    <xf numFmtId="0" fontId="7" fillId="2" borderId="9" xfId="0" applyFont="1" applyFill="1" applyBorder="1" applyAlignment="1">
      <alignment horizontal="left" wrapText="1"/>
    </xf>
    <xf numFmtId="0" fontId="7" fillId="2" borderId="8" xfId="0" applyFont="1" applyFill="1" applyBorder="1" applyAlignment="1">
      <alignment horizontal="left" wrapText="1"/>
    </xf>
    <xf numFmtId="0" fontId="40" fillId="0" borderId="0" xfId="0" applyFont="1"/>
    <xf numFmtId="0" fontId="40" fillId="0" borderId="4" xfId="0" applyFont="1" applyBorder="1"/>
    <xf numFmtId="0" fontId="40" fillId="0" borderId="0" xfId="0" applyNumberFormat="1" applyFont="1" applyBorder="1" applyAlignment="1">
      <alignment horizontal="left" wrapText="1"/>
    </xf>
    <xf numFmtId="3" fontId="7" fillId="2" borderId="8" xfId="74" applyNumberFormat="1" applyFont="1" applyFill="1" applyBorder="1" applyAlignment="1">
      <alignment horizontal="center" vertical="center"/>
    </xf>
    <xf numFmtId="1" fontId="7" fillId="2" borderId="8" xfId="74" applyNumberFormat="1" applyFont="1" applyFill="1" applyBorder="1" applyAlignment="1">
      <alignment horizontal="center" vertical="center"/>
    </xf>
    <xf numFmtId="3" fontId="16" fillId="2" borderId="8" xfId="0" applyNumberFormat="1" applyFont="1" applyFill="1" applyBorder="1" applyAlignment="1">
      <alignment horizontal="center"/>
    </xf>
    <xf numFmtId="3" fontId="33" fillId="0" borderId="0" xfId="0" applyNumberFormat="1" applyFont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3" fontId="17" fillId="0" borderId="0" xfId="0" applyNumberFormat="1" applyFont="1" applyBorder="1"/>
    <xf numFmtId="3" fontId="26" fillId="0" borderId="0" xfId="0" applyNumberFormat="1" applyFont="1" applyAlignment="1">
      <alignment horizontal="center"/>
    </xf>
    <xf numFmtId="3" fontId="26" fillId="0" borderId="0" xfId="0" applyNumberFormat="1" applyFont="1"/>
    <xf numFmtId="0" fontId="26" fillId="0" borderId="0" xfId="0" applyFont="1" applyAlignment="1">
      <alignment horizontal="centerContinuous"/>
    </xf>
    <xf numFmtId="0" fontId="25" fillId="0" borderId="0" xfId="76" applyFont="1" applyFill="1" applyAlignment="1">
      <alignment vertical="center"/>
    </xf>
    <xf numFmtId="0" fontId="25" fillId="0" borderId="0" xfId="76" applyFont="1" applyFill="1" applyAlignment="1">
      <alignment horizontal="center" vertical="center" wrapText="1"/>
    </xf>
    <xf numFmtId="0" fontId="23" fillId="0" borderId="0" xfId="76" applyFont="1" applyFill="1" applyAlignment="1">
      <alignment horizontal="center" vertical="center" wrapText="1"/>
    </xf>
    <xf numFmtId="0" fontId="25" fillId="0" borderId="0" xfId="76" applyFont="1" applyFill="1" applyBorder="1" applyAlignment="1">
      <alignment horizontal="center" vertical="center" wrapText="1"/>
    </xf>
    <xf numFmtId="0" fontId="23" fillId="0" borderId="0" xfId="76" applyFont="1" applyFill="1" applyBorder="1" applyAlignment="1">
      <alignment horizontal="center" vertical="center" wrapText="1"/>
    </xf>
    <xf numFmtId="0" fontId="23" fillId="0" borderId="0" xfId="76" applyFont="1" applyFill="1" applyBorder="1" applyAlignment="1">
      <alignment vertical="center"/>
    </xf>
    <xf numFmtId="3" fontId="26" fillId="0" borderId="0" xfId="0" applyNumberFormat="1" applyFont="1" applyAlignment="1">
      <alignment horizontal="left"/>
    </xf>
    <xf numFmtId="3" fontId="24" fillId="0" borderId="15" xfId="0" applyNumberFormat="1" applyFont="1" applyBorder="1"/>
    <xf numFmtId="3" fontId="24" fillId="0" borderId="1" xfId="0" applyNumberFormat="1" applyFont="1" applyBorder="1"/>
    <xf numFmtId="3" fontId="24" fillId="0" borderId="5" xfId="0" applyNumberFormat="1" applyFont="1" applyBorder="1"/>
    <xf numFmtId="0" fontId="24" fillId="0" borderId="0" xfId="0" applyFont="1" applyBorder="1"/>
    <xf numFmtId="3" fontId="46" fillId="0" borderId="0" xfId="0" applyNumberFormat="1" applyFont="1"/>
    <xf numFmtId="0" fontId="45" fillId="0" borderId="0" xfId="0" applyFont="1" applyBorder="1"/>
    <xf numFmtId="0" fontId="46" fillId="0" borderId="0" xfId="0" applyFont="1" applyBorder="1"/>
    <xf numFmtId="0" fontId="24" fillId="0" borderId="0" xfId="0" applyFont="1"/>
    <xf numFmtId="3" fontId="24" fillId="0" borderId="0" xfId="0" applyNumberFormat="1" applyFont="1"/>
    <xf numFmtId="1" fontId="23" fillId="3" borderId="0" xfId="74" applyNumberFormat="1" applyFont="1" applyFill="1" applyAlignment="1">
      <alignment horizontal="center" vertical="center"/>
    </xf>
    <xf numFmtId="3" fontId="23" fillId="3" borderId="0" xfId="74" applyNumberFormat="1" applyFont="1" applyFill="1" applyAlignment="1">
      <alignment vertical="center"/>
    </xf>
    <xf numFmtId="3" fontId="24" fillId="3" borderId="0" xfId="74" applyNumberFormat="1" applyFont="1" applyFill="1" applyAlignment="1">
      <alignment vertical="center"/>
    </xf>
    <xf numFmtId="3" fontId="24" fillId="0" borderId="8" xfId="0" applyNumberFormat="1" applyFont="1" applyBorder="1"/>
    <xf numFmtId="3" fontId="23" fillId="0" borderId="0" xfId="0" applyNumberFormat="1" applyFont="1" applyBorder="1" applyAlignment="1">
      <alignment horizontal="right"/>
    </xf>
    <xf numFmtId="0" fontId="24" fillId="0" borderId="0" xfId="0" applyFont="1" applyAlignment="1"/>
    <xf numFmtId="0" fontId="42" fillId="0" borderId="0" xfId="0" applyFont="1" applyAlignment="1">
      <alignment horizontal="centerContinuous"/>
    </xf>
    <xf numFmtId="0" fontId="48" fillId="0" borderId="0" xfId="0" applyFont="1"/>
    <xf numFmtId="0" fontId="23" fillId="0" borderId="16" xfId="0" applyFont="1" applyBorder="1"/>
    <xf numFmtId="0" fontId="48" fillId="0" borderId="0" xfId="0" applyFont="1" applyBorder="1"/>
    <xf numFmtId="0" fontId="50" fillId="0" borderId="0" xfId="0" applyFont="1"/>
    <xf numFmtId="0" fontId="42" fillId="0" borderId="0" xfId="0" applyNumberFormat="1" applyFont="1" applyAlignment="1">
      <alignment horizontal="centerContinuous"/>
    </xf>
    <xf numFmtId="0" fontId="25" fillId="0" borderId="0" xfId="0" applyNumberFormat="1" applyFont="1" applyAlignment="1">
      <alignment horizontal="centerContinuous"/>
    </xf>
    <xf numFmtId="0" fontId="25" fillId="0" borderId="0" xfId="0" applyNumberFormat="1" applyFont="1" applyAlignment="1">
      <alignment horizontal="center"/>
    </xf>
    <xf numFmtId="0" fontId="24" fillId="0" borderId="0" xfId="0" applyNumberFormat="1" applyFont="1" applyAlignment="1">
      <alignment horizontal="center"/>
    </xf>
    <xf numFmtId="0" fontId="24" fillId="0" borderId="0" xfId="0" applyNumberFormat="1" applyFont="1"/>
    <xf numFmtId="3" fontId="44" fillId="0" borderId="17" xfId="0" applyNumberFormat="1" applyFont="1" applyFill="1" applyBorder="1" applyAlignment="1">
      <alignment horizontal="center"/>
    </xf>
    <xf numFmtId="0" fontId="44" fillId="0" borderId="17" xfId="0" applyNumberFormat="1" applyFont="1" applyFill="1" applyBorder="1" applyAlignment="1">
      <alignment horizontal="center"/>
    </xf>
    <xf numFmtId="3" fontId="44" fillId="0" borderId="18" xfId="0" applyNumberFormat="1" applyFont="1" applyFill="1" applyBorder="1" applyAlignment="1">
      <alignment horizontal="center"/>
    </xf>
    <xf numFmtId="3" fontId="44" fillId="0" borderId="19" xfId="0" applyNumberFormat="1" applyFont="1" applyFill="1" applyBorder="1" applyAlignment="1">
      <alignment horizontal="center"/>
    </xf>
    <xf numFmtId="0" fontId="44" fillId="0" borderId="18" xfId="0" applyNumberFormat="1" applyFont="1" applyFill="1" applyBorder="1" applyAlignment="1">
      <alignment horizontal="center"/>
    </xf>
    <xf numFmtId="3" fontId="44" fillId="0" borderId="20" xfId="0" applyNumberFormat="1" applyFont="1" applyFill="1" applyBorder="1" applyAlignment="1">
      <alignment horizontal="center"/>
    </xf>
    <xf numFmtId="3" fontId="44" fillId="0" borderId="21" xfId="0" applyNumberFormat="1" applyFont="1" applyFill="1" applyBorder="1" applyAlignment="1">
      <alignment horizontal="center"/>
    </xf>
    <xf numFmtId="0" fontId="44" fillId="0" borderId="20" xfId="0" applyNumberFormat="1" applyFont="1" applyFill="1" applyBorder="1" applyAlignment="1">
      <alignment horizontal="center"/>
    </xf>
    <xf numFmtId="0" fontId="44" fillId="0" borderId="0" xfId="0" applyNumberFormat="1" applyFont="1"/>
    <xf numFmtId="0" fontId="23" fillId="0" borderId="22" xfId="0" applyNumberFormat="1" applyFont="1" applyBorder="1" applyAlignment="1">
      <alignment horizontal="left" indent="2"/>
    </xf>
    <xf numFmtId="3" fontId="24" fillId="0" borderId="18" xfId="0" applyNumberFormat="1" applyFont="1" applyBorder="1"/>
    <xf numFmtId="3" fontId="24" fillId="0" borderId="23" xfId="0" applyNumberFormat="1" applyFont="1" applyBorder="1"/>
    <xf numFmtId="3" fontId="24" fillId="0" borderId="19" xfId="0" applyNumberFormat="1" applyFont="1" applyBorder="1"/>
    <xf numFmtId="0" fontId="23" fillId="0" borderId="1" xfId="0" applyNumberFormat="1" applyFont="1" applyBorder="1" applyAlignment="1">
      <alignment horizontal="left" indent="2"/>
    </xf>
    <xf numFmtId="3" fontId="26" fillId="0" borderId="18" xfId="0" applyNumberFormat="1" applyFont="1" applyBorder="1"/>
    <xf numFmtId="3" fontId="26" fillId="0" borderId="20" xfId="0" applyNumberFormat="1" applyFont="1" applyBorder="1"/>
    <xf numFmtId="0" fontId="44" fillId="0" borderId="24" xfId="0" applyNumberFormat="1" applyFont="1" applyBorder="1" applyAlignment="1">
      <alignment horizontal="center"/>
    </xf>
    <xf numFmtId="3" fontId="24" fillId="0" borderId="25" xfId="0" applyNumberFormat="1" applyFont="1" applyBorder="1"/>
    <xf numFmtId="3" fontId="24" fillId="0" borderId="13" xfId="0" applyNumberFormat="1" applyFont="1" applyBorder="1"/>
    <xf numFmtId="3" fontId="24" fillId="0" borderId="26" xfId="0" applyNumberFormat="1" applyFont="1" applyBorder="1"/>
    <xf numFmtId="3" fontId="24" fillId="0" borderId="27" xfId="0" applyNumberFormat="1" applyFont="1" applyBorder="1"/>
    <xf numFmtId="0" fontId="44" fillId="0" borderId="15" xfId="0" applyNumberFormat="1" applyFont="1" applyBorder="1" applyAlignment="1">
      <alignment horizontal="center"/>
    </xf>
    <xf numFmtId="0" fontId="44" fillId="2" borderId="28" xfId="0" applyNumberFormat="1" applyFont="1" applyFill="1" applyBorder="1" applyAlignment="1">
      <alignment horizontal="center"/>
    </xf>
    <xf numFmtId="3" fontId="24" fillId="2" borderId="6" xfId="0" applyNumberFormat="1" applyFont="1" applyFill="1" applyBorder="1" applyAlignment="1">
      <alignment horizontal="center"/>
    </xf>
    <xf numFmtId="3" fontId="24" fillId="2" borderId="18" xfId="0" applyNumberFormat="1" applyFont="1" applyFill="1" applyBorder="1" applyAlignment="1">
      <alignment horizontal="center"/>
    </xf>
    <xf numFmtId="3" fontId="24" fillId="2" borderId="28" xfId="0" applyNumberFormat="1" applyFont="1" applyFill="1" applyBorder="1" applyAlignment="1">
      <alignment horizontal="center"/>
    </xf>
    <xf numFmtId="3" fontId="24" fillId="2" borderId="20" xfId="0" applyNumberFormat="1" applyFont="1" applyFill="1" applyBorder="1" applyAlignment="1">
      <alignment horizontal="center"/>
    </xf>
    <xf numFmtId="0" fontId="44" fillId="2" borderId="6" xfId="0" applyNumberFormat="1" applyFont="1" applyFill="1" applyBorder="1" applyAlignment="1">
      <alignment horizontal="center"/>
    </xf>
    <xf numFmtId="0" fontId="26" fillId="2" borderId="18" xfId="0" applyFont="1" applyFill="1" applyBorder="1"/>
    <xf numFmtId="3" fontId="24" fillId="0" borderId="29" xfId="0" applyNumberFormat="1" applyFont="1" applyBorder="1"/>
    <xf numFmtId="3" fontId="24" fillId="0" borderId="30" xfId="0" applyNumberFormat="1" applyFont="1" applyBorder="1"/>
    <xf numFmtId="3" fontId="24" fillId="0" borderId="11" xfId="0" applyNumberFormat="1" applyFont="1" applyBorder="1"/>
    <xf numFmtId="0" fontId="44" fillId="0" borderId="31" xfId="0" applyNumberFormat="1" applyFont="1" applyBorder="1" applyAlignment="1">
      <alignment horizontal="center"/>
    </xf>
    <xf numFmtId="3" fontId="24" fillId="0" borderId="32" xfId="0" applyNumberFormat="1" applyFont="1" applyBorder="1"/>
    <xf numFmtId="3" fontId="24" fillId="0" borderId="33" xfId="0" applyNumberFormat="1" applyFont="1" applyBorder="1"/>
    <xf numFmtId="3" fontId="24" fillId="0" borderId="34" xfId="0" applyNumberFormat="1" applyFont="1" applyBorder="1"/>
    <xf numFmtId="3" fontId="24" fillId="0" borderId="35" xfId="0" applyNumberFormat="1" applyFont="1" applyBorder="1"/>
    <xf numFmtId="3" fontId="24" fillId="0" borderId="36" xfId="0" applyNumberFormat="1" applyFont="1" applyBorder="1"/>
    <xf numFmtId="0" fontId="44" fillId="0" borderId="34" xfId="0" applyNumberFormat="1" applyFont="1" applyBorder="1" applyAlignment="1">
      <alignment horizontal="center"/>
    </xf>
    <xf numFmtId="3" fontId="24" fillId="0" borderId="37" xfId="0" applyNumberFormat="1" applyFont="1" applyBorder="1"/>
    <xf numFmtId="3" fontId="26" fillId="0" borderId="37" xfId="0" applyNumberFormat="1" applyFont="1" applyBorder="1"/>
    <xf numFmtId="3" fontId="24" fillId="0" borderId="0" xfId="0" applyNumberFormat="1" applyFont="1" applyAlignment="1">
      <alignment horizontal="center"/>
    </xf>
    <xf numFmtId="0" fontId="49" fillId="0" borderId="0" xfId="0" applyFont="1"/>
    <xf numFmtId="174" fontId="6" fillId="0" borderId="0" xfId="0" applyNumberFormat="1" applyFont="1" applyBorder="1"/>
    <xf numFmtId="164" fontId="6" fillId="0" borderId="0" xfId="77" applyNumberFormat="1" applyFont="1"/>
    <xf numFmtId="164" fontId="6" fillId="0" borderId="0" xfId="77" applyNumberFormat="1" applyFont="1" applyBorder="1"/>
    <xf numFmtId="0" fontId="34" fillId="2" borderId="0" xfId="76" applyFont="1" applyFill="1" applyBorder="1" applyAlignment="1">
      <alignment horizontal="center" vertical="center"/>
    </xf>
    <xf numFmtId="3" fontId="34" fillId="2" borderId="0" xfId="76" applyNumberFormat="1" applyFont="1" applyFill="1" applyBorder="1" applyAlignment="1">
      <alignment horizontal="center" vertical="center"/>
    </xf>
    <xf numFmtId="0" fontId="34" fillId="2" borderId="0" xfId="76" applyFont="1" applyFill="1" applyBorder="1" applyAlignment="1">
      <alignment horizontal="right" vertical="center"/>
    </xf>
    <xf numFmtId="0" fontId="34" fillId="2" borderId="1" xfId="76" applyFont="1" applyFill="1" applyBorder="1" applyAlignment="1">
      <alignment horizontal="center" vertical="center"/>
    </xf>
    <xf numFmtId="0" fontId="12" fillId="0" borderId="0" xfId="76" applyFont="1" applyFill="1" applyBorder="1" applyAlignment="1">
      <alignment vertical="center"/>
    </xf>
    <xf numFmtId="3" fontId="12" fillId="0" borderId="0" xfId="76" applyNumberFormat="1" applyFont="1" applyFill="1" applyBorder="1" applyAlignment="1">
      <alignment vertical="center"/>
    </xf>
    <xf numFmtId="165" fontId="6" fillId="0" borderId="0" xfId="31" applyNumberFormat="1" applyFont="1"/>
    <xf numFmtId="0" fontId="27" fillId="0" borderId="0" xfId="0" applyFont="1" applyBorder="1"/>
    <xf numFmtId="3" fontId="6" fillId="0" borderId="0" xfId="0" applyNumberFormat="1" applyFont="1" applyBorder="1" applyAlignment="1">
      <alignment horizontal="right"/>
    </xf>
    <xf numFmtId="169" fontId="17" fillId="0" borderId="0" xfId="0" applyNumberFormat="1" applyFont="1" applyBorder="1" applyAlignment="1">
      <alignment horizontal="right"/>
    </xf>
    <xf numFmtId="0" fontId="8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1" fontId="8" fillId="3" borderId="10" xfId="74" applyNumberFormat="1" applyFont="1" applyFill="1" applyBorder="1" applyAlignment="1">
      <alignment horizontal="center" vertical="center"/>
    </xf>
    <xf numFmtId="3" fontId="8" fillId="3" borderId="3" xfId="74" applyNumberFormat="1" applyFont="1" applyFill="1" applyBorder="1" applyAlignment="1">
      <alignment horizontal="centerContinuous" vertical="center"/>
    </xf>
    <xf numFmtId="3" fontId="8" fillId="3" borderId="4" xfId="74" applyNumberFormat="1" applyFont="1" applyFill="1" applyBorder="1" applyAlignment="1">
      <alignment horizontal="centerContinuous" vertical="center"/>
    </xf>
    <xf numFmtId="3" fontId="8" fillId="3" borderId="5" xfId="74" applyNumberFormat="1" applyFont="1" applyFill="1" applyBorder="1" applyAlignment="1">
      <alignment horizontal="centerContinuous" vertical="center"/>
    </xf>
    <xf numFmtId="0" fontId="34" fillId="0" borderId="0" xfId="0" applyFont="1" applyBorder="1"/>
    <xf numFmtId="0" fontId="9" fillId="2" borderId="5" xfId="0" applyFont="1" applyFill="1" applyBorder="1" applyAlignment="1">
      <alignment horizontal="centerContinuous"/>
    </xf>
    <xf numFmtId="0" fontId="28" fillId="0" borderId="0" xfId="0" applyNumberFormat="1" applyFont="1" applyBorder="1" applyAlignment="1">
      <alignment horizontal="centerContinuous"/>
    </xf>
    <xf numFmtId="0" fontId="9" fillId="0" borderId="0" xfId="0" applyFont="1" applyBorder="1"/>
    <xf numFmtId="0" fontId="17" fillId="0" borderId="0" xfId="0" applyFont="1" applyAlignment="1">
      <alignment horizontal="centerContinuous"/>
    </xf>
    <xf numFmtId="0" fontId="9" fillId="0" borderId="0" xfId="0" applyNumberFormat="1" applyFont="1"/>
    <xf numFmtId="0" fontId="34" fillId="0" borderId="0" xfId="0" applyFont="1"/>
    <xf numFmtId="3" fontId="8" fillId="2" borderId="0" xfId="0" applyNumberFormat="1" applyFont="1" applyFill="1" applyBorder="1" applyAlignment="1">
      <alignment horizontal="center" wrapText="1"/>
    </xf>
    <xf numFmtId="3" fontId="8" fillId="2" borderId="0" xfId="0" applyNumberFormat="1" applyFont="1" applyFill="1" applyBorder="1" applyAlignment="1">
      <alignment horizontal="center"/>
    </xf>
    <xf numFmtId="3" fontId="17" fillId="0" borderId="0" xfId="0" applyNumberFormat="1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/>
    <xf numFmtId="3" fontId="17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left"/>
    </xf>
    <xf numFmtId="0" fontId="16" fillId="2" borderId="9" xfId="76" applyFont="1" applyFill="1" applyBorder="1" applyAlignment="1">
      <alignment horizontal="center" vertical="center" wrapText="1"/>
    </xf>
    <xf numFmtId="3" fontId="4" fillId="0" borderId="0" xfId="76" applyNumberFormat="1" applyFont="1" applyFill="1" applyAlignment="1">
      <alignment vertical="center"/>
    </xf>
    <xf numFmtId="3" fontId="52" fillId="2" borderId="3" xfId="0" applyNumberFormat="1" applyFont="1" applyFill="1" applyBorder="1" applyAlignment="1">
      <alignment horizontal="center"/>
    </xf>
    <xf numFmtId="3" fontId="52" fillId="2" borderId="4" xfId="0" applyNumberFormat="1" applyFont="1" applyFill="1" applyBorder="1" applyAlignment="1">
      <alignment horizontal="center"/>
    </xf>
    <xf numFmtId="0" fontId="52" fillId="2" borderId="4" xfId="0" applyFont="1" applyFill="1" applyBorder="1" applyAlignment="1">
      <alignment horizontal="center"/>
    </xf>
    <xf numFmtId="0" fontId="52" fillId="2" borderId="5" xfId="0" applyFont="1" applyFill="1" applyBorder="1" applyAlignment="1">
      <alignment horizontal="center"/>
    </xf>
    <xf numFmtId="0" fontId="17" fillId="6" borderId="0" xfId="0" applyFont="1" applyFill="1" applyAlignment="1"/>
    <xf numFmtId="0" fontId="17" fillId="6" borderId="0" xfId="0" applyFont="1" applyFill="1" applyBorder="1" applyAlignment="1"/>
    <xf numFmtId="0" fontId="17" fillId="0" borderId="0" xfId="0" applyFont="1" applyBorder="1" applyAlignment="1"/>
    <xf numFmtId="189" fontId="17" fillId="0" borderId="0" xfId="77" applyNumberFormat="1" applyFont="1" applyAlignment="1"/>
    <xf numFmtId="0" fontId="16" fillId="2" borderId="10" xfId="0" applyFont="1" applyFill="1" applyBorder="1" applyAlignment="1">
      <alignment vertical="center"/>
    </xf>
    <xf numFmtId="3" fontId="34" fillId="2" borderId="1" xfId="76" applyNumberFormat="1" applyFont="1" applyFill="1" applyBorder="1" applyAlignment="1">
      <alignment horizontal="center" vertical="center"/>
    </xf>
    <xf numFmtId="0" fontId="2" fillId="2" borderId="9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24" fillId="0" borderId="0" xfId="0" applyFont="1" applyBorder="1" applyAlignment="1"/>
    <xf numFmtId="164" fontId="24" fillId="0" borderId="0" xfId="0" applyNumberFormat="1" applyFont="1" applyBorder="1" applyAlignment="1">
      <alignment horizontal="right" wrapText="1"/>
    </xf>
    <xf numFmtId="164" fontId="24" fillId="0" borderId="4" xfId="0" applyNumberFormat="1" applyFont="1" applyBorder="1" applyAlignment="1">
      <alignment horizontal="right" wrapText="1"/>
    </xf>
    <xf numFmtId="165" fontId="24" fillId="0" borderId="0" xfId="31" applyNumberFormat="1" applyFont="1" applyBorder="1"/>
    <xf numFmtId="3" fontId="24" fillId="0" borderId="0" xfId="31" applyNumberFormat="1" applyFont="1" applyBorder="1"/>
    <xf numFmtId="3" fontId="24" fillId="0" borderId="4" xfId="31" applyNumberFormat="1" applyFont="1" applyBorder="1"/>
    <xf numFmtId="165" fontId="24" fillId="0" borderId="4" xfId="31" applyNumberFormat="1" applyFont="1" applyBorder="1"/>
    <xf numFmtId="0" fontId="24" fillId="2" borderId="4" xfId="0" applyFont="1" applyFill="1" applyBorder="1" applyAlignment="1">
      <alignment horizontal="centerContinuous"/>
    </xf>
    <xf numFmtId="165" fontId="23" fillId="0" borderId="0" xfId="31" applyNumberFormat="1" applyFont="1" applyBorder="1"/>
    <xf numFmtId="3" fontId="24" fillId="3" borderId="0" xfId="74" applyNumberFormat="1" applyFont="1" applyFill="1" applyBorder="1" applyAlignment="1">
      <alignment vertical="center"/>
    </xf>
    <xf numFmtId="3" fontId="41" fillId="0" borderId="0" xfId="0" applyNumberFormat="1" applyFont="1" applyAlignment="1">
      <alignment horizontal="center"/>
    </xf>
    <xf numFmtId="0" fontId="58" fillId="0" borderId="0" xfId="0" applyFont="1" applyAlignment="1">
      <alignment horizontal="centerContinuous"/>
    </xf>
    <xf numFmtId="0" fontId="6" fillId="0" borderId="8" xfId="0" applyFont="1" applyBorder="1" applyAlignment="1">
      <alignment horizontal="center"/>
    </xf>
    <xf numFmtId="178" fontId="24" fillId="0" borderId="0" xfId="0" applyNumberFormat="1" applyFont="1" applyBorder="1" applyAlignment="1"/>
    <xf numFmtId="187" fontId="6" fillId="0" borderId="1" xfId="0" applyNumberFormat="1" applyFont="1" applyBorder="1" applyAlignment="1"/>
    <xf numFmtId="178" fontId="6" fillId="0" borderId="0" xfId="0" applyNumberFormat="1" applyFont="1" applyBorder="1" applyAlignment="1"/>
    <xf numFmtId="187" fontId="6" fillId="0" borderId="1" xfId="0" applyNumberFormat="1" applyFont="1" applyBorder="1" applyAlignment="1">
      <alignment horizontal="center"/>
    </xf>
    <xf numFmtId="178" fontId="6" fillId="0" borderId="8" xfId="0" applyNumberFormat="1" applyFont="1" applyBorder="1" applyAlignment="1"/>
    <xf numFmtId="186" fontId="6" fillId="0" borderId="1" xfId="0" applyNumberFormat="1" applyFont="1" applyBorder="1" applyAlignment="1">
      <alignment horizontal="center"/>
    </xf>
    <xf numFmtId="178" fontId="6" fillId="0" borderId="8" xfId="0" applyNumberFormat="1" applyFont="1" applyBorder="1" applyAlignment="1">
      <alignment horizontal="center"/>
    </xf>
    <xf numFmtId="178" fontId="6" fillId="0" borderId="1" xfId="0" applyNumberFormat="1" applyFont="1" applyBorder="1" applyAlignment="1">
      <alignment horizontal="center"/>
    </xf>
    <xf numFmtId="178" fontId="24" fillId="0" borderId="8" xfId="0" applyNumberFormat="1" applyFont="1" applyBorder="1" applyAlignment="1">
      <alignment horizontal="right"/>
    </xf>
    <xf numFmtId="165" fontId="23" fillId="0" borderId="0" xfId="31" applyNumberFormat="1" applyFont="1" applyFill="1" applyAlignment="1">
      <alignment vertical="center"/>
    </xf>
    <xf numFmtId="0" fontId="19" fillId="0" borderId="8" xfId="0" applyFont="1" applyBorder="1"/>
    <xf numFmtId="0" fontId="0" fillId="0" borderId="1" xfId="0" applyBorder="1"/>
    <xf numFmtId="164" fontId="0" fillId="0" borderId="0" xfId="0" applyNumberFormat="1"/>
    <xf numFmtId="0" fontId="29" fillId="0" borderId="7" xfId="0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right" wrapText="1"/>
    </xf>
    <xf numFmtId="0" fontId="29" fillId="2" borderId="1" xfId="0" applyFont="1" applyFill="1" applyBorder="1"/>
    <xf numFmtId="164" fontId="29" fillId="0" borderId="6" xfId="0" applyNumberFormat="1" applyFont="1" applyBorder="1" applyAlignment="1">
      <alignment horizontal="right" wrapText="1"/>
    </xf>
    <xf numFmtId="164" fontId="29" fillId="0" borderId="7" xfId="0" applyNumberFormat="1" applyFont="1" applyBorder="1" applyAlignment="1">
      <alignment horizontal="right" wrapText="1"/>
    </xf>
    <xf numFmtId="0" fontId="29" fillId="0" borderId="1" xfId="0" applyFont="1" applyBorder="1" applyAlignment="1">
      <alignment horizont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4" xfId="0" applyFont="1" applyFill="1" applyBorder="1"/>
    <xf numFmtId="0" fontId="29" fillId="2" borderId="0" xfId="0" applyFont="1" applyFill="1" applyBorder="1"/>
    <xf numFmtId="2" fontId="29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right"/>
    </xf>
    <xf numFmtId="39" fontId="29" fillId="0" borderId="0" xfId="42" applyNumberFormat="1" applyFont="1" applyBorder="1"/>
    <xf numFmtId="39" fontId="29" fillId="0" borderId="6" xfId="42" applyNumberFormat="1" applyFont="1" applyBorder="1"/>
    <xf numFmtId="0" fontId="29" fillId="0" borderId="6" xfId="0" applyFont="1" applyBorder="1" applyAlignment="1">
      <alignment horizontal="right" wrapText="1"/>
    </xf>
    <xf numFmtId="3" fontId="29" fillId="0" borderId="14" xfId="74" applyNumberFormat="1" applyFont="1" applyFill="1" applyBorder="1" applyAlignment="1">
      <alignment horizontal="center" vertical="center"/>
    </xf>
    <xf numFmtId="164" fontId="29" fillId="2" borderId="0" xfId="0" applyNumberFormat="1" applyFont="1" applyFill="1" applyBorder="1" applyAlignment="1">
      <alignment horizontal="right"/>
    </xf>
    <xf numFmtId="0" fontId="29" fillId="2" borderId="0" xfId="0" applyFont="1" applyFill="1" applyBorder="1" applyAlignment="1">
      <alignment horizontal="right"/>
    </xf>
    <xf numFmtId="164" fontId="29" fillId="2" borderId="1" xfId="0" applyNumberFormat="1" applyFont="1" applyFill="1" applyBorder="1" applyAlignment="1">
      <alignment horizontal="right"/>
    </xf>
    <xf numFmtId="165" fontId="29" fillId="0" borderId="0" xfId="31" applyNumberFormat="1" applyFont="1" applyBorder="1"/>
    <xf numFmtId="165" fontId="29" fillId="2" borderId="0" xfId="31" applyNumberFormat="1" applyFont="1" applyFill="1" applyBorder="1"/>
    <xf numFmtId="0" fontId="29" fillId="0" borderId="7" xfId="0" applyFont="1" applyBorder="1" applyAlignment="1">
      <alignment horizontal="center" wrapText="1"/>
    </xf>
    <xf numFmtId="0" fontId="10" fillId="0" borderId="7" xfId="0" applyFont="1" applyBorder="1" applyAlignment="1">
      <alignment horizontal="center" vertical="center" wrapText="1"/>
    </xf>
    <xf numFmtId="0" fontId="30" fillId="0" borderId="9" xfId="76" applyFont="1" applyFill="1" applyBorder="1" applyAlignment="1">
      <alignment horizontal="left" vertical="center"/>
    </xf>
    <xf numFmtId="3" fontId="30" fillId="0" borderId="14" xfId="0" applyNumberFormat="1" applyFont="1" applyBorder="1" applyAlignment="1">
      <alignment horizontal="left" indent="2"/>
    </xf>
    <xf numFmtId="0" fontId="30" fillId="0" borderId="12" xfId="76" applyFont="1" applyFill="1" applyBorder="1" applyAlignment="1">
      <alignment horizontal="left" vertical="center"/>
    </xf>
    <xf numFmtId="3" fontId="30" fillId="0" borderId="10" xfId="0" applyNumberFormat="1" applyFont="1" applyBorder="1" applyAlignment="1">
      <alignment horizontal="left" indent="2"/>
    </xf>
    <xf numFmtId="0" fontId="10" fillId="0" borderId="14" xfId="0" applyNumberFormat="1" applyFont="1" applyBorder="1" applyAlignment="1">
      <alignment horizontal="center"/>
    </xf>
    <xf numFmtId="165" fontId="24" fillId="0" borderId="0" xfId="31" applyNumberFormat="1" applyFont="1" applyBorder="1" applyAlignment="1">
      <alignment horizontal="right"/>
    </xf>
    <xf numFmtId="165" fontId="46" fillId="0" borderId="0" xfId="31" applyNumberFormat="1" applyFont="1" applyBorder="1"/>
    <xf numFmtId="0" fontId="47" fillId="0" borderId="0" xfId="0" applyFont="1" applyBorder="1"/>
    <xf numFmtId="0" fontId="8" fillId="0" borderId="6" xfId="0" applyFont="1" applyBorder="1"/>
    <xf numFmtId="0" fontId="8" fillId="6" borderId="6" xfId="0" applyFont="1" applyFill="1" applyBorder="1"/>
    <xf numFmtId="0" fontId="17" fillId="6" borderId="0" xfId="0" applyFont="1" applyFill="1"/>
    <xf numFmtId="0" fontId="7" fillId="2" borderId="3" xfId="0" applyFont="1" applyFill="1" applyBorder="1"/>
    <xf numFmtId="0" fontId="7" fillId="2" borderId="4" xfId="0" applyFont="1" applyFill="1" applyBorder="1"/>
    <xf numFmtId="0" fontId="7" fillId="2" borderId="11" xfId="0" applyFont="1" applyFill="1" applyBorder="1"/>
    <xf numFmtId="0" fontId="7" fillId="2" borderId="6" xfId="0" applyFont="1" applyFill="1" applyBorder="1"/>
    <xf numFmtId="3" fontId="27" fillId="0" borderId="0" xfId="0" applyNumberFormat="1" applyFont="1"/>
    <xf numFmtId="0" fontId="46" fillId="0" borderId="0" xfId="0" applyFont="1"/>
    <xf numFmtId="0" fontId="21" fillId="0" borderId="0" xfId="0" applyFont="1"/>
    <xf numFmtId="0" fontId="0" fillId="0" borderId="9" xfId="0" applyBorder="1" applyAlignment="1">
      <alignment horizontal="left" indent="1"/>
    </xf>
    <xf numFmtId="0" fontId="19" fillId="0" borderId="12" xfId="0" applyFont="1" applyBorder="1"/>
    <xf numFmtId="188" fontId="30" fillId="0" borderId="0" xfId="0" applyNumberFormat="1" applyFont="1" applyBorder="1" applyAlignment="1">
      <alignment horizontal="right"/>
    </xf>
    <xf numFmtId="0" fontId="30" fillId="0" borderId="10" xfId="76" applyFont="1" applyFill="1" applyBorder="1" applyAlignment="1">
      <alignment horizontal="left" vertical="center"/>
    </xf>
    <xf numFmtId="0" fontId="16" fillId="2" borderId="3" xfId="0" applyFont="1" applyFill="1" applyBorder="1" applyAlignment="1">
      <alignment vertical="center"/>
    </xf>
    <xf numFmtId="0" fontId="8" fillId="0" borderId="8" xfId="0" applyFont="1" applyBorder="1"/>
    <xf numFmtId="0" fontId="8" fillId="6" borderId="11" xfId="0" applyFont="1" applyFill="1" applyBorder="1"/>
    <xf numFmtId="0" fontId="8" fillId="0" borderId="11" xfId="0" applyFont="1" applyBorder="1"/>
    <xf numFmtId="0" fontId="19" fillId="0" borderId="3" xfId="0" applyFont="1" applyBorder="1"/>
    <xf numFmtId="0" fontId="19" fillId="0" borderId="0" xfId="0" applyFont="1" applyAlignment="1">
      <alignment horizontal="center"/>
    </xf>
    <xf numFmtId="0" fontId="30" fillId="0" borderId="0" xfId="0" applyFont="1" applyAlignment="1">
      <alignment horizontal="centerContinuous"/>
    </xf>
    <xf numFmtId="177" fontId="29" fillId="0" borderId="10" xfId="31" applyNumberFormat="1" applyFont="1" applyBorder="1"/>
    <xf numFmtId="177" fontId="29" fillId="0" borderId="9" xfId="31" applyNumberFormat="1" applyFont="1" applyBorder="1"/>
    <xf numFmtId="177" fontId="29" fillId="0" borderId="9" xfId="31" applyNumberFormat="1" applyFont="1" applyBorder="1" applyAlignment="1">
      <alignment horizontal="center"/>
    </xf>
    <xf numFmtId="0" fontId="29" fillId="0" borderId="0" xfId="0" applyFont="1"/>
    <xf numFmtId="0" fontId="30" fillId="0" borderId="0" xfId="0" applyFont="1"/>
    <xf numFmtId="165" fontId="30" fillId="0" borderId="0" xfId="31" applyNumberFormat="1" applyFont="1" applyBorder="1"/>
    <xf numFmtId="3" fontId="29" fillId="0" borderId="0" xfId="0" applyNumberFormat="1" applyFont="1" applyBorder="1"/>
    <xf numFmtId="3" fontId="32" fillId="0" borderId="6" xfId="0" applyNumberFormat="1" applyFont="1" applyBorder="1"/>
    <xf numFmtId="165" fontId="4" fillId="0" borderId="0" xfId="31" applyNumberFormat="1" applyFont="1" applyAlignment="1">
      <alignment horizontal="left"/>
    </xf>
    <xf numFmtId="165" fontId="5" fillId="0" borderId="0" xfId="31" applyNumberFormat="1" applyFont="1" applyAlignment="1">
      <alignment horizontal="left"/>
    </xf>
    <xf numFmtId="0" fontId="31" fillId="0" borderId="0" xfId="0" applyFont="1"/>
    <xf numFmtId="0" fontId="5" fillId="0" borderId="0" xfId="0" applyFont="1" applyBorder="1" applyAlignment="1">
      <alignment horizontal="left"/>
    </xf>
    <xf numFmtId="0" fontId="31" fillId="0" borderId="0" xfId="0" applyFont="1" applyBorder="1"/>
    <xf numFmtId="0" fontId="5" fillId="0" borderId="0" xfId="0" applyFont="1" applyFill="1" applyBorder="1"/>
    <xf numFmtId="0" fontId="5" fillId="0" borderId="0" xfId="76" applyFont="1" applyFill="1" applyAlignment="1">
      <alignment vertical="center"/>
    </xf>
    <xf numFmtId="3" fontId="33" fillId="0" borderId="0" xfId="0" applyNumberFormat="1" applyFont="1" applyAlignment="1">
      <alignment horizontal="center"/>
    </xf>
    <xf numFmtId="3" fontId="19" fillId="0" borderId="0" xfId="0" applyNumberFormat="1" applyFont="1" applyBorder="1"/>
    <xf numFmtId="0" fontId="50" fillId="0" borderId="0" xfId="0" applyFont="1" applyBorder="1"/>
    <xf numFmtId="0" fontId="19" fillId="0" borderId="11" xfId="0" applyFont="1" applyBorder="1"/>
    <xf numFmtId="169" fontId="6" fillId="0" borderId="0" xfId="0" applyNumberFormat="1" applyFont="1" applyBorder="1" applyAlignment="1">
      <alignment horizontal="right"/>
    </xf>
    <xf numFmtId="43" fontId="6" fillId="0" borderId="0" xfId="31" applyFont="1" applyAlignment="1">
      <alignment horizontal="right"/>
    </xf>
    <xf numFmtId="0" fontId="17" fillId="2" borderId="8" xfId="0" applyFont="1" applyFill="1" applyBorder="1"/>
    <xf numFmtId="0" fontId="17" fillId="2" borderId="0" xfId="0" applyFont="1" applyFill="1" applyBorder="1"/>
    <xf numFmtId="176" fontId="17" fillId="0" borderId="1" xfId="76" applyNumberFormat="1" applyFont="1" applyFill="1" applyBorder="1" applyAlignment="1">
      <alignment vertical="center"/>
    </xf>
    <xf numFmtId="176" fontId="17" fillId="0" borderId="0" xfId="76" applyNumberFormat="1" applyFont="1" applyFill="1" applyBorder="1" applyAlignment="1">
      <alignment vertical="center"/>
    </xf>
    <xf numFmtId="176" fontId="17" fillId="0" borderId="7" xfId="76" applyNumberFormat="1" applyFont="1" applyFill="1" applyBorder="1" applyAlignment="1">
      <alignment vertical="center"/>
    </xf>
    <xf numFmtId="176" fontId="17" fillId="0" borderId="6" xfId="76" applyNumberFormat="1" applyFont="1" applyFill="1" applyBorder="1" applyAlignment="1">
      <alignment vertical="center"/>
    </xf>
    <xf numFmtId="0" fontId="17" fillId="0" borderId="0" xfId="76" applyFont="1" applyFill="1" applyAlignment="1">
      <alignment vertical="center"/>
    </xf>
    <xf numFmtId="3" fontId="30" fillId="0" borderId="0" xfId="0" applyNumberFormat="1" applyFont="1" applyBorder="1" applyAlignment="1">
      <alignment horizontal="left" indent="2"/>
    </xf>
    <xf numFmtId="176" fontId="23" fillId="0" borderId="0" xfId="76" applyNumberFormat="1" applyFont="1" applyFill="1" applyBorder="1" applyAlignment="1">
      <alignment horizontal="center" vertical="center"/>
    </xf>
    <xf numFmtId="0" fontId="61" fillId="0" borderId="0" xfId="0" applyFont="1"/>
    <xf numFmtId="0" fontId="21" fillId="0" borderId="0" xfId="0" applyFont="1" applyAlignment="1"/>
    <xf numFmtId="40" fontId="6" fillId="0" borderId="0" xfId="0" applyNumberFormat="1" applyFont="1" applyFill="1" applyBorder="1" applyAlignment="1">
      <alignment horizontal="right" wrapText="1"/>
    </xf>
    <xf numFmtId="165" fontId="6" fillId="0" borderId="0" xfId="31" applyNumberFormat="1" applyFont="1" applyFill="1" applyBorder="1"/>
    <xf numFmtId="164" fontId="6" fillId="0" borderId="7" xfId="0" applyNumberFormat="1" applyFont="1" applyFill="1" applyBorder="1" applyAlignment="1">
      <alignment horizontal="right" wrapText="1"/>
    </xf>
    <xf numFmtId="3" fontId="24" fillId="0" borderId="0" xfId="0" applyNumberFormat="1" applyFont="1" applyFill="1" applyBorder="1"/>
    <xf numFmtId="0" fontId="26" fillId="0" borderId="0" xfId="0" applyFont="1" applyFill="1"/>
    <xf numFmtId="164" fontId="22" fillId="0" borderId="0" xfId="77" applyNumberFormat="1" applyFont="1"/>
    <xf numFmtId="165" fontId="6" fillId="0" borderId="0" xfId="0" applyNumberFormat="1" applyFont="1" applyBorder="1"/>
    <xf numFmtId="191" fontId="0" fillId="0" borderId="0" xfId="0" applyNumberFormat="1"/>
    <xf numFmtId="195" fontId="0" fillId="0" borderId="0" xfId="0" applyNumberFormat="1"/>
    <xf numFmtId="38" fontId="22" fillId="0" borderId="0" xfId="0" applyNumberFormat="1" applyFont="1"/>
    <xf numFmtId="3" fontId="23" fillId="0" borderId="0" xfId="0" applyNumberFormat="1" applyFont="1" applyBorder="1"/>
    <xf numFmtId="9" fontId="6" fillId="0" borderId="0" xfId="77" applyFont="1"/>
    <xf numFmtId="0" fontId="0" fillId="0" borderId="6" xfId="0" applyBorder="1"/>
    <xf numFmtId="169" fontId="17" fillId="0" borderId="9" xfId="0" applyNumberFormat="1" applyFont="1" applyBorder="1" applyAlignment="1">
      <alignment horizontal="right"/>
    </xf>
    <xf numFmtId="1" fontId="29" fillId="3" borderId="8" xfId="74" applyNumberFormat="1" applyFont="1" applyFill="1" applyBorder="1" applyAlignment="1">
      <alignment horizontal="center" vertical="center"/>
    </xf>
    <xf numFmtId="49" fontId="17" fillId="0" borderId="0" xfId="0" applyNumberFormat="1" applyFont="1"/>
    <xf numFmtId="49" fontId="34" fillId="2" borderId="38" xfId="0" applyNumberFormat="1" applyFont="1" applyFill="1" applyBorder="1"/>
    <xf numFmtId="1" fontId="17" fillId="0" borderId="39" xfId="0" applyNumberFormat="1" applyFont="1" applyFill="1" applyBorder="1"/>
    <xf numFmtId="1" fontId="17" fillId="0" borderId="0" xfId="0" applyNumberFormat="1" applyFont="1"/>
    <xf numFmtId="1" fontId="19" fillId="0" borderId="22" xfId="0" applyNumberFormat="1" applyFont="1" applyBorder="1"/>
    <xf numFmtId="1" fontId="19" fillId="0" borderId="40" xfId="0" applyNumberFormat="1" applyFont="1" applyBorder="1"/>
    <xf numFmtId="164" fontId="1" fillId="0" borderId="0" xfId="77" applyNumberFormat="1"/>
    <xf numFmtId="164" fontId="17" fillId="0" borderId="41" xfId="0" applyNumberFormat="1" applyFont="1" applyBorder="1"/>
    <xf numFmtId="1" fontId="17" fillId="0" borderId="0" xfId="0" applyNumberFormat="1" applyFont="1" applyBorder="1"/>
    <xf numFmtId="164" fontId="17" fillId="0" borderId="0" xfId="0" applyNumberFormat="1" applyFont="1" applyBorder="1"/>
    <xf numFmtId="1" fontId="19" fillId="0" borderId="42" xfId="0" applyNumberFormat="1" applyFont="1" applyBorder="1"/>
    <xf numFmtId="49" fontId="19" fillId="0" borderId="38" xfId="0" applyNumberFormat="1" applyFont="1" applyBorder="1"/>
    <xf numFmtId="49" fontId="17" fillId="0" borderId="22" xfId="0" applyNumberFormat="1" applyFont="1" applyBorder="1"/>
    <xf numFmtId="49" fontId="17" fillId="0" borderId="22" xfId="0" applyNumberFormat="1" applyFont="1" applyBorder="1" applyAlignment="1">
      <alignment horizontal="left"/>
    </xf>
    <xf numFmtId="49" fontId="17" fillId="0" borderId="43" xfId="0" applyNumberFormat="1" applyFont="1" applyBorder="1"/>
    <xf numFmtId="3" fontId="17" fillId="0" borderId="41" xfId="0" applyNumberFormat="1" applyFont="1" applyBorder="1"/>
    <xf numFmtId="0" fontId="17" fillId="0" borderId="41" xfId="0" applyFont="1" applyBorder="1"/>
    <xf numFmtId="1" fontId="19" fillId="0" borderId="42" xfId="75" applyNumberFormat="1" applyFont="1" applyBorder="1"/>
    <xf numFmtId="0" fontId="19" fillId="0" borderId="22" xfId="0" applyFont="1" applyBorder="1"/>
    <xf numFmtId="0" fontId="17" fillId="0" borderId="22" xfId="0" applyFont="1" applyBorder="1"/>
    <xf numFmtId="0" fontId="58" fillId="0" borderId="0" xfId="0" applyFont="1"/>
    <xf numFmtId="0" fontId="59" fillId="2" borderId="0" xfId="0" applyFont="1" applyFill="1" applyBorder="1"/>
    <xf numFmtId="0" fontId="1" fillId="0" borderId="0" xfId="73"/>
    <xf numFmtId="0" fontId="1" fillId="0" borderId="0" xfId="73" applyAlignment="1">
      <alignment horizontal="centerContinuous"/>
    </xf>
    <xf numFmtId="0" fontId="2" fillId="2" borderId="10" xfId="73" applyFont="1" applyFill="1" applyBorder="1" applyAlignment="1">
      <alignment horizontal="center"/>
    </xf>
    <xf numFmtId="3" fontId="2" fillId="2" borderId="4" xfId="73" applyNumberFormat="1" applyFont="1" applyFill="1" applyBorder="1" applyAlignment="1">
      <alignment horizontal="centerContinuous"/>
    </xf>
    <xf numFmtId="3" fontId="2" fillId="2" borderId="5" xfId="73" applyNumberFormat="1" applyFont="1" applyFill="1" applyBorder="1" applyAlignment="1">
      <alignment horizontal="centerContinuous"/>
    </xf>
    <xf numFmtId="0" fontId="1" fillId="2" borderId="4" xfId="73" applyFill="1" applyBorder="1" applyAlignment="1">
      <alignment horizontal="centerContinuous"/>
    </xf>
    <xf numFmtId="0" fontId="1" fillId="2" borderId="5" xfId="73" applyFill="1" applyBorder="1" applyAlignment="1">
      <alignment horizontal="centerContinuous"/>
    </xf>
    <xf numFmtId="0" fontId="3" fillId="0" borderId="12" xfId="73" applyFont="1" applyBorder="1"/>
    <xf numFmtId="0" fontId="10" fillId="0" borderId="6" xfId="73" applyFont="1" applyFill="1" applyBorder="1" applyAlignment="1">
      <alignment horizontal="center" vertical="center"/>
    </xf>
    <xf numFmtId="0" fontId="3" fillId="0" borderId="6" xfId="73" applyFont="1" applyFill="1" applyBorder="1" applyAlignment="1">
      <alignment horizontal="center" vertical="center"/>
    </xf>
    <xf numFmtId="0" fontId="10" fillId="0" borderId="7" xfId="73" applyFont="1" applyBorder="1" applyAlignment="1">
      <alignment horizontal="center" vertical="center" wrapText="1"/>
    </xf>
    <xf numFmtId="0" fontId="3" fillId="0" borderId="9" xfId="73" applyFont="1" applyFill="1" applyBorder="1" applyAlignment="1">
      <alignment horizontal="left" indent="1"/>
    </xf>
    <xf numFmtId="188" fontId="3" fillId="0" borderId="0" xfId="73" applyNumberFormat="1" applyFont="1" applyFill="1" applyBorder="1"/>
    <xf numFmtId="0" fontId="2" fillId="2" borderId="12" xfId="73" applyFont="1" applyFill="1" applyBorder="1" applyAlignment="1">
      <alignment horizontal="left"/>
    </xf>
    <xf numFmtId="0" fontId="3" fillId="0" borderId="0" xfId="73" applyFont="1"/>
    <xf numFmtId="192" fontId="1" fillId="0" borderId="0" xfId="73" applyNumberFormat="1"/>
    <xf numFmtId="3" fontId="61" fillId="0" borderId="0" xfId="0" applyNumberFormat="1" applyFont="1"/>
    <xf numFmtId="0" fontId="56" fillId="0" borderId="4" xfId="0" applyFont="1" applyBorder="1"/>
    <xf numFmtId="3" fontId="56" fillId="0" borderId="0" xfId="0" applyNumberFormat="1" applyFont="1"/>
    <xf numFmtId="3" fontId="8" fillId="2" borderId="8" xfId="0" applyNumberFormat="1" applyFont="1" applyFill="1" applyBorder="1" applyAlignment="1">
      <alignment horizontal="center" wrapText="1"/>
    </xf>
    <xf numFmtId="3" fontId="46" fillId="2" borderId="0" xfId="0" applyNumberFormat="1" applyFont="1" applyFill="1" applyBorder="1" applyAlignment="1">
      <alignment horizontal="center"/>
    </xf>
    <xf numFmtId="3" fontId="46" fillId="2" borderId="1" xfId="0" applyNumberFormat="1" applyFont="1" applyFill="1" applyBorder="1" applyAlignment="1">
      <alignment horizontal="center"/>
    </xf>
    <xf numFmtId="3" fontId="46" fillId="2" borderId="9" xfId="0" applyNumberFormat="1" applyFont="1" applyFill="1" applyBorder="1" applyAlignment="1">
      <alignment horizontal="center"/>
    </xf>
    <xf numFmtId="0" fontId="62" fillId="0" borderId="0" xfId="0" applyFont="1"/>
    <xf numFmtId="3" fontId="32" fillId="3" borderId="0" xfId="74" applyNumberFormat="1" applyFont="1" applyFill="1" applyBorder="1" applyAlignment="1">
      <alignment vertical="center"/>
    </xf>
    <xf numFmtId="3" fontId="8" fillId="0" borderId="0" xfId="0" applyNumberFormat="1" applyFont="1"/>
    <xf numFmtId="0" fontId="29" fillId="0" borderId="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Continuous" vertical="center"/>
    </xf>
    <xf numFmtId="0" fontId="44" fillId="2" borderId="4" xfId="0" applyFont="1" applyFill="1" applyBorder="1" applyAlignment="1">
      <alignment horizontal="centerContinuous" vertical="center"/>
    </xf>
    <xf numFmtId="0" fontId="7" fillId="2" borderId="5" xfId="0" applyFont="1" applyFill="1" applyBorder="1" applyAlignment="1">
      <alignment horizontal="centerContinuous" vertical="center"/>
    </xf>
    <xf numFmtId="0" fontId="6" fillId="0" borderId="5" xfId="0" applyFont="1" applyBorder="1" applyAlignment="1">
      <alignment horizontal="right" wrapText="1"/>
    </xf>
    <xf numFmtId="4" fontId="23" fillId="3" borderId="0" xfId="74" applyNumberFormat="1" applyFont="1" applyFill="1" applyAlignment="1">
      <alignment vertical="center"/>
    </xf>
    <xf numFmtId="177" fontId="24" fillId="0" borderId="0" xfId="0" applyNumberFormat="1" applyFont="1"/>
    <xf numFmtId="3" fontId="6" fillId="2" borderId="1" xfId="74" applyNumberFormat="1" applyFont="1" applyFill="1" applyBorder="1" applyAlignment="1">
      <alignment vertical="center"/>
    </xf>
    <xf numFmtId="3" fontId="6" fillId="2" borderId="9" xfId="74" applyNumberFormat="1" applyFont="1" applyFill="1" applyBorder="1" applyAlignment="1">
      <alignment vertical="center"/>
    </xf>
    <xf numFmtId="3" fontId="6" fillId="2" borderId="8" xfId="74" applyNumberFormat="1" applyFont="1" applyFill="1" applyBorder="1" applyAlignment="1">
      <alignment vertical="center"/>
    </xf>
    <xf numFmtId="3" fontId="6" fillId="2" borderId="0" xfId="74" applyNumberFormat="1" applyFont="1" applyFill="1" applyBorder="1" applyAlignment="1">
      <alignment vertical="center"/>
    </xf>
    <xf numFmtId="3" fontId="6" fillId="0" borderId="5" xfId="74" applyNumberFormat="1" applyFont="1" applyFill="1" applyBorder="1" applyAlignment="1">
      <alignment vertical="center"/>
    </xf>
    <xf numFmtId="3" fontId="6" fillId="0" borderId="10" xfId="31" applyNumberFormat="1" applyFont="1" applyFill="1" applyBorder="1" applyAlignment="1">
      <alignment horizontal="center"/>
    </xf>
    <xf numFmtId="3" fontId="6" fillId="0" borderId="10" xfId="31" applyNumberFormat="1" applyFont="1" applyFill="1" applyBorder="1"/>
    <xf numFmtId="3" fontId="6" fillId="0" borderId="14" xfId="31" applyNumberFormat="1" applyFont="1" applyFill="1" applyBorder="1"/>
    <xf numFmtId="3" fontId="6" fillId="0" borderId="25" xfId="31" applyNumberFormat="1" applyFont="1" applyFill="1" applyBorder="1"/>
    <xf numFmtId="3" fontId="6" fillId="0" borderId="13" xfId="31" applyNumberFormat="1" applyFont="1" applyFill="1" applyBorder="1"/>
    <xf numFmtId="3" fontId="6" fillId="0" borderId="15" xfId="31" applyNumberFormat="1" applyFont="1" applyFill="1" applyBorder="1"/>
    <xf numFmtId="3" fontId="6" fillId="0" borderId="14" xfId="74" applyNumberFormat="1" applyFont="1" applyFill="1" applyBorder="1" applyAlignment="1">
      <alignment horizontal="center" vertical="center"/>
    </xf>
    <xf numFmtId="3" fontId="6" fillId="0" borderId="13" xfId="31" applyNumberFormat="1" applyFont="1" applyFill="1" applyBorder="1" applyAlignment="1">
      <alignment horizontal="right"/>
    </xf>
    <xf numFmtId="3" fontId="6" fillId="0" borderId="15" xfId="74" applyNumberFormat="1" applyFont="1" applyFill="1" applyBorder="1" applyAlignment="1">
      <alignment horizontal="right" vertical="center"/>
    </xf>
    <xf numFmtId="38" fontId="6" fillId="0" borderId="8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left" wrapText="1"/>
    </xf>
    <xf numFmtId="2" fontId="6" fillId="0" borderId="0" xfId="0" applyNumberFormat="1" applyFont="1" applyFill="1" applyBorder="1" applyAlignment="1">
      <alignment horizontal="right" wrapText="1"/>
    </xf>
    <xf numFmtId="3" fontId="3" fillId="0" borderId="6" xfId="0" applyNumberFormat="1" applyFont="1" applyFill="1" applyBorder="1"/>
    <xf numFmtId="165" fontId="1" fillId="0" borderId="0" xfId="31" applyNumberFormat="1"/>
    <xf numFmtId="0" fontId="17" fillId="0" borderId="4" xfId="0" applyFont="1" applyBorder="1"/>
    <xf numFmtId="0" fontId="17" fillId="0" borderId="5" xfId="0" applyFont="1" applyBorder="1"/>
    <xf numFmtId="0" fontId="17" fillId="0" borderId="1" xfId="0" applyFont="1" applyBorder="1"/>
    <xf numFmtId="0" fontId="17" fillId="0" borderId="6" xfId="0" applyFont="1" applyBorder="1"/>
    <xf numFmtId="3" fontId="3" fillId="0" borderId="13" xfId="0" applyNumberFormat="1" applyFont="1" applyFill="1" applyBorder="1"/>
    <xf numFmtId="3" fontId="3" fillId="0" borderId="15" xfId="0" applyNumberFormat="1" applyFont="1" applyFill="1" applyBorder="1"/>
    <xf numFmtId="0" fontId="61" fillId="0" borderId="0" xfId="0" applyFont="1" applyBorder="1"/>
    <xf numFmtId="3" fontId="19" fillId="2" borderId="0" xfId="0" applyNumberFormat="1" applyFont="1" applyFill="1" applyBorder="1" applyAlignment="1">
      <alignment horizontal="center"/>
    </xf>
    <xf numFmtId="3" fontId="19" fillId="2" borderId="1" xfId="0" applyNumberFormat="1" applyFont="1" applyFill="1" applyBorder="1" applyAlignment="1">
      <alignment horizontal="center"/>
    </xf>
    <xf numFmtId="3" fontId="19" fillId="2" borderId="9" xfId="0" applyNumberFormat="1" applyFont="1" applyFill="1" applyBorder="1" applyAlignment="1">
      <alignment horizontal="center"/>
    </xf>
    <xf numFmtId="176" fontId="17" fillId="0" borderId="0" xfId="76" applyNumberFormat="1" applyFont="1" applyFill="1" applyBorder="1" applyAlignment="1">
      <alignment horizontal="right" vertical="center"/>
    </xf>
    <xf numFmtId="3" fontId="19" fillId="2" borderId="8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0" fontId="34" fillId="2" borderId="1" xfId="76" applyFont="1" applyFill="1" applyBorder="1" applyAlignment="1">
      <alignment horizontal="right" vertical="center"/>
    </xf>
    <xf numFmtId="49" fontId="34" fillId="2" borderId="44" xfId="0" applyNumberFormat="1" applyFont="1" applyFill="1" applyBorder="1"/>
    <xf numFmtId="1" fontId="17" fillId="0" borderId="29" xfId="0" applyNumberFormat="1" applyFont="1" applyFill="1" applyBorder="1"/>
    <xf numFmtId="1" fontId="19" fillId="0" borderId="45" xfId="0" applyNumberFormat="1" applyFont="1" applyFill="1" applyBorder="1"/>
    <xf numFmtId="1" fontId="19" fillId="0" borderId="23" xfId="0" applyNumberFormat="1" applyFont="1" applyBorder="1"/>
    <xf numFmtId="1" fontId="19" fillId="0" borderId="46" xfId="0" applyNumberFormat="1" applyFont="1" applyBorder="1"/>
    <xf numFmtId="1" fontId="17" fillId="0" borderId="35" xfId="0" applyNumberFormat="1" applyFont="1" applyFill="1" applyBorder="1" applyAlignment="1">
      <alignment horizontal="right"/>
    </xf>
    <xf numFmtId="1" fontId="17" fillId="0" borderId="36" xfId="0" applyNumberFormat="1" applyFont="1" applyFill="1" applyBorder="1"/>
    <xf numFmtId="0" fontId="19" fillId="0" borderId="40" xfId="0" applyFont="1" applyBorder="1"/>
    <xf numFmtId="3" fontId="19" fillId="0" borderId="0" xfId="0" applyNumberFormat="1" applyFont="1"/>
    <xf numFmtId="0" fontId="6" fillId="0" borderId="0" xfId="0" applyFont="1" applyFill="1"/>
    <xf numFmtId="0" fontId="17" fillId="0" borderId="0" xfId="0" applyFont="1" applyFill="1"/>
    <xf numFmtId="0" fontId="17" fillId="0" borderId="9" xfId="0" applyFont="1" applyBorder="1"/>
    <xf numFmtId="2" fontId="56" fillId="0" borderId="0" xfId="0" applyNumberFormat="1" applyFont="1"/>
    <xf numFmtId="2" fontId="3" fillId="0" borderId="0" xfId="0" applyNumberFormat="1" applyFont="1"/>
    <xf numFmtId="3" fontId="29" fillId="0" borderId="0" xfId="74" applyNumberFormat="1" applyFont="1" applyFill="1" applyAlignment="1">
      <alignment vertical="center"/>
    </xf>
    <xf numFmtId="3" fontId="29" fillId="0" borderId="0" xfId="74" applyNumberFormat="1" applyFont="1" applyFill="1" applyBorder="1" applyAlignment="1">
      <alignment vertical="center"/>
    </xf>
    <xf numFmtId="0" fontId="4" fillId="0" borderId="0" xfId="0" applyFont="1" applyFill="1"/>
    <xf numFmtId="0" fontId="64" fillId="0" borderId="0" xfId="0" applyFont="1" applyBorder="1"/>
    <xf numFmtId="0" fontId="65" fillId="0" borderId="0" xfId="0" applyFont="1" applyBorder="1"/>
    <xf numFmtId="0" fontId="4" fillId="2" borderId="5" xfId="0" applyFont="1" applyFill="1" applyBorder="1" applyAlignment="1">
      <alignment horizontal="centerContinuous"/>
    </xf>
    <xf numFmtId="0" fontId="4" fillId="0" borderId="7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164" fontId="4" fillId="0" borderId="0" xfId="0" applyNumberFormat="1" applyFont="1" applyBorder="1" applyAlignment="1">
      <alignment horizontal="right" wrapText="1"/>
    </xf>
    <xf numFmtId="164" fontId="4" fillId="0" borderId="1" xfId="0" applyNumberFormat="1" applyFont="1" applyBorder="1" applyAlignment="1">
      <alignment horizontal="right" wrapText="1"/>
    </xf>
    <xf numFmtId="0" fontId="4" fillId="0" borderId="0" xfId="0" applyFont="1" applyBorder="1" applyAlignment="1">
      <alignment horizontal="center" wrapText="1"/>
    </xf>
    <xf numFmtId="38" fontId="4" fillId="0" borderId="0" xfId="0" applyNumberFormat="1" applyFont="1" applyBorder="1" applyAlignment="1">
      <alignment horizontal="center" wrapText="1"/>
    </xf>
    <xf numFmtId="0" fontId="4" fillId="2" borderId="1" xfId="0" applyFont="1" applyFill="1" applyBorder="1"/>
    <xf numFmtId="0" fontId="51" fillId="2" borderId="1" xfId="0" applyFont="1" applyFill="1" applyBorder="1"/>
    <xf numFmtId="164" fontId="4" fillId="2" borderId="1" xfId="0" applyNumberFormat="1" applyFont="1" applyFill="1" applyBorder="1" applyAlignment="1">
      <alignment horizontal="right"/>
    </xf>
    <xf numFmtId="164" fontId="4" fillId="0" borderId="7" xfId="0" applyNumberFormat="1" applyFont="1" applyBorder="1" applyAlignment="1">
      <alignment horizontal="right" wrapText="1"/>
    </xf>
    <xf numFmtId="0" fontId="64" fillId="0" borderId="0" xfId="0" applyFont="1"/>
    <xf numFmtId="0" fontId="65" fillId="0" borderId="0" xfId="0" applyFont="1"/>
    <xf numFmtId="3" fontId="34" fillId="2" borderId="8" xfId="76" applyNumberFormat="1" applyFont="1" applyFill="1" applyBorder="1" applyAlignment="1">
      <alignment horizontal="center" vertical="center"/>
    </xf>
    <xf numFmtId="0" fontId="34" fillId="2" borderId="8" xfId="76" applyFont="1" applyFill="1" applyBorder="1" applyAlignment="1">
      <alignment horizontal="center" vertical="center"/>
    </xf>
    <xf numFmtId="0" fontId="67" fillId="0" borderId="0" xfId="0" applyFont="1"/>
    <xf numFmtId="0" fontId="66" fillId="0" borderId="0" xfId="0" applyFont="1"/>
    <xf numFmtId="0" fontId="7" fillId="2" borderId="4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69" fillId="0" borderId="0" xfId="0" applyFont="1"/>
    <xf numFmtId="3" fontId="69" fillId="0" borderId="0" xfId="0" applyNumberFormat="1" applyFont="1"/>
    <xf numFmtId="10" fontId="69" fillId="0" borderId="0" xfId="0" applyNumberFormat="1" applyFont="1"/>
    <xf numFmtId="0" fontId="67" fillId="0" borderId="0" xfId="0" applyFont="1" applyAlignment="1">
      <alignment horizontal="left" indent="8"/>
    </xf>
    <xf numFmtId="3" fontId="67" fillId="0" borderId="0" xfId="0" applyNumberFormat="1" applyFont="1" applyAlignment="1">
      <alignment horizontal="left" indent="8"/>
    </xf>
    <xf numFmtId="3" fontId="68" fillId="0" borderId="0" xfId="0" applyNumberFormat="1" applyFont="1" applyAlignment="1">
      <alignment horizontal="left" indent="8"/>
    </xf>
    <xf numFmtId="0" fontId="68" fillId="0" borderId="0" xfId="0" applyFont="1" applyAlignment="1">
      <alignment horizontal="left" indent="8"/>
    </xf>
    <xf numFmtId="3" fontId="67" fillId="0" borderId="0" xfId="0" applyNumberFormat="1" applyFont="1"/>
    <xf numFmtId="0" fontId="8" fillId="2" borderId="6" xfId="0" applyFont="1" applyFill="1" applyBorder="1"/>
    <xf numFmtId="165" fontId="7" fillId="2" borderId="6" xfId="31" applyNumberFormat="1" applyFont="1" applyFill="1" applyBorder="1"/>
    <xf numFmtId="0" fontId="9" fillId="2" borderId="6" xfId="0" applyFont="1" applyFill="1" applyBorder="1"/>
    <xf numFmtId="0" fontId="6" fillId="0" borderId="1" xfId="0" applyFont="1" applyBorder="1" applyAlignment="1">
      <alignment horizontal="center" vertical="center" wrapText="1"/>
    </xf>
    <xf numFmtId="169" fontId="6" fillId="0" borderId="0" xfId="42" applyNumberFormat="1" applyFont="1" applyBorder="1"/>
    <xf numFmtId="167" fontId="6" fillId="0" borderId="6" xfId="42" applyNumberFormat="1" applyFont="1" applyBorder="1"/>
    <xf numFmtId="169" fontId="6" fillId="0" borderId="6" xfId="42" applyNumberFormat="1" applyFont="1" applyBorder="1"/>
    <xf numFmtId="38" fontId="6" fillId="0" borderId="4" xfId="0" applyNumberFormat="1" applyFont="1" applyFill="1" applyBorder="1" applyAlignment="1">
      <alignment horizontal="right" wrapText="1"/>
    </xf>
    <xf numFmtId="164" fontId="6" fillId="0" borderId="4" xfId="0" applyNumberFormat="1" applyFont="1" applyFill="1" applyBorder="1" applyAlignment="1">
      <alignment horizontal="right" wrapText="1"/>
    </xf>
    <xf numFmtId="0" fontId="6" fillId="0" borderId="5" xfId="0" applyFont="1" applyFill="1" applyBorder="1" applyAlignment="1">
      <alignment horizontal="right" wrapText="1"/>
    </xf>
    <xf numFmtId="0" fontId="6" fillId="0" borderId="1" xfId="0" applyFont="1" applyFill="1" applyBorder="1" applyAlignment="1">
      <alignment horizontal="right" wrapText="1"/>
    </xf>
    <xf numFmtId="2" fontId="6" fillId="0" borderId="1" xfId="0" applyNumberFormat="1" applyFont="1" applyFill="1" applyBorder="1" applyAlignment="1">
      <alignment horizontal="right" wrapText="1"/>
    </xf>
    <xf numFmtId="3" fontId="6" fillId="0" borderId="9" xfId="74" applyNumberFormat="1" applyFont="1" applyFill="1" applyBorder="1" applyAlignment="1">
      <alignment vertical="center"/>
    </xf>
    <xf numFmtId="3" fontId="6" fillId="0" borderId="0" xfId="31" applyNumberFormat="1" applyFont="1" applyFill="1" applyBorder="1"/>
    <xf numFmtId="3" fontId="6" fillId="0" borderId="1" xfId="74" applyNumberFormat="1" applyFont="1" applyFill="1" applyBorder="1" applyAlignment="1">
      <alignment vertical="center"/>
    </xf>
    <xf numFmtId="3" fontId="6" fillId="0" borderId="9" xfId="0" applyNumberFormat="1" applyFont="1" applyFill="1" applyBorder="1"/>
    <xf numFmtId="3" fontId="6" fillId="0" borderId="7" xfId="74" applyNumberFormat="1" applyFont="1" applyFill="1" applyBorder="1" applyAlignment="1">
      <alignment vertical="center"/>
    </xf>
    <xf numFmtId="3" fontId="6" fillId="0" borderId="10" xfId="74" applyNumberFormat="1" applyFont="1" applyFill="1" applyBorder="1" applyAlignment="1">
      <alignment vertical="center"/>
    </xf>
    <xf numFmtId="3" fontId="6" fillId="0" borderId="0" xfId="74" applyNumberFormat="1" applyFont="1" applyFill="1" applyBorder="1" applyAlignment="1">
      <alignment horizontal="right" vertical="center"/>
    </xf>
    <xf numFmtId="3" fontId="6" fillId="0" borderId="1" xfId="74" applyNumberFormat="1" applyFont="1" applyFill="1" applyBorder="1" applyAlignment="1">
      <alignment horizontal="right" vertical="center"/>
    </xf>
    <xf numFmtId="3" fontId="6" fillId="0" borderId="9" xfId="74" applyNumberFormat="1" applyFont="1" applyFill="1" applyBorder="1" applyAlignment="1">
      <alignment horizontal="center" vertical="center"/>
    </xf>
    <xf numFmtId="3" fontId="17" fillId="0" borderId="1" xfId="31" applyNumberFormat="1" applyFont="1" applyBorder="1" applyAlignment="1">
      <alignment horizontal="right"/>
    </xf>
    <xf numFmtId="3" fontId="26" fillId="0" borderId="1" xfId="0" applyNumberFormat="1" applyFont="1" applyBorder="1"/>
    <xf numFmtId="169" fontId="26" fillId="0" borderId="1" xfId="0" applyNumberFormat="1" applyFont="1" applyBorder="1" applyAlignment="1">
      <alignment horizontal="right"/>
    </xf>
    <xf numFmtId="0" fontId="17" fillId="0" borderId="12" xfId="0" applyFont="1" applyBorder="1"/>
    <xf numFmtId="43" fontId="17" fillId="0" borderId="0" xfId="0" applyNumberFormat="1" applyFont="1"/>
    <xf numFmtId="2" fontId="6" fillId="0" borderId="0" xfId="0" applyNumberFormat="1" applyFont="1" applyFill="1" applyBorder="1"/>
    <xf numFmtId="38" fontId="29" fillId="0" borderId="0" xfId="0" applyNumberFormat="1" applyFont="1" applyFill="1" applyBorder="1" applyAlignment="1">
      <alignment horizontal="right" wrapText="1"/>
    </xf>
    <xf numFmtId="0" fontId="29" fillId="0" borderId="0" xfId="0" applyFont="1" applyFill="1" applyBorder="1" applyAlignment="1">
      <alignment horizontal="right" wrapText="1"/>
    </xf>
    <xf numFmtId="164" fontId="29" fillId="0" borderId="0" xfId="0" applyNumberFormat="1" applyFont="1" applyFill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 wrapText="1"/>
    </xf>
    <xf numFmtId="0" fontId="32" fillId="2" borderId="0" xfId="0" applyFont="1" applyFill="1" applyBorder="1" applyAlignment="1">
      <alignment horizontal="center"/>
    </xf>
    <xf numFmtId="164" fontId="29" fillId="0" borderId="1" xfId="0" applyNumberFormat="1" applyFont="1" applyFill="1" applyBorder="1" applyAlignment="1">
      <alignment horizontal="right" wrapText="1"/>
    </xf>
    <xf numFmtId="39" fontId="6" fillId="0" borderId="0" xfId="42" applyNumberFormat="1" applyFont="1" applyBorder="1"/>
    <xf numFmtId="169" fontId="6" fillId="0" borderId="0" xfId="0" applyNumberFormat="1" applyFont="1" applyFill="1" applyBorder="1" applyAlignment="1">
      <alignment horizontal="right" wrapText="1"/>
    </xf>
    <xf numFmtId="169" fontId="29" fillId="0" borderId="0" xfId="42" applyNumberFormat="1" applyFont="1" applyBorder="1"/>
    <xf numFmtId="169" fontId="6" fillId="0" borderId="0" xfId="42" applyNumberFormat="1" applyFont="1" applyFill="1" applyBorder="1"/>
    <xf numFmtId="39" fontId="6" fillId="0" borderId="6" xfId="42" applyNumberFormat="1" applyFont="1" applyBorder="1"/>
    <xf numFmtId="169" fontId="6" fillId="0" borderId="6" xfId="0" applyNumberFormat="1" applyFont="1" applyFill="1" applyBorder="1" applyAlignment="1">
      <alignment horizontal="right" wrapText="1"/>
    </xf>
    <xf numFmtId="169" fontId="29" fillId="0" borderId="6" xfId="42" applyNumberFormat="1" applyFont="1" applyBorder="1"/>
    <xf numFmtId="169" fontId="6" fillId="0" borderId="6" xfId="42" applyNumberFormat="1" applyFont="1" applyFill="1" applyBorder="1"/>
    <xf numFmtId="38" fontId="22" fillId="0" borderId="0" xfId="0" applyNumberFormat="1" applyFont="1" applyBorder="1" applyAlignment="1">
      <alignment horizontal="right" wrapText="1"/>
    </xf>
    <xf numFmtId="38" fontId="22" fillId="0" borderId="4" xfId="0" applyNumberFormat="1" applyFont="1" applyBorder="1" applyAlignment="1">
      <alignment horizontal="right" wrapText="1"/>
    </xf>
    <xf numFmtId="38" fontId="70" fillId="0" borderId="4" xfId="0" applyNumberFormat="1" applyFont="1" applyBorder="1" applyAlignment="1">
      <alignment horizontal="right" wrapText="1"/>
    </xf>
    <xf numFmtId="165" fontId="70" fillId="0" borderId="4" xfId="31" applyNumberFormat="1" applyFont="1" applyBorder="1"/>
    <xf numFmtId="38" fontId="70" fillId="0" borderId="0" xfId="0" applyNumberFormat="1" applyFont="1" applyBorder="1" applyAlignment="1">
      <alignment horizontal="right" wrapText="1"/>
    </xf>
    <xf numFmtId="165" fontId="70" fillId="0" borderId="0" xfId="31" applyNumberFormat="1" applyFont="1" applyBorder="1"/>
    <xf numFmtId="0" fontId="28" fillId="0" borderId="11" xfId="0" applyNumberFormat="1" applyFont="1" applyFill="1" applyBorder="1" applyAlignment="1">
      <alignment horizontal="left" wrapText="1"/>
    </xf>
    <xf numFmtId="0" fontId="40" fillId="0" borderId="8" xfId="0" applyNumberFormat="1" applyFont="1" applyFill="1" applyBorder="1" applyAlignment="1">
      <alignment horizontal="left" wrapText="1"/>
    </xf>
    <xf numFmtId="0" fontId="6" fillId="0" borderId="8" xfId="0" applyFont="1" applyFill="1" applyBorder="1"/>
    <xf numFmtId="0" fontId="40" fillId="0" borderId="8" xfId="0" applyFont="1" applyFill="1" applyBorder="1"/>
    <xf numFmtId="0" fontId="28" fillId="0" borderId="25" xfId="0" applyNumberFormat="1" applyFont="1" applyFill="1" applyBorder="1" applyAlignment="1">
      <alignment horizontal="left" wrapText="1"/>
    </xf>
    <xf numFmtId="3" fontId="29" fillId="0" borderId="0" xfId="31" applyNumberFormat="1" applyFont="1" applyFill="1" applyBorder="1"/>
    <xf numFmtId="0" fontId="6" fillId="0" borderId="0" xfId="0" applyFont="1" applyAlignment="1">
      <alignment horizontal="center"/>
    </xf>
    <xf numFmtId="3" fontId="6" fillId="0" borderId="0" xfId="0" applyNumberFormat="1" applyFont="1" applyFill="1" applyBorder="1" applyAlignment="1">
      <alignment wrapText="1"/>
    </xf>
    <xf numFmtId="3" fontId="6" fillId="0" borderId="11" xfId="0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0" fontId="6" fillId="0" borderId="11" xfId="0" applyFont="1" applyFill="1" applyBorder="1" applyAlignment="1"/>
    <xf numFmtId="188" fontId="2" fillId="2" borderId="6" xfId="73" applyNumberFormat="1" applyFont="1" applyFill="1" applyBorder="1"/>
    <xf numFmtId="167" fontId="2" fillId="2" borderId="7" xfId="73" applyNumberFormat="1" applyFont="1" applyFill="1" applyBorder="1"/>
    <xf numFmtId="1" fontId="19" fillId="0" borderId="0" xfId="0" applyNumberFormat="1" applyFont="1" applyBorder="1"/>
    <xf numFmtId="164" fontId="0" fillId="0" borderId="0" xfId="0" applyNumberFormat="1" applyBorder="1"/>
    <xf numFmtId="49" fontId="17" fillId="0" borderId="47" xfId="0" applyNumberFormat="1" applyFont="1" applyBorder="1"/>
    <xf numFmtId="176" fontId="17" fillId="0" borderId="9" xfId="76" applyNumberFormat="1" applyFont="1" applyFill="1" applyBorder="1" applyAlignment="1">
      <alignment vertical="center"/>
    </xf>
    <xf numFmtId="176" fontId="17" fillId="0" borderId="12" xfId="76" applyNumberFormat="1" applyFont="1" applyFill="1" applyBorder="1" applyAlignment="1">
      <alignment vertical="center"/>
    </xf>
    <xf numFmtId="0" fontId="34" fillId="2" borderId="9" xfId="76" applyFont="1" applyFill="1" applyBorder="1" applyAlignment="1">
      <alignment horizontal="right" vertical="center"/>
    </xf>
    <xf numFmtId="1" fontId="16" fillId="2" borderId="10" xfId="0" applyNumberFormat="1" applyFont="1" applyFill="1" applyBorder="1" applyAlignment="1">
      <alignment horizontal="right" vertical="center"/>
    </xf>
    <xf numFmtId="171" fontId="16" fillId="2" borderId="10" xfId="0" applyNumberFormat="1" applyFont="1" applyFill="1" applyBorder="1" applyAlignment="1">
      <alignment horizontal="center" vertical="center"/>
    </xf>
    <xf numFmtId="0" fontId="17" fillId="0" borderId="9" xfId="0" applyFont="1" applyFill="1" applyBorder="1"/>
    <xf numFmtId="0" fontId="7" fillId="2" borderId="1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center"/>
    </xf>
    <xf numFmtId="0" fontId="16" fillId="2" borderId="10" xfId="0" applyFont="1" applyFill="1" applyBorder="1"/>
    <xf numFmtId="0" fontId="16" fillId="2" borderId="14" xfId="0" applyFont="1" applyFill="1" applyBorder="1" applyAlignment="1">
      <alignment horizontal="center" wrapText="1"/>
    </xf>
    <xf numFmtId="165" fontId="17" fillId="0" borderId="0" xfId="31" applyNumberFormat="1" applyFont="1" applyBorder="1"/>
    <xf numFmtId="0" fontId="59" fillId="2" borderId="0" xfId="0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right" wrapText="1"/>
    </xf>
    <xf numFmtId="3" fontId="6" fillId="0" borderId="0" xfId="0" applyNumberFormat="1" applyFont="1" applyFill="1" applyBorder="1" applyAlignment="1">
      <alignment horizontal="right" wrapText="1"/>
    </xf>
    <xf numFmtId="197" fontId="17" fillId="0" borderId="12" xfId="0" applyNumberFormat="1" applyFont="1" applyBorder="1" applyAlignment="1">
      <alignment horizontal="right"/>
    </xf>
    <xf numFmtId="165" fontId="5" fillId="0" borderId="0" xfId="31" applyNumberFormat="1" applyFont="1" applyFill="1" applyAlignment="1">
      <alignment horizontal="centerContinuous"/>
    </xf>
    <xf numFmtId="3" fontId="31" fillId="0" borderId="0" xfId="74" applyNumberFormat="1" applyFont="1" applyFill="1" applyAlignment="1">
      <alignment horizontal="centerContinuous" vertical="center"/>
    </xf>
    <xf numFmtId="3" fontId="5" fillId="0" borderId="0" xfId="74" applyNumberFormat="1" applyFont="1" applyFill="1" applyAlignment="1">
      <alignment horizontal="centerContinuous" vertical="center"/>
    </xf>
    <xf numFmtId="165" fontId="4" fillId="0" borderId="0" xfId="31" applyNumberFormat="1" applyFont="1" applyFill="1" applyAlignment="1">
      <alignment horizontal="left"/>
    </xf>
    <xf numFmtId="165" fontId="4" fillId="0" borderId="0" xfId="31" applyNumberFormat="1" applyFont="1" applyFill="1" applyAlignment="1">
      <alignment horizontal="centerContinuous"/>
    </xf>
    <xf numFmtId="43" fontId="6" fillId="0" borderId="0" xfId="0" applyNumberFormat="1" applyFont="1" applyFill="1" applyBorder="1" applyAlignment="1">
      <alignment horizontal="right" wrapText="1"/>
    </xf>
    <xf numFmtId="0" fontId="40" fillId="0" borderId="0" xfId="0" applyFont="1" applyFill="1" applyBorder="1" applyAlignment="1">
      <alignment horizontal="centerContinuous"/>
    </xf>
    <xf numFmtId="3" fontId="63" fillId="0" borderId="0" xfId="76" applyNumberFormat="1" applyFont="1" applyFill="1" applyAlignment="1">
      <alignment vertical="center"/>
    </xf>
    <xf numFmtId="165" fontId="6" fillId="0" borderId="0" xfId="0" applyNumberFormat="1" applyFont="1" applyFill="1" applyBorder="1"/>
    <xf numFmtId="0" fontId="26" fillId="0" borderId="0" xfId="0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165" fontId="29" fillId="0" borderId="0" xfId="0" applyNumberFormat="1" applyFont="1" applyFill="1" applyBorder="1" applyAlignment="1">
      <alignment horizontal="right" wrapText="1"/>
    </xf>
    <xf numFmtId="43" fontId="29" fillId="0" borderId="0" xfId="0" applyNumberFormat="1" applyFont="1" applyFill="1" applyBorder="1" applyAlignment="1">
      <alignment horizontal="right" wrapText="1"/>
    </xf>
    <xf numFmtId="38" fontId="29" fillId="0" borderId="4" xfId="0" applyNumberFormat="1" applyFont="1" applyFill="1" applyBorder="1" applyAlignment="1">
      <alignment horizontal="right" wrapText="1"/>
    </xf>
    <xf numFmtId="0" fontId="56" fillId="0" borderId="0" xfId="0" applyFont="1" applyAlignment="1"/>
    <xf numFmtId="2" fontId="56" fillId="0" borderId="0" xfId="0" applyNumberFormat="1" applyFont="1" applyFill="1" applyAlignment="1">
      <alignment horizontal="center"/>
    </xf>
    <xf numFmtId="2" fontId="56" fillId="0" borderId="0" xfId="0" applyNumberFormat="1" applyFont="1" applyFill="1"/>
    <xf numFmtId="2" fontId="3" fillId="0" borderId="4" xfId="0" applyNumberFormat="1" applyFont="1" applyBorder="1"/>
    <xf numFmtId="2" fontId="56" fillId="0" borderId="4" xfId="0" applyNumberFormat="1" applyFont="1" applyFill="1" applyBorder="1" applyAlignment="1">
      <alignment horizontal="center"/>
    </xf>
    <xf numFmtId="0" fontId="8" fillId="0" borderId="3" xfId="0" applyFont="1" applyBorder="1"/>
    <xf numFmtId="0" fontId="8" fillId="0" borderId="4" xfId="0" applyFont="1" applyBorder="1"/>
    <xf numFmtId="0" fontId="45" fillId="0" borderId="4" xfId="0" applyFont="1" applyBorder="1"/>
    <xf numFmtId="0" fontId="21" fillId="0" borderId="0" xfId="0" applyFont="1" applyBorder="1"/>
    <xf numFmtId="3" fontId="7" fillId="2" borderId="6" xfId="0" applyNumberFormat="1" applyFont="1" applyFill="1" applyBorder="1"/>
    <xf numFmtId="164" fontId="46" fillId="0" borderId="0" xfId="77" applyNumberFormat="1" applyFont="1"/>
    <xf numFmtId="164" fontId="45" fillId="0" borderId="4" xfId="77" applyNumberFormat="1" applyFont="1" applyBorder="1"/>
    <xf numFmtId="164" fontId="27" fillId="0" borderId="0" xfId="77" applyNumberFormat="1" applyFont="1"/>
    <xf numFmtId="164" fontId="21" fillId="0" borderId="0" xfId="77" applyNumberFormat="1" applyFont="1"/>
    <xf numFmtId="164" fontId="8" fillId="0" borderId="4" xfId="77" applyNumberFormat="1" applyFont="1" applyBorder="1"/>
    <xf numFmtId="164" fontId="17" fillId="0" borderId="0" xfId="77" applyNumberFormat="1" applyFont="1"/>
    <xf numFmtId="164" fontId="8" fillId="0" borderId="0" xfId="77" applyNumberFormat="1" applyFont="1"/>
    <xf numFmtId="164" fontId="29" fillId="0" borderId="1" xfId="77" applyNumberFormat="1" applyFont="1" applyBorder="1"/>
    <xf numFmtId="3" fontId="7" fillId="2" borderId="6" xfId="0" applyNumberFormat="1" applyFont="1" applyFill="1" applyBorder="1" applyAlignment="1">
      <alignment horizontal="center"/>
    </xf>
    <xf numFmtId="0" fontId="17" fillId="2" borderId="6" xfId="0" applyFont="1" applyFill="1" applyBorder="1"/>
    <xf numFmtId="0" fontId="17" fillId="2" borderId="7" xfId="0" applyFont="1" applyFill="1" applyBorder="1"/>
    <xf numFmtId="164" fontId="17" fillId="0" borderId="0" xfId="77" applyNumberFormat="1" applyFont="1" applyAlignment="1">
      <alignment horizontal="centerContinuous"/>
    </xf>
    <xf numFmtId="164" fontId="7" fillId="2" borderId="5" xfId="77" applyNumberFormat="1" applyFont="1" applyFill="1" applyBorder="1" applyAlignment="1">
      <alignment horizontal="center"/>
    </xf>
    <xf numFmtId="164" fontId="7" fillId="2" borderId="7" xfId="77" applyNumberFormat="1" applyFont="1" applyFill="1" applyBorder="1" applyAlignment="1">
      <alignment horizontal="center"/>
    </xf>
    <xf numFmtId="164" fontId="45" fillId="0" borderId="0" xfId="77" applyNumberFormat="1" applyFont="1" applyBorder="1"/>
    <xf numFmtId="3" fontId="7" fillId="2" borderId="4" xfId="0" applyNumberFormat="1" applyFont="1" applyFill="1" applyBorder="1" applyAlignment="1">
      <alignment horizontal="center"/>
    </xf>
    <xf numFmtId="3" fontId="45" fillId="0" borderId="0" xfId="0" applyNumberFormat="1" applyFont="1" applyBorder="1"/>
    <xf numFmtId="3" fontId="7" fillId="2" borderId="6" xfId="31" applyNumberFormat="1" applyFont="1" applyFill="1" applyBorder="1"/>
    <xf numFmtId="165" fontId="17" fillId="0" borderId="0" xfId="0" applyNumberFormat="1" applyFont="1"/>
    <xf numFmtId="169" fontId="0" fillId="0" borderId="0" xfId="0" applyNumberFormat="1"/>
    <xf numFmtId="192" fontId="17" fillId="0" borderId="0" xfId="0" applyNumberFormat="1" applyFont="1" applyBorder="1" applyAlignment="1">
      <alignment horizontal="right"/>
    </xf>
    <xf numFmtId="165" fontId="1" fillId="0" borderId="0" xfId="31" applyNumberFormat="1" applyBorder="1"/>
    <xf numFmtId="0" fontId="42" fillId="0" borderId="0" xfId="0" applyFont="1"/>
    <xf numFmtId="38" fontId="24" fillId="0" borderId="0" xfId="0" applyNumberFormat="1" applyFont="1" applyBorder="1"/>
    <xf numFmtId="168" fontId="34" fillId="2" borderId="1" xfId="31" applyNumberFormat="1" applyFont="1" applyFill="1" applyBorder="1" applyAlignment="1">
      <alignment horizontal="right"/>
    </xf>
    <xf numFmtId="43" fontId="1" fillId="0" borderId="0" xfId="31"/>
    <xf numFmtId="165" fontId="34" fillId="2" borderId="1" xfId="31" applyNumberFormat="1" applyFont="1" applyFill="1" applyBorder="1" applyAlignment="1">
      <alignment horizontal="right"/>
    </xf>
    <xf numFmtId="43" fontId="34" fillId="2" borderId="1" xfId="31" applyFont="1" applyFill="1" applyBorder="1" applyAlignment="1">
      <alignment horizontal="right"/>
    </xf>
    <xf numFmtId="191" fontId="1" fillId="0" borderId="0" xfId="31" applyNumberFormat="1" applyFont="1" applyBorder="1" applyAlignment="1">
      <alignment horizontal="right"/>
    </xf>
    <xf numFmtId="43" fontId="62" fillId="0" borderId="0" xfId="31" applyFont="1"/>
    <xf numFmtId="41" fontId="3" fillId="0" borderId="0" xfId="0" applyNumberFormat="1" applyFont="1" applyAlignment="1">
      <alignment wrapText="1"/>
    </xf>
    <xf numFmtId="0" fontId="58" fillId="0" borderId="0" xfId="0" applyFont="1" applyAlignment="1">
      <alignment horizontal="left"/>
    </xf>
    <xf numFmtId="0" fontId="76" fillId="0" borderId="0" xfId="0" applyFont="1"/>
    <xf numFmtId="165" fontId="1" fillId="0" borderId="0" xfId="31" quotePrefix="1" applyNumberFormat="1" applyFont="1" applyBorder="1"/>
    <xf numFmtId="41" fontId="23" fillId="0" borderId="0" xfId="0" applyNumberFormat="1" applyFont="1" applyBorder="1"/>
    <xf numFmtId="0" fontId="74" fillId="0" borderId="12" xfId="0" quotePrefix="1" applyFont="1" applyBorder="1"/>
    <xf numFmtId="49" fontId="17" fillId="0" borderId="40" xfId="0" applyNumberFormat="1" applyFont="1" applyBorder="1" applyAlignment="1">
      <alignment horizontal="left"/>
    </xf>
    <xf numFmtId="49" fontId="17" fillId="0" borderId="41" xfId="0" applyNumberFormat="1" applyFont="1" applyBorder="1" applyAlignment="1">
      <alignment horizontal="left"/>
    </xf>
    <xf numFmtId="49" fontId="19" fillId="0" borderId="22" xfId="0" applyNumberFormat="1" applyFont="1" applyBorder="1"/>
    <xf numFmtId="0" fontId="17" fillId="0" borderId="40" xfId="0" applyFont="1" applyBorder="1"/>
    <xf numFmtId="0" fontId="6" fillId="0" borderId="0" xfId="0" applyFont="1" applyFill="1" applyBorder="1" applyAlignment="1"/>
    <xf numFmtId="0" fontId="17" fillId="2" borderId="1" xfId="76" applyFont="1" applyFill="1" applyBorder="1" applyAlignment="1">
      <alignment horizontal="center" vertical="center"/>
    </xf>
    <xf numFmtId="3" fontId="17" fillId="2" borderId="0" xfId="76" applyNumberFormat="1" applyFont="1" applyFill="1" applyBorder="1" applyAlignment="1">
      <alignment horizontal="center" vertical="center"/>
    </xf>
    <xf numFmtId="0" fontId="17" fillId="2" borderId="0" xfId="76" applyFont="1" applyFill="1" applyBorder="1" applyAlignment="1">
      <alignment horizontal="center" vertical="center"/>
    </xf>
    <xf numFmtId="0" fontId="17" fillId="2" borderId="0" xfId="76" applyFont="1" applyFill="1" applyBorder="1" applyAlignment="1">
      <alignment horizontal="right" vertical="center"/>
    </xf>
    <xf numFmtId="0" fontId="17" fillId="2" borderId="9" xfId="76" applyFont="1" applyFill="1" applyBorder="1" applyAlignment="1">
      <alignment horizontal="right" vertical="center"/>
    </xf>
    <xf numFmtId="0" fontId="17" fillId="2" borderId="1" xfId="76" applyFont="1" applyFill="1" applyBorder="1" applyAlignment="1">
      <alignment horizontal="right" vertical="center"/>
    </xf>
    <xf numFmtId="0" fontId="17" fillId="0" borderId="14" xfId="76" applyFont="1" applyFill="1" applyBorder="1" applyAlignment="1">
      <alignment horizontal="left" vertical="center" indent="2"/>
    </xf>
    <xf numFmtId="0" fontId="17" fillId="0" borderId="0" xfId="76" applyFont="1" applyFill="1" applyBorder="1" applyAlignment="1">
      <alignment horizontal="left" vertical="center" indent="2"/>
    </xf>
    <xf numFmtId="0" fontId="16" fillId="2" borderId="7" xfId="76" applyFont="1" applyFill="1" applyBorder="1" applyAlignment="1">
      <alignment horizontal="center" vertical="center" wrapText="1"/>
    </xf>
    <xf numFmtId="0" fontId="17" fillId="2" borderId="4" xfId="0" applyFont="1" applyFill="1" applyBorder="1"/>
    <xf numFmtId="164" fontId="7" fillId="2" borderId="6" xfId="77" applyNumberFormat="1" applyFont="1" applyFill="1" applyBorder="1" applyAlignment="1">
      <alignment horizontal="center"/>
    </xf>
    <xf numFmtId="168" fontId="17" fillId="0" borderId="1" xfId="31" applyNumberFormat="1" applyFont="1" applyFill="1" applyBorder="1" applyAlignment="1">
      <alignment horizontal="right"/>
    </xf>
    <xf numFmtId="167" fontId="2" fillId="2" borderId="6" xfId="73" applyNumberFormat="1" applyFont="1" applyFill="1" applyBorder="1"/>
    <xf numFmtId="43" fontId="17" fillId="0" borderId="0" xfId="31" applyFont="1" applyFill="1"/>
    <xf numFmtId="9" fontId="82" fillId="2" borderId="7" xfId="77" applyFont="1" applyFill="1" applyBorder="1"/>
    <xf numFmtId="164" fontId="6" fillId="0" borderId="6" xfId="77" applyNumberFormat="1" applyFont="1" applyBorder="1"/>
    <xf numFmtId="0" fontId="21" fillId="0" borderId="6" xfId="0" applyFont="1" applyBorder="1"/>
    <xf numFmtId="0" fontId="74" fillId="0" borderId="0" xfId="0" applyFont="1" applyFill="1"/>
    <xf numFmtId="0" fontId="21" fillId="0" borderId="0" xfId="0" applyFont="1" applyFill="1"/>
    <xf numFmtId="164" fontId="6" fillId="0" borderId="0" xfId="77" applyNumberFormat="1" applyFont="1" applyFill="1"/>
    <xf numFmtId="164" fontId="21" fillId="0" borderId="0" xfId="77" applyNumberFormat="1" applyFont="1" applyFill="1"/>
    <xf numFmtId="0" fontId="60" fillId="0" borderId="0" xfId="0" applyFont="1" applyFill="1"/>
    <xf numFmtId="0" fontId="27" fillId="0" borderId="0" xfId="0" applyFont="1" applyFill="1"/>
    <xf numFmtId="164" fontId="27" fillId="0" borderId="0" xfId="77" applyNumberFormat="1" applyFont="1" applyFill="1"/>
    <xf numFmtId="165" fontId="3" fillId="0" borderId="0" xfId="31" applyNumberFormat="1" applyFont="1" applyFill="1" applyAlignment="1">
      <alignment vertical="center"/>
    </xf>
    <xf numFmtId="0" fontId="3" fillId="0" borderId="0" xfId="76" applyFont="1" applyFill="1" applyBorder="1" applyAlignment="1">
      <alignment vertical="center"/>
    </xf>
    <xf numFmtId="0" fontId="46" fillId="0" borderId="0" xfId="76" applyFont="1" applyFill="1" applyAlignment="1">
      <alignment vertical="center"/>
    </xf>
    <xf numFmtId="165" fontId="17" fillId="0" borderId="1" xfId="31" applyNumberFormat="1" applyFont="1" applyFill="1" applyBorder="1" applyAlignment="1">
      <alignment horizontal="right"/>
    </xf>
    <xf numFmtId="0" fontId="83" fillId="0" borderId="0" xfId="0" applyFont="1"/>
    <xf numFmtId="165" fontId="83" fillId="0" borderId="0" xfId="31" applyNumberFormat="1" applyFont="1" applyBorder="1"/>
    <xf numFmtId="0" fontId="84" fillId="0" borderId="0" xfId="0" applyFont="1"/>
    <xf numFmtId="193" fontId="19" fillId="0" borderId="12" xfId="0" applyNumberFormat="1" applyFont="1" applyFill="1" applyBorder="1" applyAlignment="1">
      <alignment horizontal="right"/>
    </xf>
    <xf numFmtId="193" fontId="19" fillId="0" borderId="9" xfId="0" applyNumberFormat="1" applyFont="1" applyFill="1" applyBorder="1" applyAlignment="1">
      <alignment horizontal="right"/>
    </xf>
    <xf numFmtId="193" fontId="17" fillId="0" borderId="9" xfId="0" applyNumberFormat="1" applyFont="1" applyFill="1" applyBorder="1" applyAlignment="1">
      <alignment horizontal="right"/>
    </xf>
    <xf numFmtId="43" fontId="1" fillId="0" borderId="0" xfId="31" applyFont="1" applyFill="1"/>
    <xf numFmtId="0" fontId="85" fillId="0" borderId="0" xfId="0" applyFont="1"/>
    <xf numFmtId="0" fontId="86" fillId="0" borderId="0" xfId="0" applyFont="1"/>
    <xf numFmtId="0" fontId="0" fillId="0" borderId="1" xfId="0" applyFill="1" applyBorder="1"/>
    <xf numFmtId="0" fontId="17" fillId="0" borderId="0" xfId="71"/>
    <xf numFmtId="173" fontId="64" fillId="0" borderId="0" xfId="0" applyNumberFormat="1" applyFont="1"/>
    <xf numFmtId="173" fontId="22" fillId="0" borderId="0" xfId="0" applyNumberFormat="1" applyFont="1"/>
    <xf numFmtId="164" fontId="6" fillId="0" borderId="0" xfId="0" applyNumberFormat="1" applyFont="1" applyFill="1" applyBorder="1"/>
    <xf numFmtId="0" fontId="87" fillId="0" borderId="0" xfId="0" applyNumberFormat="1" applyFont="1" applyFill="1" applyBorder="1" applyAlignment="1">
      <alignment horizontal="centerContinuous"/>
    </xf>
    <xf numFmtId="0" fontId="28" fillId="0" borderId="0" xfId="0" applyNumberFormat="1" applyFont="1" applyAlignment="1">
      <alignment horizontal="centerContinuous"/>
    </xf>
    <xf numFmtId="3" fontId="52" fillId="2" borderId="4" xfId="0" applyNumberFormat="1" applyFont="1" applyFill="1" applyBorder="1" applyAlignment="1">
      <alignment horizontal="right"/>
    </xf>
    <xf numFmtId="0" fontId="52" fillId="2" borderId="4" xfId="0" applyFont="1" applyFill="1" applyBorder="1" applyAlignment="1">
      <alignment horizontal="right"/>
    </xf>
    <xf numFmtId="0" fontId="52" fillId="2" borderId="5" xfId="0" applyFont="1" applyFill="1" applyBorder="1" applyAlignment="1">
      <alignment horizontal="right"/>
    </xf>
    <xf numFmtId="0" fontId="40" fillId="0" borderId="8" xfId="0" applyFont="1" applyFill="1" applyBorder="1" applyAlignment="1">
      <alignment horizontal="left" vertical="center"/>
    </xf>
    <xf numFmtId="0" fontId="40" fillId="0" borderId="11" xfId="0" applyFont="1" applyFill="1" applyBorder="1" applyAlignment="1">
      <alignment horizontal="left" vertical="center"/>
    </xf>
    <xf numFmtId="3" fontId="89" fillId="0" borderId="0" xfId="0" applyNumberFormat="1" applyFont="1" applyAlignment="1"/>
    <xf numFmtId="0" fontId="58" fillId="0" borderId="0" xfId="0" applyFont="1" applyFill="1" applyAlignment="1">
      <alignment horizontal="centerContinuous"/>
    </xf>
    <xf numFmtId="165" fontId="58" fillId="0" borderId="0" xfId="31" applyNumberFormat="1" applyFont="1" applyFill="1" applyAlignment="1">
      <alignment horizontal="centerContinuous"/>
    </xf>
    <xf numFmtId="1" fontId="15" fillId="0" borderId="0" xfId="74" applyNumberFormat="1" applyFont="1" applyFill="1" applyAlignment="1">
      <alignment horizontal="center" vertical="center"/>
    </xf>
    <xf numFmtId="3" fontId="15" fillId="0" borderId="0" xfId="74" applyNumberFormat="1" applyFont="1" applyFill="1" applyAlignment="1">
      <alignment vertical="center"/>
    </xf>
    <xf numFmtId="3" fontId="57" fillId="0" borderId="0" xfId="74" applyNumberFormat="1" applyFont="1" applyFill="1" applyAlignment="1">
      <alignment vertical="center"/>
    </xf>
    <xf numFmtId="165" fontId="58" fillId="0" borderId="0" xfId="31" applyNumberFormat="1" applyFont="1" applyAlignment="1">
      <alignment horizontal="centerContinuous"/>
    </xf>
    <xf numFmtId="165" fontId="61" fillId="0" borderId="0" xfId="31" applyNumberFormat="1" applyFont="1" applyAlignment="1">
      <alignment horizontal="centerContinuous"/>
    </xf>
    <xf numFmtId="165" fontId="58" fillId="0" borderId="0" xfId="31" applyNumberFormat="1" applyFont="1" applyFill="1" applyAlignment="1">
      <alignment horizontal="left"/>
    </xf>
    <xf numFmtId="2" fontId="17" fillId="0" borderId="0" xfId="0" applyNumberFormat="1" applyFont="1" applyFill="1" applyBorder="1" applyAlignment="1">
      <alignment horizontal="right" wrapText="1"/>
    </xf>
    <xf numFmtId="0" fontId="17" fillId="0" borderId="0" xfId="0" applyFont="1" applyFill="1" applyBorder="1"/>
    <xf numFmtId="3" fontId="58" fillId="0" borderId="0" xfId="0" applyNumberFormat="1" applyFont="1" applyAlignment="1">
      <alignment horizontal="centerContinuous"/>
    </xf>
    <xf numFmtId="3" fontId="46" fillId="0" borderId="0" xfId="0" applyNumberFormat="1" applyFont="1" applyAlignment="1">
      <alignment horizontal="center"/>
    </xf>
    <xf numFmtId="0" fontId="58" fillId="0" borderId="0" xfId="0" applyFont="1" applyBorder="1"/>
    <xf numFmtId="0" fontId="58" fillId="0" borderId="0" xfId="76" applyFont="1" applyFill="1" applyAlignment="1">
      <alignment horizontal="centerContinuous" vertical="center"/>
    </xf>
    <xf numFmtId="0" fontId="58" fillId="0" borderId="0" xfId="76" applyFont="1" applyFill="1" applyAlignment="1">
      <alignment vertical="center"/>
    </xf>
    <xf numFmtId="0" fontId="91" fillId="0" borderId="0" xfId="0" applyFont="1" applyAlignment="1">
      <alignment horizontal="centerContinuous"/>
    </xf>
    <xf numFmtId="0" fontId="90" fillId="0" borderId="0" xfId="0" applyFont="1" applyAlignment="1">
      <alignment horizontal="centerContinuous"/>
    </xf>
    <xf numFmtId="168" fontId="19" fillId="0" borderId="12" xfId="33" applyNumberFormat="1" applyFont="1" applyFill="1" applyBorder="1" applyAlignment="1">
      <alignment horizontal="right"/>
    </xf>
    <xf numFmtId="168" fontId="19" fillId="0" borderId="10" xfId="33" applyNumberFormat="1" applyFont="1" applyFill="1" applyBorder="1" applyAlignment="1">
      <alignment horizontal="right"/>
    </xf>
    <xf numFmtId="168" fontId="19" fillId="0" borderId="9" xfId="33" applyNumberFormat="1" applyFont="1" applyFill="1" applyBorder="1" applyAlignment="1">
      <alignment horizontal="right"/>
    </xf>
    <xf numFmtId="168" fontId="17" fillId="0" borderId="9" xfId="33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0" fontId="16" fillId="2" borderId="10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 wrapText="1"/>
    </xf>
    <xf numFmtId="0" fontId="19" fillId="0" borderId="9" xfId="0" applyFont="1" applyBorder="1" applyAlignment="1">
      <alignment wrapText="1"/>
    </xf>
    <xf numFmtId="0" fontId="0" fillId="0" borderId="0" xfId="0" applyAlignment="1">
      <alignment wrapText="1"/>
    </xf>
    <xf numFmtId="164" fontId="19" fillId="0" borderId="1" xfId="80" applyNumberFormat="1" applyFont="1" applyFill="1" applyBorder="1"/>
    <xf numFmtId="167" fontId="19" fillId="0" borderId="0" xfId="44" applyNumberFormat="1" applyFont="1" applyFill="1" applyBorder="1"/>
    <xf numFmtId="167" fontId="19" fillId="0" borderId="1" xfId="44" applyNumberFormat="1" applyFont="1" applyFill="1" applyBorder="1"/>
    <xf numFmtId="167" fontId="17" fillId="0" borderId="7" xfId="0" applyNumberFormat="1" applyFont="1" applyBorder="1" applyAlignment="1">
      <alignment horizontal="center"/>
    </xf>
    <xf numFmtId="164" fontId="19" fillId="0" borderId="7" xfId="80" applyNumberFormat="1" applyFont="1" applyBorder="1"/>
    <xf numFmtId="167" fontId="17" fillId="0" borderId="7" xfId="0" applyNumberFormat="1" applyFont="1" applyBorder="1"/>
    <xf numFmtId="167" fontId="0" fillId="0" borderId="0" xfId="0" applyNumberFormat="1" applyBorder="1"/>
    <xf numFmtId="167" fontId="0" fillId="0" borderId="4" xfId="0" applyNumberFormat="1" applyBorder="1"/>
    <xf numFmtId="0" fontId="16" fillId="2" borderId="5" xfId="0" applyFont="1" applyFill="1" applyBorder="1" applyAlignment="1">
      <alignment horizontal="center" wrapText="1"/>
    </xf>
    <xf numFmtId="0" fontId="16" fillId="2" borderId="4" xfId="0" applyFont="1" applyFill="1" applyBorder="1" applyAlignment="1">
      <alignment horizontal="center" wrapText="1"/>
    </xf>
    <xf numFmtId="0" fontId="19" fillId="0" borderId="12" xfId="0" applyFont="1" applyBorder="1" applyAlignment="1">
      <alignment wrapText="1"/>
    </xf>
    <xf numFmtId="167" fontId="0" fillId="0" borderId="4" xfId="0" applyNumberFormat="1" applyFill="1" applyBorder="1"/>
    <xf numFmtId="0" fontId="0" fillId="0" borderId="8" xfId="0" applyFill="1" applyBorder="1"/>
    <xf numFmtId="0" fontId="17" fillId="0" borderId="0" xfId="71" applyFont="1"/>
    <xf numFmtId="0" fontId="17" fillId="0" borderId="4" xfId="71" applyFont="1" applyBorder="1"/>
    <xf numFmtId="0" fontId="57" fillId="0" borderId="0" xfId="0" applyFont="1" applyAlignment="1">
      <alignment horizontal="centerContinuous"/>
    </xf>
    <xf numFmtId="49" fontId="17" fillId="0" borderId="0" xfId="0" applyNumberFormat="1" applyFont="1" applyFill="1" applyBorder="1" applyAlignment="1">
      <alignment horizontal="left"/>
    </xf>
    <xf numFmtId="43" fontId="17" fillId="0" borderId="1" xfId="31" applyFont="1" applyFill="1" applyBorder="1" applyAlignment="1">
      <alignment horizontal="right"/>
    </xf>
    <xf numFmtId="43" fontId="17" fillId="0" borderId="7" xfId="31" applyFont="1" applyFill="1" applyBorder="1" applyAlignment="1">
      <alignment horizontal="right"/>
    </xf>
    <xf numFmtId="0" fontId="97" fillId="0" borderId="0" xfId="0" applyFont="1"/>
    <xf numFmtId="0" fontId="1" fillId="0" borderId="0" xfId="73" applyFill="1"/>
    <xf numFmtId="3" fontId="0" fillId="0" borderId="46" xfId="0" applyNumberFormat="1" applyFill="1" applyBorder="1"/>
    <xf numFmtId="2" fontId="29" fillId="0" borderId="0" xfId="0" applyNumberFormat="1" applyFont="1" applyFill="1" applyBorder="1" applyAlignment="1">
      <alignment horizontal="right" wrapText="1"/>
    </xf>
    <xf numFmtId="165" fontId="29" fillId="0" borderId="0" xfId="33" applyNumberFormat="1" applyFont="1" applyFill="1" applyBorder="1" applyAlignment="1">
      <alignment horizontal="right" wrapText="1"/>
    </xf>
    <xf numFmtId="169" fontId="6" fillId="0" borderId="0" xfId="44" applyNumberFormat="1" applyFont="1" applyFill="1" applyBorder="1" applyAlignment="1">
      <alignment horizontal="right" wrapText="1"/>
    </xf>
    <xf numFmtId="169" fontId="6" fillId="0" borderId="6" xfId="44" applyNumberFormat="1" applyFont="1" applyFill="1" applyBorder="1" applyAlignment="1">
      <alignment horizontal="right" wrapText="1"/>
    </xf>
    <xf numFmtId="173" fontId="6" fillId="0" borderId="0" xfId="44" applyNumberFormat="1" applyFont="1" applyFill="1" applyBorder="1" applyAlignment="1">
      <alignment horizontal="right" wrapText="1"/>
    </xf>
    <xf numFmtId="173" fontId="6" fillId="0" borderId="6" xfId="44" applyNumberFormat="1" applyFont="1" applyFill="1" applyBorder="1" applyAlignment="1">
      <alignment horizontal="right" wrapText="1"/>
    </xf>
    <xf numFmtId="173" fontId="29" fillId="0" borderId="0" xfId="44" applyNumberFormat="1" applyFont="1" applyFill="1" applyBorder="1" applyAlignment="1">
      <alignment horizontal="right" wrapText="1"/>
    </xf>
    <xf numFmtId="2" fontId="6" fillId="0" borderId="8" xfId="0" applyNumberFormat="1" applyFont="1" applyFill="1" applyBorder="1"/>
    <xf numFmtId="197" fontId="17" fillId="0" borderId="12" xfId="33" applyNumberFormat="1" applyFont="1" applyFill="1" applyBorder="1" applyAlignment="1">
      <alignment horizontal="right"/>
    </xf>
    <xf numFmtId="164" fontId="6" fillId="0" borderId="0" xfId="80" applyNumberFormat="1" applyFont="1" applyBorder="1"/>
    <xf numFmtId="164" fontId="6" fillId="0" borderId="6" xfId="80" applyNumberFormat="1" applyFont="1" applyBorder="1"/>
    <xf numFmtId="9" fontId="16" fillId="2" borderId="7" xfId="80" applyFont="1" applyFill="1" applyBorder="1"/>
    <xf numFmtId="40" fontId="29" fillId="0" borderId="0" xfId="0" applyNumberFormat="1" applyFont="1" applyFill="1" applyBorder="1" applyAlignment="1">
      <alignment horizontal="right" wrapText="1"/>
    </xf>
    <xf numFmtId="173" fontId="29" fillId="0" borderId="6" xfId="44" applyNumberFormat="1" applyFont="1" applyFill="1" applyBorder="1" applyAlignment="1">
      <alignment horizontal="right" wrapText="1"/>
    </xf>
    <xf numFmtId="38" fontId="6" fillId="2" borderId="8" xfId="0" applyNumberFormat="1" applyFont="1" applyFill="1" applyBorder="1" applyAlignment="1">
      <alignment horizontal="right"/>
    </xf>
    <xf numFmtId="43" fontId="6" fillId="0" borderId="0" xfId="0" applyNumberFormat="1" applyFont="1" applyFill="1" applyBorder="1"/>
    <xf numFmtId="164" fontId="6" fillId="0" borderId="0" xfId="77" applyNumberFormat="1" applyFont="1" applyFill="1" applyBorder="1"/>
    <xf numFmtId="177" fontId="29" fillId="0" borderId="12" xfId="31" applyNumberFormat="1" applyFont="1" applyFill="1" applyBorder="1"/>
    <xf numFmtId="3" fontId="29" fillId="0" borderId="0" xfId="0" applyNumberFormat="1" applyFont="1" applyFill="1" applyBorder="1"/>
    <xf numFmtId="3" fontId="32" fillId="0" borderId="0" xfId="0" applyNumberFormat="1" applyFont="1" applyFill="1" applyBorder="1"/>
    <xf numFmtId="3" fontId="8" fillId="0" borderId="0" xfId="0" applyNumberFormat="1" applyFont="1" applyFill="1" applyBorder="1"/>
    <xf numFmtId="3" fontId="0" fillId="0" borderId="23" xfId="0" applyNumberFormat="1" applyFill="1" applyBorder="1"/>
    <xf numFmtId="164" fontId="0" fillId="0" borderId="19" xfId="0" applyNumberFormat="1" applyFill="1" applyBorder="1"/>
    <xf numFmtId="164" fontId="0" fillId="0" borderId="48" xfId="0" applyNumberFormat="1" applyFill="1" applyBorder="1"/>
    <xf numFmtId="165" fontId="6" fillId="0" borderId="9" xfId="31" applyNumberFormat="1" applyFont="1" applyFill="1" applyBorder="1"/>
    <xf numFmtId="165" fontId="6" fillId="0" borderId="8" xfId="31" applyNumberFormat="1" applyFont="1" applyFill="1" applyBorder="1"/>
    <xf numFmtId="165" fontId="6" fillId="0" borderId="12" xfId="31" applyNumberFormat="1" applyFont="1" applyFill="1" applyBorder="1"/>
    <xf numFmtId="3" fontId="6" fillId="0" borderId="3" xfId="31" applyNumberFormat="1" applyFont="1" applyFill="1" applyBorder="1"/>
    <xf numFmtId="3" fontId="6" fillId="0" borderId="4" xfId="31" applyNumberFormat="1" applyFont="1" applyFill="1" applyBorder="1"/>
    <xf numFmtId="3" fontId="6" fillId="0" borderId="5" xfId="31" applyNumberFormat="1" applyFont="1" applyFill="1" applyBorder="1"/>
    <xf numFmtId="165" fontId="6" fillId="0" borderId="0" xfId="31" applyNumberFormat="1" applyFont="1" applyFill="1"/>
    <xf numFmtId="3" fontId="6" fillId="0" borderId="9" xfId="31" applyNumberFormat="1" applyFont="1" applyFill="1" applyBorder="1"/>
    <xf numFmtId="3" fontId="6" fillId="0" borderId="8" xfId="74" applyNumberFormat="1" applyFont="1" applyFill="1" applyBorder="1" applyAlignment="1">
      <alignment horizontal="right" vertical="center"/>
    </xf>
    <xf numFmtId="3" fontId="6" fillId="0" borderId="11" xfId="74" applyNumberFormat="1" applyFont="1" applyFill="1" applyBorder="1" applyAlignment="1">
      <alignment horizontal="right" vertical="center"/>
    </xf>
    <xf numFmtId="3" fontId="6" fillId="0" borderId="12" xfId="74" applyNumberFormat="1" applyFont="1" applyFill="1" applyBorder="1" applyAlignment="1">
      <alignment vertical="center"/>
    </xf>
    <xf numFmtId="3" fontId="6" fillId="0" borderId="15" xfId="74" applyNumberFormat="1" applyFont="1" applyFill="1" applyBorder="1" applyAlignment="1">
      <alignment vertical="center"/>
    </xf>
    <xf numFmtId="2" fontId="17" fillId="0" borderId="1" xfId="0" applyNumberFormat="1" applyFont="1" applyFill="1" applyBorder="1"/>
    <xf numFmtId="176" fontId="17" fillId="0" borderId="14" xfId="76" applyNumberFormat="1" applyFont="1" applyFill="1" applyBorder="1" applyAlignment="1">
      <alignment vertical="center"/>
    </xf>
    <xf numFmtId="176" fontId="17" fillId="0" borderId="15" xfId="76" applyNumberFormat="1" applyFont="1" applyFill="1" applyBorder="1" applyAlignment="1">
      <alignment vertical="center"/>
    </xf>
    <xf numFmtId="176" fontId="17" fillId="0" borderId="13" xfId="76" applyNumberFormat="1" applyFont="1" applyFill="1" applyBorder="1" applyAlignment="1">
      <alignment vertical="center"/>
    </xf>
    <xf numFmtId="176" fontId="17" fillId="0" borderId="6" xfId="76" applyNumberFormat="1" applyFont="1" applyFill="1" applyBorder="1" applyAlignment="1">
      <alignment horizontal="right" vertical="center"/>
    </xf>
    <xf numFmtId="176" fontId="17" fillId="0" borderId="25" xfId="76" applyNumberFormat="1" applyFont="1" applyFill="1" applyBorder="1" applyAlignment="1">
      <alignment vertical="center"/>
    </xf>
    <xf numFmtId="38" fontId="3" fillId="0" borderId="0" xfId="0" applyNumberFormat="1" applyFont="1"/>
    <xf numFmtId="192" fontId="3" fillId="0" borderId="0" xfId="73" applyNumberFormat="1" applyFont="1" applyFill="1" applyBorder="1"/>
    <xf numFmtId="192" fontId="2" fillId="2" borderId="6" xfId="73" applyNumberFormat="1" applyFont="1" applyFill="1" applyBorder="1"/>
    <xf numFmtId="164" fontId="17" fillId="0" borderId="1" xfId="77" applyNumberFormat="1" applyFont="1" applyFill="1" applyBorder="1" applyAlignment="1">
      <alignment horizontal="right" wrapText="1"/>
    </xf>
    <xf numFmtId="164" fontId="17" fillId="2" borderId="8" xfId="77" applyNumberFormat="1" applyFont="1" applyFill="1" applyBorder="1"/>
    <xf numFmtId="164" fontId="17" fillId="2" borderId="0" xfId="77" applyNumberFormat="1" applyFont="1" applyFill="1" applyBorder="1"/>
    <xf numFmtId="164" fontId="17" fillId="2" borderId="1" xfId="77" applyNumberFormat="1" applyFont="1" applyFill="1" applyBorder="1"/>
    <xf numFmtId="164" fontId="17" fillId="0" borderId="7" xfId="77" applyNumberFormat="1" applyFont="1" applyFill="1" applyBorder="1" applyAlignment="1">
      <alignment horizontal="right" wrapText="1"/>
    </xf>
    <xf numFmtId="38" fontId="17" fillId="0" borderId="3" xfId="0" applyNumberFormat="1" applyFont="1" applyFill="1" applyBorder="1" applyAlignment="1">
      <alignment horizontal="right" wrapText="1"/>
    </xf>
    <xf numFmtId="38" fontId="17" fillId="0" borderId="4" xfId="0" applyNumberFormat="1" applyFont="1" applyFill="1" applyBorder="1" applyAlignment="1">
      <alignment horizontal="right" wrapText="1"/>
    </xf>
    <xf numFmtId="2" fontId="17" fillId="0" borderId="8" xfId="0" applyNumberFormat="1" applyFont="1" applyFill="1" applyBorder="1" applyAlignment="1">
      <alignment horizontal="right" wrapText="1"/>
    </xf>
    <xf numFmtId="38" fontId="21" fillId="0" borderId="1" xfId="0" applyNumberFormat="1" applyFont="1" applyFill="1" applyBorder="1" applyAlignment="1">
      <alignment horizontal="right" wrapText="1"/>
    </xf>
    <xf numFmtId="0" fontId="6" fillId="0" borderId="9" xfId="0" applyFont="1" applyFill="1" applyBorder="1" applyAlignment="1">
      <alignment horizontal="center" vertical="top"/>
    </xf>
    <xf numFmtId="3" fontId="6" fillId="0" borderId="1" xfId="0" applyNumberFormat="1" applyFont="1" applyFill="1" applyBorder="1"/>
    <xf numFmtId="167" fontId="6" fillId="0" borderId="9" xfId="0" applyNumberFormat="1" applyFont="1" applyFill="1" applyBorder="1" applyAlignment="1"/>
    <xf numFmtId="0" fontId="6" fillId="0" borderId="8" xfId="0" applyFont="1" applyFill="1" applyBorder="1" applyAlignment="1">
      <alignment horizontal="center" vertical="top"/>
    </xf>
    <xf numFmtId="0" fontId="6" fillId="0" borderId="12" xfId="0" applyFont="1" applyFill="1" applyBorder="1" applyAlignment="1">
      <alignment horizontal="center" vertical="top"/>
    </xf>
    <xf numFmtId="167" fontId="6" fillId="0" borderId="12" xfId="0" applyNumberFormat="1" applyFont="1" applyFill="1" applyBorder="1" applyAlignment="1"/>
    <xf numFmtId="164" fontId="6" fillId="0" borderId="5" xfId="0" applyNumberFormat="1" applyFont="1" applyFill="1" applyBorder="1"/>
    <xf numFmtId="3" fontId="6" fillId="0" borderId="12" xfId="0" applyNumberFormat="1" applyFont="1" applyFill="1" applyBorder="1"/>
    <xf numFmtId="0" fontId="6" fillId="0" borderId="10" xfId="0" applyFont="1" applyFill="1" applyBorder="1" applyAlignment="1">
      <alignment horizontal="center" vertical="top"/>
    </xf>
    <xf numFmtId="164" fontId="6" fillId="0" borderId="4" xfId="0" applyNumberFormat="1" applyFont="1" applyFill="1" applyBorder="1"/>
    <xf numFmtId="3" fontId="6" fillId="0" borderId="10" xfId="0" applyNumberFormat="1" applyFont="1" applyFill="1" applyBorder="1"/>
    <xf numFmtId="167" fontId="6" fillId="0" borderId="10" xfId="0" applyNumberFormat="1" applyFont="1" applyFill="1" applyBorder="1" applyAlignment="1"/>
    <xf numFmtId="164" fontId="6" fillId="0" borderId="7" xfId="0" applyNumberFormat="1" applyFont="1" applyFill="1" applyBorder="1"/>
    <xf numFmtId="0" fontId="6" fillId="0" borderId="11" xfId="0" applyFont="1" applyFill="1" applyBorder="1" applyAlignment="1">
      <alignment horizontal="center" vertical="top"/>
    </xf>
    <xf numFmtId="176" fontId="10" fillId="0" borderId="0" xfId="0" applyNumberFormat="1" applyFont="1" applyFill="1" applyBorder="1" applyAlignment="1">
      <alignment horizontal="right"/>
    </xf>
    <xf numFmtId="176" fontId="10" fillId="0" borderId="13" xfId="0" applyNumberFormat="1" applyFont="1" applyFill="1" applyBorder="1" applyAlignment="1">
      <alignment horizontal="right"/>
    </xf>
    <xf numFmtId="164" fontId="29" fillId="0" borderId="0" xfId="77" applyNumberFormat="1" applyFont="1" applyFill="1" applyBorder="1" applyAlignment="1">
      <alignment horizontal="right" wrapText="1"/>
    </xf>
    <xf numFmtId="167" fontId="17" fillId="0" borderId="0" xfId="0" applyNumberFormat="1" applyFont="1" applyFill="1" applyBorder="1"/>
    <xf numFmtId="3" fontId="34" fillId="2" borderId="9" xfId="76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right" wrapText="1"/>
    </xf>
    <xf numFmtId="170" fontId="29" fillId="0" borderId="4" xfId="0" applyNumberFormat="1" applyFont="1" applyFill="1" applyBorder="1" applyAlignment="1">
      <alignment horizontal="right" wrapText="1"/>
    </xf>
    <xf numFmtId="170" fontId="29" fillId="0" borderId="5" xfId="0" applyNumberFormat="1" applyFont="1" applyFill="1" applyBorder="1" applyAlignment="1">
      <alignment horizontal="right" wrapText="1"/>
    </xf>
    <xf numFmtId="0" fontId="6" fillId="0" borderId="4" xfId="0" applyFont="1" applyFill="1" applyBorder="1" applyAlignment="1">
      <alignment horizontal="right" wrapText="1"/>
    </xf>
    <xf numFmtId="164" fontId="6" fillId="0" borderId="5" xfId="0" applyNumberFormat="1" applyFont="1" applyFill="1" applyBorder="1" applyAlignment="1">
      <alignment horizontal="right" wrapText="1"/>
    </xf>
    <xf numFmtId="170" fontId="29" fillId="0" borderId="0" xfId="0" applyNumberFormat="1" applyFont="1" applyFill="1" applyBorder="1" applyAlignment="1">
      <alignment horizontal="right" wrapText="1"/>
    </xf>
    <xf numFmtId="170" fontId="29" fillId="0" borderId="1" xfId="0" applyNumberFormat="1" applyFont="1" applyFill="1" applyBorder="1" applyAlignment="1">
      <alignment horizontal="right" wrapText="1"/>
    </xf>
    <xf numFmtId="0" fontId="29" fillId="0" borderId="0" xfId="0" applyFont="1" applyFill="1" applyBorder="1" applyAlignment="1">
      <alignment horizontal="left" wrapText="1"/>
    </xf>
    <xf numFmtId="2" fontId="32" fillId="0" borderId="0" xfId="0" applyNumberFormat="1" applyFont="1" applyFill="1" applyBorder="1" applyAlignment="1">
      <alignment horizontal="right" wrapText="1"/>
    </xf>
    <xf numFmtId="38" fontId="6" fillId="0" borderId="3" xfId="0" applyNumberFormat="1" applyFont="1" applyFill="1" applyBorder="1" applyAlignment="1">
      <alignment horizontal="right" wrapText="1"/>
    </xf>
    <xf numFmtId="2" fontId="6" fillId="0" borderId="0" xfId="0" applyNumberFormat="1" applyFont="1" applyFill="1" applyBorder="1" applyAlignment="1">
      <alignment wrapText="1"/>
    </xf>
    <xf numFmtId="2" fontId="6" fillId="0" borderId="0" xfId="0" applyNumberFormat="1" applyFont="1" applyFill="1" applyBorder="1" applyAlignment="1">
      <alignment horizontal="left" wrapText="1"/>
    </xf>
    <xf numFmtId="164" fontId="6" fillId="0" borderId="8" xfId="0" applyNumberFormat="1" applyFont="1" applyFill="1" applyBorder="1" applyAlignment="1">
      <alignment horizontal="right" wrapText="1"/>
    </xf>
    <xf numFmtId="164" fontId="6" fillId="0" borderId="11" xfId="0" applyNumberFormat="1" applyFont="1" applyFill="1" applyBorder="1" applyAlignment="1">
      <alignment horizontal="right" wrapText="1"/>
    </xf>
    <xf numFmtId="0" fontId="6" fillId="0" borderId="6" xfId="0" applyFont="1" applyFill="1" applyBorder="1" applyAlignment="1">
      <alignment horizontal="left" wrapText="1"/>
    </xf>
    <xf numFmtId="164" fontId="10" fillId="0" borderId="1" xfId="77" applyNumberFormat="1" applyFont="1" applyFill="1" applyBorder="1"/>
    <xf numFmtId="164" fontId="10" fillId="0" borderId="7" xfId="77" applyNumberFormat="1" applyFont="1" applyFill="1" applyBorder="1"/>
    <xf numFmtId="164" fontId="3" fillId="0" borderId="1" xfId="77" applyNumberFormat="1" applyFont="1" applyFill="1" applyBorder="1"/>
    <xf numFmtId="164" fontId="3" fillId="0" borderId="7" xfId="77" applyNumberFormat="1" applyFont="1" applyFill="1" applyBorder="1"/>
    <xf numFmtId="3" fontId="6" fillId="0" borderId="1" xfId="31" applyNumberFormat="1" applyFont="1" applyFill="1" applyBorder="1"/>
    <xf numFmtId="3" fontId="29" fillId="7" borderId="0" xfId="74" applyNumberFormat="1" applyFont="1" applyFill="1" applyBorder="1" applyAlignment="1">
      <alignment vertical="center"/>
    </xf>
    <xf numFmtId="165" fontId="6" fillId="6" borderId="10" xfId="31" applyNumberFormat="1" applyFont="1" applyFill="1" applyBorder="1" applyAlignment="1">
      <alignment horizontal="center"/>
    </xf>
    <xf numFmtId="3" fontId="31" fillId="0" borderId="0" xfId="74" applyNumberFormat="1" applyFont="1" applyFill="1" applyAlignment="1">
      <alignment vertical="center"/>
    </xf>
    <xf numFmtId="1" fontId="32" fillId="0" borderId="10" xfId="74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wrapText="1"/>
    </xf>
    <xf numFmtId="3" fontId="32" fillId="0" borderId="3" xfId="74" applyNumberFormat="1" applyFont="1" applyFill="1" applyBorder="1" applyAlignment="1">
      <alignment horizontal="centerContinuous" vertical="center"/>
    </xf>
    <xf numFmtId="3" fontId="32" fillId="0" borderId="4" xfId="74" applyNumberFormat="1" applyFont="1" applyFill="1" applyBorder="1" applyAlignment="1">
      <alignment horizontal="centerContinuous" vertical="center"/>
    </xf>
    <xf numFmtId="3" fontId="32" fillId="0" borderId="5" xfId="74" applyNumberFormat="1" applyFont="1" applyFill="1" applyBorder="1" applyAlignment="1">
      <alignment horizontal="centerContinuous" vertical="center"/>
    </xf>
    <xf numFmtId="0" fontId="8" fillId="0" borderId="10" xfId="0" applyFont="1" applyFill="1" applyBorder="1" applyAlignment="1">
      <alignment horizontal="center" vertical="center"/>
    </xf>
    <xf numFmtId="0" fontId="19" fillId="0" borderId="0" xfId="0" applyFont="1" applyFill="1"/>
    <xf numFmtId="3" fontId="6" fillId="0" borderId="0" xfId="0" applyNumberFormat="1" applyFont="1" applyFill="1"/>
    <xf numFmtId="1" fontId="10" fillId="0" borderId="0" xfId="74" applyNumberFormat="1" applyFont="1" applyFill="1" applyAlignment="1">
      <alignment horizontal="center" vertical="center"/>
    </xf>
    <xf numFmtId="3" fontId="10" fillId="0" borderId="0" xfId="74" applyNumberFormat="1" applyFont="1" applyFill="1" applyAlignment="1">
      <alignment vertical="center"/>
    </xf>
    <xf numFmtId="0" fontId="7" fillId="2" borderId="10" xfId="0" applyFont="1" applyFill="1" applyBorder="1" applyAlignment="1">
      <alignment horizontal="center" vertical="center"/>
    </xf>
    <xf numFmtId="3" fontId="6" fillId="0" borderId="8" xfId="31" applyNumberFormat="1" applyFont="1" applyFill="1" applyBorder="1"/>
    <xf numFmtId="3" fontId="32" fillId="3" borderId="0" xfId="74" applyNumberFormat="1" applyFont="1" applyFill="1" applyBorder="1" applyAlignment="1">
      <alignment horizontal="right" vertical="center"/>
    </xf>
    <xf numFmtId="3" fontId="44" fillId="3" borderId="0" xfId="74" applyNumberFormat="1" applyFont="1" applyFill="1" applyBorder="1" applyAlignment="1">
      <alignment vertical="center"/>
    </xf>
    <xf numFmtId="0" fontId="40" fillId="0" borderId="0" xfId="0" applyNumberFormat="1" applyFont="1" applyBorder="1" applyAlignment="1">
      <alignment horizontal="left"/>
    </xf>
    <xf numFmtId="0" fontId="40" fillId="0" borderId="4" xfId="0" applyFont="1" applyFill="1" applyBorder="1" applyAlignment="1">
      <alignment horizontal="left" vertical="center"/>
    </xf>
    <xf numFmtId="2" fontId="3" fillId="0" borderId="0" xfId="0" applyNumberFormat="1" applyFont="1" applyBorder="1"/>
    <xf numFmtId="2" fontId="56" fillId="0" borderId="0" xfId="0" applyNumberFormat="1" applyFont="1" applyFill="1" applyBorder="1" applyAlignment="1">
      <alignment horizontal="center"/>
    </xf>
    <xf numFmtId="173" fontId="6" fillId="0" borderId="4" xfId="44" applyNumberFormat="1" applyFont="1" applyFill="1" applyBorder="1" applyAlignment="1">
      <alignment horizontal="right" wrapText="1"/>
    </xf>
    <xf numFmtId="169" fontId="6" fillId="0" borderId="4" xfId="0" applyNumberFormat="1" applyFont="1" applyFill="1" applyBorder="1" applyAlignment="1">
      <alignment horizontal="right" wrapText="1"/>
    </xf>
    <xf numFmtId="169" fontId="6" fillId="0" borderId="4" xfId="42" applyNumberFormat="1" applyFont="1" applyFill="1" applyBorder="1"/>
    <xf numFmtId="173" fontId="6" fillId="0" borderId="4" xfId="42" applyNumberFormat="1" applyFont="1" applyFill="1" applyBorder="1" applyAlignment="1">
      <alignment horizontal="right" wrapText="1"/>
    </xf>
    <xf numFmtId="39" fontId="6" fillId="0" borderId="4" xfId="42" applyNumberFormat="1" applyFont="1" applyFill="1" applyBorder="1"/>
    <xf numFmtId="169" fontId="29" fillId="0" borderId="4" xfId="42" applyNumberFormat="1" applyFont="1" applyFill="1" applyBorder="1"/>
    <xf numFmtId="164" fontId="29" fillId="0" borderId="4" xfId="0" applyNumberFormat="1" applyFont="1" applyFill="1" applyBorder="1" applyAlignment="1">
      <alignment horizontal="right" wrapText="1"/>
    </xf>
    <xf numFmtId="165" fontId="17" fillId="0" borderId="10" xfId="31" applyNumberFormat="1" applyFont="1" applyFill="1" applyBorder="1"/>
    <xf numFmtId="165" fontId="17" fillId="0" borderId="9" xfId="31" applyNumberFormat="1" applyFont="1" applyFill="1" applyBorder="1"/>
    <xf numFmtId="165" fontId="17" fillId="0" borderId="12" xfId="31" applyNumberFormat="1" applyFont="1" applyFill="1" applyBorder="1"/>
    <xf numFmtId="9" fontId="93" fillId="0" borderId="9" xfId="77" applyFont="1" applyFill="1" applyBorder="1"/>
    <xf numFmtId="164" fontId="17" fillId="0" borderId="9" xfId="77" applyNumberFormat="1" applyFont="1" applyFill="1" applyBorder="1"/>
    <xf numFmtId="9" fontId="93" fillId="0" borderId="12" xfId="77" applyFont="1" applyFill="1" applyBorder="1"/>
    <xf numFmtId="164" fontId="17" fillId="0" borderId="12" xfId="77" applyNumberFormat="1" applyFont="1" applyFill="1" applyBorder="1"/>
    <xf numFmtId="3" fontId="6" fillId="0" borderId="3" xfId="0" applyNumberFormat="1" applyFont="1" applyFill="1" applyBorder="1"/>
    <xf numFmtId="0" fontId="6" fillId="0" borderId="4" xfId="0" applyFont="1" applyFill="1" applyBorder="1" applyAlignment="1">
      <alignment horizontal="center" wrapText="1"/>
    </xf>
    <xf numFmtId="0" fontId="29" fillId="0" borderId="4" xfId="0" applyFont="1" applyFill="1" applyBorder="1" applyAlignment="1">
      <alignment horizontal="center" wrapText="1"/>
    </xf>
    <xf numFmtId="0" fontId="29" fillId="0" borderId="6" xfId="0" applyFont="1" applyFill="1" applyBorder="1" applyAlignment="1">
      <alignment horizontal="right" wrapText="1"/>
    </xf>
    <xf numFmtId="3" fontId="29" fillId="6" borderId="0" xfId="74" applyNumberFormat="1" applyFont="1" applyFill="1" applyAlignment="1">
      <alignment vertical="center"/>
    </xf>
    <xf numFmtId="3" fontId="29" fillId="6" borderId="0" xfId="74" applyNumberFormat="1" applyFont="1" applyFill="1" applyBorder="1" applyAlignment="1">
      <alignment vertical="center"/>
    </xf>
    <xf numFmtId="3" fontId="29" fillId="6" borderId="0" xfId="74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>
      <alignment horizontal="right"/>
    </xf>
    <xf numFmtId="164" fontId="10" fillId="0" borderId="15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center"/>
    </xf>
    <xf numFmtId="178" fontId="29" fillId="0" borderId="4" xfId="0" applyNumberFormat="1" applyFont="1" applyBorder="1" applyAlignment="1"/>
    <xf numFmtId="187" fontId="29" fillId="0" borderId="4" xfId="0" applyNumberFormat="1" applyFont="1" applyBorder="1" applyAlignment="1"/>
    <xf numFmtId="178" fontId="29" fillId="0" borderId="3" xfId="0" applyNumberFormat="1" applyFont="1" applyBorder="1" applyAlignment="1"/>
    <xf numFmtId="187" fontId="29" fillId="0" borderId="5" xfId="0" applyNumberFormat="1" applyFont="1" applyBorder="1" applyAlignment="1"/>
    <xf numFmtId="178" fontId="29" fillId="0" borderId="0" xfId="0" applyNumberFormat="1" applyFont="1" applyBorder="1" applyAlignment="1"/>
    <xf numFmtId="187" fontId="29" fillId="0" borderId="0" xfId="0" applyNumberFormat="1" applyFont="1" applyBorder="1" applyAlignment="1"/>
    <xf numFmtId="178" fontId="29" fillId="0" borderId="8" xfId="0" applyNumberFormat="1" applyFont="1" applyBorder="1" applyAlignment="1"/>
    <xf numFmtId="187" fontId="29" fillId="0" borderId="1" xfId="0" applyNumberFormat="1" applyFont="1" applyBorder="1" applyAlignment="1"/>
    <xf numFmtId="178" fontId="29" fillId="0" borderId="0" xfId="0" applyNumberFormat="1" applyFont="1" applyFill="1" applyBorder="1" applyAlignment="1"/>
    <xf numFmtId="187" fontId="29" fillId="0" borderId="0" xfId="0" applyNumberFormat="1" applyFont="1" applyFill="1" applyBorder="1" applyAlignment="1"/>
    <xf numFmtId="178" fontId="6" fillId="0" borderId="8" xfId="0" applyNumberFormat="1" applyFont="1" applyFill="1" applyBorder="1" applyAlignment="1"/>
    <xf numFmtId="187" fontId="6" fillId="0" borderId="1" xfId="0" applyNumberFormat="1" applyFont="1" applyFill="1" applyBorder="1" applyAlignment="1"/>
    <xf numFmtId="178" fontId="6" fillId="0" borderId="0" xfId="0" applyNumberFormat="1" applyFont="1" applyFill="1" applyBorder="1" applyAlignment="1"/>
    <xf numFmtId="0" fontId="6" fillId="0" borderId="8" xfId="0" applyFont="1" applyFill="1" applyBorder="1" applyAlignment="1">
      <alignment horizontal="center"/>
    </xf>
    <xf numFmtId="187" fontId="29" fillId="0" borderId="1" xfId="0" applyNumberFormat="1" applyFont="1" applyFill="1" applyBorder="1" applyAlignment="1"/>
    <xf numFmtId="0" fontId="6" fillId="0" borderId="3" xfId="0" applyFont="1" applyBorder="1" applyAlignment="1">
      <alignment horizontal="right"/>
    </xf>
    <xf numFmtId="0" fontId="8" fillId="0" borderId="4" xfId="0" applyNumberFormat="1" applyFont="1" applyBorder="1" applyAlignment="1">
      <alignment horizontal="right" wrapText="1"/>
    </xf>
    <xf numFmtId="0" fontId="8" fillId="0" borderId="4" xfId="0" applyNumberFormat="1" applyFont="1" applyBorder="1" applyAlignment="1">
      <alignment wrapText="1"/>
    </xf>
    <xf numFmtId="0" fontId="8" fillId="0" borderId="5" xfId="0" applyNumberFormat="1" applyFont="1" applyBorder="1" applyAlignment="1">
      <alignment horizontal="right"/>
    </xf>
    <xf numFmtId="3" fontId="7" fillId="2" borderId="3" xfId="0" applyNumberFormat="1" applyFont="1" applyFill="1" applyBorder="1" applyAlignment="1">
      <alignment horizontal="left" wrapText="1"/>
    </xf>
    <xf numFmtId="3" fontId="9" fillId="2" borderId="4" xfId="0" applyNumberFormat="1" applyFont="1" applyFill="1" applyBorder="1" applyAlignment="1">
      <alignment horizontal="right" wrapText="1"/>
    </xf>
    <xf numFmtId="3" fontId="9" fillId="2" borderId="4" xfId="0" applyNumberFormat="1" applyFont="1" applyFill="1" applyBorder="1" applyAlignment="1">
      <alignment wrapText="1"/>
    </xf>
    <xf numFmtId="3" fontId="9" fillId="2" borderId="4" xfId="0" applyNumberFormat="1" applyFont="1" applyFill="1" applyBorder="1" applyAlignment="1"/>
    <xf numFmtId="3" fontId="9" fillId="2" borderId="5" xfId="0" applyNumberFormat="1" applyFont="1" applyFill="1" applyBorder="1" applyAlignment="1"/>
    <xf numFmtId="0" fontId="6" fillId="0" borderId="8" xfId="0" applyNumberFormat="1" applyFont="1" applyBorder="1" applyAlignment="1">
      <alignment horizontal="left" wrapText="1"/>
    </xf>
    <xf numFmtId="3" fontId="6" fillId="0" borderId="0" xfId="0" applyNumberFormat="1" applyFont="1" applyBorder="1" applyAlignment="1">
      <alignment horizontal="right" wrapText="1"/>
    </xf>
    <xf numFmtId="3" fontId="6" fillId="0" borderId="1" xfId="0" applyNumberFormat="1" applyFont="1" applyBorder="1" applyAlignment="1"/>
    <xf numFmtId="0" fontId="7" fillId="2" borderId="8" xfId="0" applyNumberFormat="1" applyFont="1" applyFill="1" applyBorder="1" applyAlignment="1">
      <alignment horizontal="left" wrapText="1"/>
    </xf>
    <xf numFmtId="3" fontId="9" fillId="2" borderId="0" xfId="0" applyNumberFormat="1" applyFont="1" applyFill="1" applyBorder="1" applyAlignment="1">
      <alignment horizontal="right" wrapText="1"/>
    </xf>
    <xf numFmtId="3" fontId="9" fillId="2" borderId="0" xfId="0" applyNumberFormat="1" applyFont="1" applyFill="1" applyBorder="1" applyAlignment="1">
      <alignment wrapText="1"/>
    </xf>
    <xf numFmtId="3" fontId="9" fillId="2" borderId="0" xfId="0" applyNumberFormat="1" applyFont="1" applyFill="1" applyBorder="1" applyAlignment="1"/>
    <xf numFmtId="3" fontId="9" fillId="2" borderId="1" xfId="0" applyNumberFormat="1" applyFont="1" applyFill="1" applyBorder="1" applyAlignment="1"/>
    <xf numFmtId="0" fontId="7" fillId="2" borderId="11" xfId="0" applyNumberFormat="1" applyFont="1" applyFill="1" applyBorder="1" applyAlignment="1">
      <alignment horizontal="left" wrapText="1"/>
    </xf>
    <xf numFmtId="3" fontId="9" fillId="2" borderId="6" xfId="0" applyNumberFormat="1" applyFont="1" applyFill="1" applyBorder="1" applyAlignment="1">
      <alignment horizontal="right" wrapText="1"/>
    </xf>
    <xf numFmtId="3" fontId="9" fillId="2" borderId="7" xfId="0" applyNumberFormat="1" applyFont="1" applyFill="1" applyBorder="1" applyAlignment="1">
      <alignment horizontal="right" wrapText="1"/>
    </xf>
    <xf numFmtId="0" fontId="8" fillId="2" borderId="3" xfId="0" applyNumberFormat="1" applyFont="1" applyFill="1" applyBorder="1" applyAlignment="1"/>
    <xf numFmtId="3" fontId="45" fillId="2" borderId="4" xfId="0" applyNumberFormat="1" applyFont="1" applyFill="1" applyBorder="1"/>
    <xf numFmtId="0" fontId="7" fillId="2" borderId="4" xfId="0" applyNumberFormat="1" applyFont="1" applyFill="1" applyBorder="1" applyAlignment="1">
      <alignment horizontal="center"/>
    </xf>
    <xf numFmtId="164" fontId="7" fillId="2" borderId="4" xfId="0" applyNumberFormat="1" applyFont="1" applyFill="1" applyBorder="1" applyAlignment="1">
      <alignment horizontal="center"/>
    </xf>
    <xf numFmtId="2" fontId="7" fillId="2" borderId="4" xfId="0" applyNumberFormat="1" applyFont="1" applyFill="1" applyBorder="1" applyAlignment="1">
      <alignment horizontal="center"/>
    </xf>
    <xf numFmtId="2" fontId="45" fillId="2" borderId="5" xfId="0" applyNumberFormat="1" applyFont="1" applyFill="1" applyBorder="1" applyAlignment="1">
      <alignment horizontal="center"/>
    </xf>
    <xf numFmtId="0" fontId="8" fillId="2" borderId="8" xfId="0" applyNumberFormat="1" applyFont="1" applyFill="1" applyBorder="1" applyAlignment="1"/>
    <xf numFmtId="0" fontId="7" fillId="2" borderId="0" xfId="0" applyNumberFormat="1" applyFont="1" applyFill="1" applyBorder="1" applyAlignment="1">
      <alignment horizontal="center"/>
    </xf>
    <xf numFmtId="164" fontId="7" fillId="2" borderId="0" xfId="0" applyNumberFormat="1" applyFont="1" applyFill="1" applyBorder="1" applyAlignment="1">
      <alignment horizontal="center"/>
    </xf>
    <xf numFmtId="2" fontId="7" fillId="2" borderId="0" xfId="0" applyNumberFormat="1" applyFont="1" applyFill="1" applyBorder="1" applyAlignment="1">
      <alignment horizontal="center"/>
    </xf>
    <xf numFmtId="2" fontId="7" fillId="2" borderId="1" xfId="0" applyNumberFormat="1" applyFont="1" applyFill="1" applyBorder="1" applyAlignment="1">
      <alignment horizontal="center"/>
    </xf>
    <xf numFmtId="0" fontId="7" fillId="2" borderId="11" xfId="0" applyNumberFormat="1" applyFont="1" applyFill="1" applyBorder="1" applyAlignment="1">
      <alignment horizontal="centerContinuous"/>
    </xf>
    <xf numFmtId="3" fontId="45" fillId="2" borderId="6" xfId="0" applyNumberFormat="1" applyFont="1" applyFill="1" applyBorder="1" applyAlignment="1">
      <alignment horizontal="center"/>
    </xf>
    <xf numFmtId="0" fontId="7" fillId="2" borderId="6" xfId="0" applyNumberFormat="1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2" fontId="7" fillId="2" borderId="6" xfId="0" applyNumberFormat="1" applyFont="1" applyFill="1" applyBorder="1" applyAlignment="1">
      <alignment horizontal="center"/>
    </xf>
    <xf numFmtId="2" fontId="7" fillId="2" borderId="7" xfId="0" applyNumberFormat="1" applyFont="1" applyFill="1" applyBorder="1" applyAlignment="1">
      <alignment horizontal="center"/>
    </xf>
    <xf numFmtId="0" fontId="8" fillId="0" borderId="8" xfId="0" applyNumberFormat="1" applyFont="1" applyBorder="1" applyAlignment="1"/>
    <xf numFmtId="0" fontId="8" fillId="0" borderId="1" xfId="0" applyNumberFormat="1" applyFont="1" applyBorder="1" applyAlignment="1"/>
    <xf numFmtId="0" fontId="6" fillId="0" borderId="8" xfId="0" applyNumberFormat="1" applyFont="1" applyBorder="1" applyAlignment="1"/>
    <xf numFmtId="0" fontId="6" fillId="0" borderId="1" xfId="0" applyNumberFormat="1" applyFont="1" applyBorder="1" applyAlignment="1"/>
    <xf numFmtId="0" fontId="6" fillId="0" borderId="11" xfId="0" applyNumberFormat="1" applyFont="1" applyBorder="1" applyAlignment="1"/>
    <xf numFmtId="0" fontId="6" fillId="0" borderId="7" xfId="0" applyNumberFormat="1" applyFont="1" applyBorder="1" applyAlignment="1"/>
    <xf numFmtId="2" fontId="6" fillId="0" borderId="6" xfId="0" applyNumberFormat="1" applyFont="1" applyFill="1" applyBorder="1"/>
    <xf numFmtId="164" fontId="6" fillId="0" borderId="4" xfId="77" applyNumberFormat="1" applyFont="1" applyFill="1" applyBorder="1"/>
    <xf numFmtId="2" fontId="6" fillId="0" borderId="5" xfId="0" applyNumberFormat="1" applyFont="1" applyFill="1" applyBorder="1"/>
    <xf numFmtId="0" fontId="7" fillId="2" borderId="5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3" fontId="6" fillId="0" borderId="5" xfId="0" applyNumberFormat="1" applyFont="1" applyFill="1" applyBorder="1"/>
    <xf numFmtId="3" fontId="32" fillId="2" borderId="0" xfId="0" applyNumberFormat="1" applyFont="1" applyFill="1" applyBorder="1" applyAlignment="1">
      <alignment horizontal="center"/>
    </xf>
    <xf numFmtId="0" fontId="32" fillId="2" borderId="1" xfId="0" applyFont="1" applyFill="1" applyBorder="1" applyAlignment="1">
      <alignment horizontal="center"/>
    </xf>
    <xf numFmtId="3" fontId="6" fillId="0" borderId="14" xfId="0" applyNumberFormat="1" applyFont="1" applyFill="1" applyBorder="1"/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0" xfId="0" applyNumberFormat="1" applyFont="1" applyBorder="1" applyAlignment="1"/>
    <xf numFmtId="0" fontId="6" fillId="0" borderId="8" xfId="0" applyFont="1" applyBorder="1" applyAlignment="1">
      <alignment horizontal="left" indent="2"/>
    </xf>
    <xf numFmtId="0" fontId="6" fillId="0" borderId="11" xfId="0" applyFont="1" applyBorder="1" applyAlignment="1">
      <alignment horizontal="left" indent="2"/>
    </xf>
    <xf numFmtId="3" fontId="6" fillId="0" borderId="7" xfId="0" applyNumberFormat="1" applyFont="1" applyFill="1" applyBorder="1"/>
    <xf numFmtId="0" fontId="6" fillId="0" borderId="3" xfId="0" applyFont="1" applyBorder="1" applyAlignment="1">
      <alignment horizontal="left" indent="2"/>
    </xf>
    <xf numFmtId="0" fontId="6" fillId="0" borderId="9" xfId="0" applyFont="1" applyBorder="1" applyAlignment="1">
      <alignment horizontal="left" indent="2"/>
    </xf>
    <xf numFmtId="164" fontId="6" fillId="0" borderId="8" xfId="0" applyNumberFormat="1" applyFont="1" applyFill="1" applyBorder="1"/>
    <xf numFmtId="0" fontId="6" fillId="0" borderId="10" xfId="0" applyFont="1" applyBorder="1" applyAlignment="1">
      <alignment horizontal="left" indent="2"/>
    </xf>
    <xf numFmtId="164" fontId="6" fillId="0" borderId="3" xfId="0" applyNumberFormat="1" applyFont="1" applyFill="1" applyBorder="1"/>
    <xf numFmtId="164" fontId="6" fillId="0" borderId="11" xfId="0" applyNumberFormat="1" applyFont="1" applyFill="1" applyBorder="1"/>
    <xf numFmtId="164" fontId="6" fillId="0" borderId="6" xfId="0" applyNumberFormat="1" applyFont="1" applyFill="1" applyBorder="1"/>
    <xf numFmtId="0" fontId="6" fillId="0" borderId="12" xfId="0" applyFont="1" applyBorder="1" applyAlignment="1">
      <alignment horizontal="left" indent="2"/>
    </xf>
    <xf numFmtId="0" fontId="6" fillId="0" borderId="0" xfId="0" applyFont="1" applyFill="1" applyBorder="1" applyAlignment="1">
      <alignment horizontal="left" indent="2"/>
    </xf>
    <xf numFmtId="0" fontId="6" fillId="0" borderId="3" xfId="0" applyFont="1" applyBorder="1" applyAlignment="1">
      <alignment horizontal="left" indent="1"/>
    </xf>
    <xf numFmtId="0" fontId="6" fillId="0" borderId="8" xfId="0" applyFont="1" applyBorder="1" applyAlignment="1">
      <alignment horizontal="left" indent="1"/>
    </xf>
    <xf numFmtId="0" fontId="6" fillId="0" borderId="11" xfId="0" applyFont="1" applyBorder="1" applyAlignment="1">
      <alignment horizontal="left" indent="1"/>
    </xf>
    <xf numFmtId="0" fontId="6" fillId="0" borderId="9" xfId="0" applyFont="1" applyBorder="1" applyAlignment="1">
      <alignment horizontal="left" indent="1"/>
    </xf>
    <xf numFmtId="0" fontId="6" fillId="0" borderId="0" xfId="0" applyFont="1" applyFill="1" applyBorder="1" applyAlignment="1">
      <alignment horizontal="left" indent="1"/>
    </xf>
    <xf numFmtId="2" fontId="6" fillId="0" borderId="3" xfId="0" applyNumberFormat="1" applyFont="1" applyFill="1" applyBorder="1"/>
    <xf numFmtId="2" fontId="6" fillId="0" borderId="4" xfId="0" applyNumberFormat="1" applyFont="1" applyFill="1" applyBorder="1"/>
    <xf numFmtId="2" fontId="6" fillId="0" borderId="1" xfId="0" applyNumberFormat="1" applyFont="1" applyFill="1" applyBorder="1"/>
    <xf numFmtId="0" fontId="6" fillId="0" borderId="12" xfId="0" applyFont="1" applyBorder="1" applyAlignment="1">
      <alignment horizontal="left" indent="1"/>
    </xf>
    <xf numFmtId="2" fontId="6" fillId="0" borderId="11" xfId="0" applyNumberFormat="1" applyFont="1" applyFill="1" applyBorder="1"/>
    <xf numFmtId="2" fontId="6" fillId="0" borderId="7" xfId="0" applyNumberFormat="1" applyFont="1" applyFill="1" applyBorder="1"/>
    <xf numFmtId="0" fontId="6" fillId="0" borderId="10" xfId="0" applyFont="1" applyBorder="1" applyAlignment="1">
      <alignment horizontal="left" indent="1"/>
    </xf>
    <xf numFmtId="0" fontId="8" fillId="0" borderId="4" xfId="0" applyFont="1" applyFill="1" applyBorder="1" applyAlignment="1">
      <alignment horizontal="center" wrapText="1"/>
    </xf>
    <xf numFmtId="0" fontId="91" fillId="0" borderId="0" xfId="0" applyFont="1"/>
    <xf numFmtId="0" fontId="94" fillId="0" borderId="0" xfId="0" applyFont="1"/>
    <xf numFmtId="0" fontId="95" fillId="0" borderId="0" xfId="70" applyFont="1" applyAlignment="1" applyProtection="1"/>
    <xf numFmtId="0" fontId="58" fillId="0" borderId="0" xfId="70" applyFont="1" applyAlignment="1" applyProtection="1"/>
    <xf numFmtId="167" fontId="3" fillId="0" borderId="1" xfId="77" applyNumberFormat="1" applyFont="1" applyFill="1" applyBorder="1"/>
    <xf numFmtId="169" fontId="3" fillId="0" borderId="1" xfId="77" applyNumberFormat="1" applyFont="1" applyFill="1" applyBorder="1"/>
    <xf numFmtId="169" fontId="10" fillId="0" borderId="1" xfId="77" applyNumberFormat="1" applyFont="1" applyFill="1" applyBorder="1" applyAlignment="1">
      <alignment horizontal="right"/>
    </xf>
    <xf numFmtId="169" fontId="10" fillId="0" borderId="1" xfId="77" applyNumberFormat="1" applyFont="1" applyFill="1" applyBorder="1"/>
    <xf numFmtId="164" fontId="29" fillId="0" borderId="1" xfId="77" applyNumberFormat="1" applyFont="1" applyFill="1" applyBorder="1"/>
    <xf numFmtId="0" fontId="8" fillId="0" borderId="6" xfId="0" applyFont="1" applyFill="1" applyBorder="1"/>
    <xf numFmtId="3" fontId="8" fillId="0" borderId="6" xfId="0" applyNumberFormat="1" applyFont="1" applyFill="1" applyBorder="1"/>
    <xf numFmtId="0" fontId="29" fillId="0" borderId="6" xfId="0" applyFont="1" applyFill="1" applyBorder="1"/>
    <xf numFmtId="0" fontId="8" fillId="0" borderId="0" xfId="0" applyFont="1" applyFill="1" applyBorder="1"/>
    <xf numFmtId="164" fontId="32" fillId="0" borderId="1" xfId="77" applyNumberFormat="1" applyFont="1" applyFill="1" applyBorder="1"/>
    <xf numFmtId="164" fontId="6" fillId="0" borderId="0" xfId="80" applyNumberFormat="1" applyFont="1" applyFill="1" applyBorder="1"/>
    <xf numFmtId="164" fontId="17" fillId="0" borderId="0" xfId="0" applyNumberFormat="1" applyFont="1" applyFill="1" applyBorder="1"/>
    <xf numFmtId="9" fontId="8" fillId="0" borderId="6" xfId="77" applyNumberFormat="1" applyFont="1" applyFill="1" applyBorder="1"/>
    <xf numFmtId="0" fontId="32" fillId="0" borderId="6" xfId="0" applyFont="1" applyFill="1" applyBorder="1"/>
    <xf numFmtId="9" fontId="8" fillId="0" borderId="6" xfId="80" applyNumberFormat="1" applyFont="1" applyFill="1" applyBorder="1"/>
    <xf numFmtId="0" fontId="17" fillId="0" borderId="6" xfId="0" applyFont="1" applyFill="1" applyBorder="1"/>
    <xf numFmtId="0" fontId="17" fillId="0" borderId="4" xfId="0" applyFont="1" applyFill="1" applyBorder="1"/>
    <xf numFmtId="164" fontId="6" fillId="0" borderId="4" xfId="80" applyNumberFormat="1" applyFont="1" applyFill="1" applyBorder="1"/>
    <xf numFmtId="188" fontId="17" fillId="0" borderId="3" xfId="0" applyNumberFormat="1" applyFont="1" applyFill="1" applyBorder="1" applyAlignment="1">
      <alignment horizontal="right"/>
    </xf>
    <xf numFmtId="188" fontId="17" fillId="0" borderId="4" xfId="0" applyNumberFormat="1" applyFont="1" applyFill="1" applyBorder="1" applyAlignment="1">
      <alignment horizontal="right"/>
    </xf>
    <xf numFmtId="188" fontId="17" fillId="0" borderId="5" xfId="0" applyNumberFormat="1" applyFont="1" applyFill="1" applyBorder="1" applyAlignment="1">
      <alignment horizontal="right"/>
    </xf>
    <xf numFmtId="188" fontId="17" fillId="0" borderId="8" xfId="0" applyNumberFormat="1" applyFont="1" applyFill="1" applyBorder="1" applyAlignment="1">
      <alignment horizontal="right"/>
    </xf>
    <xf numFmtId="188" fontId="17" fillId="0" borderId="0" xfId="0" applyNumberFormat="1" applyFont="1" applyFill="1" applyBorder="1" applyAlignment="1">
      <alignment horizontal="right"/>
    </xf>
    <xf numFmtId="188" fontId="17" fillId="0" borderId="1" xfId="0" applyNumberFormat="1" applyFont="1" applyFill="1" applyBorder="1" applyAlignment="1">
      <alignment horizontal="right"/>
    </xf>
    <xf numFmtId="188" fontId="17" fillId="0" borderId="11" xfId="0" applyNumberFormat="1" applyFont="1" applyFill="1" applyBorder="1" applyAlignment="1">
      <alignment horizontal="right"/>
    </xf>
    <xf numFmtId="188" fontId="17" fillId="0" borderId="6" xfId="0" applyNumberFormat="1" applyFont="1" applyFill="1" applyBorder="1" applyAlignment="1">
      <alignment horizontal="right"/>
    </xf>
    <xf numFmtId="188" fontId="17" fillId="0" borderId="7" xfId="0" applyNumberFormat="1" applyFont="1" applyFill="1" applyBorder="1" applyAlignment="1">
      <alignment horizontal="right"/>
    </xf>
    <xf numFmtId="188" fontId="17" fillId="0" borderId="25" xfId="0" applyNumberFormat="1" applyFont="1" applyFill="1" applyBorder="1" applyAlignment="1">
      <alignment horizontal="right"/>
    </xf>
    <xf numFmtId="188" fontId="17" fillId="0" borderId="13" xfId="0" applyNumberFormat="1" applyFont="1" applyFill="1" applyBorder="1" applyAlignment="1">
      <alignment horizontal="right"/>
    </xf>
    <xf numFmtId="188" fontId="17" fillId="0" borderId="15" xfId="0" applyNumberFormat="1" applyFont="1" applyFill="1" applyBorder="1" applyAlignment="1">
      <alignment horizontal="right"/>
    </xf>
    <xf numFmtId="167" fontId="19" fillId="0" borderId="0" xfId="80" applyNumberFormat="1" applyFont="1" applyFill="1" applyBorder="1" applyAlignment="1">
      <alignment horizontal="right" indent="1"/>
    </xf>
    <xf numFmtId="167" fontId="17" fillId="0" borderId="6" xfId="0" applyNumberFormat="1" applyFont="1" applyFill="1" applyBorder="1"/>
    <xf numFmtId="3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right"/>
    </xf>
    <xf numFmtId="0" fontId="74" fillId="0" borderId="0" xfId="0" quotePrefix="1" applyFont="1" applyBorder="1"/>
    <xf numFmtId="197" fontId="17" fillId="0" borderId="0" xfId="31" applyNumberFormat="1" applyFont="1" applyFill="1" applyBorder="1" applyAlignment="1">
      <alignment horizontal="right"/>
    </xf>
    <xf numFmtId="1" fontId="16" fillId="2" borderId="10" xfId="0" applyNumberFormat="1" applyFont="1" applyFill="1" applyBorder="1" applyAlignment="1">
      <alignment horizontal="center"/>
    </xf>
    <xf numFmtId="0" fontId="16" fillId="2" borderId="10" xfId="0" applyFont="1" applyFill="1" applyBorder="1" applyAlignment="1"/>
    <xf numFmtId="1" fontId="16" fillId="2" borderId="10" xfId="0" applyNumberFormat="1" applyFont="1" applyFill="1" applyBorder="1" applyAlignment="1">
      <alignment horizontal="center" wrapText="1"/>
    </xf>
    <xf numFmtId="22" fontId="62" fillId="0" borderId="0" xfId="0" applyNumberFormat="1" applyFont="1"/>
    <xf numFmtId="22" fontId="97" fillId="0" borderId="0" xfId="0" applyNumberFormat="1" applyFont="1"/>
    <xf numFmtId="167" fontId="0" fillId="0" borderId="0" xfId="0" applyNumberFormat="1" applyFill="1" applyBorder="1"/>
    <xf numFmtId="0" fontId="16" fillId="2" borderId="1" xfId="0" applyFont="1" applyFill="1" applyBorder="1" applyAlignment="1">
      <alignment horizontal="center" wrapText="1"/>
    </xf>
    <xf numFmtId="196" fontId="19" fillId="0" borderId="9" xfId="0" applyNumberFormat="1" applyFont="1" applyFill="1" applyBorder="1" applyAlignment="1">
      <alignment horizontal="right"/>
    </xf>
    <xf numFmtId="164" fontId="17" fillId="0" borderId="3" xfId="80" applyNumberFormat="1" applyFont="1" applyFill="1" applyBorder="1" applyAlignment="1">
      <alignment horizontal="right"/>
    </xf>
    <xf numFmtId="164" fontId="17" fillId="0" borderId="4" xfId="80" applyNumberFormat="1" applyFont="1" applyFill="1" applyBorder="1" applyAlignment="1">
      <alignment horizontal="right"/>
    </xf>
    <xf numFmtId="164" fontId="17" fillId="0" borderId="5" xfId="80" applyNumberFormat="1" applyFont="1" applyFill="1" applyBorder="1" applyAlignment="1">
      <alignment horizontal="right"/>
    </xf>
    <xf numFmtId="164" fontId="17" fillId="0" borderId="8" xfId="80" applyNumberFormat="1" applyFont="1" applyFill="1" applyBorder="1" applyAlignment="1">
      <alignment horizontal="right"/>
    </xf>
    <xf numFmtId="164" fontId="17" fillId="0" borderId="0" xfId="80" applyNumberFormat="1" applyFont="1" applyFill="1" applyBorder="1" applyAlignment="1">
      <alignment horizontal="right"/>
    </xf>
    <xf numFmtId="164" fontId="17" fillId="0" borderId="1" xfId="80" applyNumberFormat="1" applyFont="1" applyFill="1" applyBorder="1" applyAlignment="1">
      <alignment horizontal="right"/>
    </xf>
    <xf numFmtId="164" fontId="17" fillId="0" borderId="11" xfId="80" applyNumberFormat="1" applyFont="1" applyFill="1" applyBorder="1" applyAlignment="1">
      <alignment horizontal="right"/>
    </xf>
    <xf numFmtId="164" fontId="17" fillId="0" borderId="6" xfId="80" applyNumberFormat="1" applyFont="1" applyFill="1" applyBorder="1" applyAlignment="1">
      <alignment horizontal="right"/>
    </xf>
    <xf numFmtId="164" fontId="17" fillId="0" borderId="7" xfId="80" applyNumberFormat="1" applyFont="1" applyFill="1" applyBorder="1" applyAlignment="1">
      <alignment horizontal="right"/>
    </xf>
    <xf numFmtId="164" fontId="17" fillId="0" borderId="25" xfId="80" applyNumberFormat="1" applyFont="1" applyFill="1" applyBorder="1" applyAlignment="1">
      <alignment horizontal="right"/>
    </xf>
    <xf numFmtId="164" fontId="17" fillId="0" borderId="13" xfId="80" applyNumberFormat="1" applyFont="1" applyFill="1" applyBorder="1" applyAlignment="1">
      <alignment horizontal="right"/>
    </xf>
    <xf numFmtId="164" fontId="17" fillId="0" borderId="15" xfId="80" applyNumberFormat="1" applyFont="1" applyFill="1" applyBorder="1" applyAlignment="1">
      <alignment horizontal="right"/>
    </xf>
    <xf numFmtId="196" fontId="17" fillId="0" borderId="12" xfId="0" applyNumberFormat="1" applyFont="1" applyFill="1" applyBorder="1" applyAlignment="1">
      <alignment horizontal="right"/>
    </xf>
    <xf numFmtId="0" fontId="55" fillId="0" borderId="0" xfId="0" quotePrefix="1" applyFont="1" applyBorder="1"/>
    <xf numFmtId="167" fontId="19" fillId="0" borderId="1" xfId="80" applyNumberFormat="1" applyFont="1" applyFill="1" applyBorder="1" applyAlignment="1">
      <alignment horizontal="right" indent="1"/>
    </xf>
    <xf numFmtId="167" fontId="19" fillId="0" borderId="1" xfId="80" applyNumberFormat="1" applyFont="1" applyFill="1" applyBorder="1" applyAlignment="1">
      <alignment horizontal="center"/>
    </xf>
    <xf numFmtId="164" fontId="2" fillId="2" borderId="7" xfId="79" applyNumberFormat="1" applyFont="1" applyFill="1" applyBorder="1"/>
    <xf numFmtId="1" fontId="29" fillId="0" borderId="10" xfId="74" applyNumberFormat="1" applyFont="1" applyFill="1" applyBorder="1" applyAlignment="1">
      <alignment horizontal="center" vertical="center"/>
    </xf>
    <xf numFmtId="1" fontId="6" fillId="0" borderId="9" xfId="74" applyNumberFormat="1" applyFont="1" applyFill="1" applyBorder="1" applyAlignment="1">
      <alignment horizontal="center" vertical="center"/>
    </xf>
    <xf numFmtId="165" fontId="6" fillId="0" borderId="10" xfId="36" applyNumberFormat="1" applyFont="1" applyFill="1" applyBorder="1" applyAlignment="1">
      <alignment horizontal="center"/>
    </xf>
    <xf numFmtId="3" fontId="30" fillId="0" borderId="14" xfId="0" applyNumberFormat="1" applyFont="1" applyFill="1" applyBorder="1" applyAlignment="1">
      <alignment horizontal="left" indent="2"/>
    </xf>
    <xf numFmtId="197" fontId="17" fillId="0" borderId="12" xfId="31" applyNumberFormat="1" applyFont="1" applyFill="1" applyBorder="1" applyAlignment="1">
      <alignment horizontal="right"/>
    </xf>
    <xf numFmtId="193" fontId="0" fillId="0" borderId="0" xfId="0" applyNumberFormat="1"/>
    <xf numFmtId="193" fontId="17" fillId="0" borderId="0" xfId="0" applyNumberFormat="1" applyFont="1"/>
    <xf numFmtId="164" fontId="19" fillId="0" borderId="12" xfId="77" applyNumberFormat="1" applyFont="1" applyFill="1" applyBorder="1" applyAlignment="1">
      <alignment horizontal="right"/>
    </xf>
    <xf numFmtId="164" fontId="19" fillId="0" borderId="10" xfId="77" applyNumberFormat="1" applyFont="1" applyFill="1" applyBorder="1" applyAlignment="1">
      <alignment horizontal="right"/>
    </xf>
    <xf numFmtId="164" fontId="17" fillId="0" borderId="9" xfId="77" applyNumberFormat="1" applyFont="1" applyFill="1" applyBorder="1" applyAlignment="1">
      <alignment horizontal="right"/>
    </xf>
    <xf numFmtId="164" fontId="19" fillId="0" borderId="9" xfId="77" applyNumberFormat="1" applyFont="1" applyFill="1" applyBorder="1" applyAlignment="1">
      <alignment horizontal="right"/>
    </xf>
    <xf numFmtId="0" fontId="6" fillId="0" borderId="4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16" fillId="2" borderId="3" xfId="0" applyFont="1" applyFill="1" applyBorder="1" applyAlignment="1">
      <alignment horizontal="center" wrapText="1"/>
    </xf>
    <xf numFmtId="0" fontId="100" fillId="0" borderId="0" xfId="0" applyFont="1"/>
    <xf numFmtId="0" fontId="17" fillId="0" borderId="0" xfId="0" applyFont="1" applyAlignment="1" applyProtection="1"/>
    <xf numFmtId="187" fontId="29" fillId="0" borderId="1" xfId="0" applyNumberFormat="1" applyFont="1" applyFill="1" applyBorder="1" applyAlignment="1" applyProtection="1"/>
    <xf numFmtId="178" fontId="6" fillId="0" borderId="8" xfId="0" applyNumberFormat="1" applyFont="1" applyFill="1" applyBorder="1" applyAlignment="1" applyProtection="1"/>
    <xf numFmtId="178" fontId="6" fillId="0" borderId="0" xfId="0" applyNumberFormat="1" applyFont="1" applyFill="1" applyBorder="1" applyAlignment="1" applyProtection="1"/>
    <xf numFmtId="0" fontId="6" fillId="0" borderId="8" xfId="0" applyFont="1" applyFill="1" applyBorder="1" applyAlignment="1" applyProtection="1">
      <alignment horizontal="center"/>
    </xf>
    <xf numFmtId="0" fontId="6" fillId="0" borderId="11" xfId="0" applyFont="1" applyFill="1" applyBorder="1" applyAlignment="1" applyProtection="1">
      <alignment horizontal="center"/>
    </xf>
    <xf numFmtId="165" fontId="26" fillId="0" borderId="0" xfId="35" applyNumberFormat="1" applyFont="1"/>
    <xf numFmtId="164" fontId="29" fillId="0" borderId="7" xfId="77" applyNumberFormat="1" applyFont="1" applyFill="1" applyBorder="1"/>
    <xf numFmtId="177" fontId="29" fillId="0" borderId="0" xfId="31" applyNumberFormat="1" applyFont="1" applyFill="1" applyBorder="1"/>
    <xf numFmtId="167" fontId="29" fillId="0" borderId="0" xfId="0" applyNumberFormat="1" applyFont="1" applyFill="1" applyBorder="1" applyAlignment="1">
      <alignment horizontal="center"/>
    </xf>
    <xf numFmtId="177" fontId="29" fillId="0" borderId="0" xfId="31" applyNumberFormat="1" applyFont="1" applyBorder="1"/>
    <xf numFmtId="177" fontId="29" fillId="0" borderId="0" xfId="31" applyNumberFormat="1" applyFont="1" applyBorder="1" applyAlignment="1">
      <alignment horizontal="center"/>
    </xf>
    <xf numFmtId="167" fontId="29" fillId="0" borderId="5" xfId="0" applyNumberFormat="1" applyFont="1" applyBorder="1" applyAlignment="1">
      <alignment horizontal="center"/>
    </xf>
    <xf numFmtId="0" fontId="29" fillId="0" borderId="8" xfId="0" applyFont="1" applyBorder="1" applyAlignment="1">
      <alignment horizontal="left" indent="1"/>
    </xf>
    <xf numFmtId="167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167" fontId="29" fillId="0" borderId="1" xfId="0" applyNumberFormat="1" applyFont="1" applyFill="1" applyBorder="1" applyAlignment="1">
      <alignment horizontal="center"/>
    </xf>
    <xf numFmtId="0" fontId="29" fillId="0" borderId="11" xfId="0" applyFont="1" applyBorder="1" applyAlignment="1">
      <alignment horizontal="left" indent="1"/>
    </xf>
    <xf numFmtId="177" fontId="29" fillId="0" borderId="6" xfId="31" applyNumberFormat="1" applyFont="1" applyFill="1" applyBorder="1"/>
    <xf numFmtId="167" fontId="29" fillId="0" borderId="7" xfId="0" applyNumberFormat="1" applyFont="1" applyFill="1" applyBorder="1" applyAlignment="1">
      <alignment horizontal="center"/>
    </xf>
    <xf numFmtId="177" fontId="29" fillId="0" borderId="9" xfId="31" applyNumberFormat="1" applyFont="1" applyFill="1" applyBorder="1"/>
    <xf numFmtId="164" fontId="7" fillId="2" borderId="6" xfId="77" applyNumberFormat="1" applyFont="1" applyFill="1" applyBorder="1"/>
    <xf numFmtId="2" fontId="17" fillId="0" borderId="1" xfId="77" applyNumberFormat="1" applyFont="1" applyFill="1" applyBorder="1"/>
    <xf numFmtId="2" fontId="17" fillId="0" borderId="7" xfId="77" applyNumberFormat="1" applyFont="1" applyFill="1" applyBorder="1"/>
    <xf numFmtId="2" fontId="17" fillId="0" borderId="5" xfId="77" applyNumberFormat="1" applyFont="1" applyFill="1" applyBorder="1"/>
    <xf numFmtId="2" fontId="17" fillId="0" borderId="7" xfId="0" applyNumberFormat="1" applyFont="1" applyBorder="1"/>
    <xf numFmtId="164" fontId="17" fillId="0" borderId="1" xfId="77" applyNumberFormat="1" applyFont="1" applyFill="1" applyBorder="1"/>
    <xf numFmtId="0" fontId="6" fillId="0" borderId="4" xfId="0" applyFont="1" applyFill="1" applyBorder="1"/>
    <xf numFmtId="176" fontId="10" fillId="0" borderId="25" xfId="0" applyNumberFormat="1" applyFont="1" applyFill="1" applyBorder="1" applyAlignment="1">
      <alignment horizontal="right"/>
    </xf>
    <xf numFmtId="165" fontId="6" fillId="0" borderId="14" xfId="36" applyNumberFormat="1" applyFont="1" applyFill="1" applyBorder="1" applyAlignment="1">
      <alignment horizontal="center"/>
    </xf>
    <xf numFmtId="0" fontId="7" fillId="2" borderId="25" xfId="0" applyFont="1" applyFill="1" applyBorder="1" applyAlignment="1">
      <alignment horizontal="left" wrapText="1"/>
    </xf>
    <xf numFmtId="0" fontId="8" fillId="2" borderId="13" xfId="0" applyFont="1" applyFill="1" applyBorder="1" applyAlignment="1">
      <alignment horizontal="center" wrapText="1"/>
    </xf>
    <xf numFmtId="0" fontId="6" fillId="2" borderId="13" xfId="0" applyFont="1" applyFill="1" applyBorder="1" applyAlignment="1"/>
    <xf numFmtId="0" fontId="6" fillId="2" borderId="15" xfId="0" applyFont="1" applyFill="1" applyBorder="1" applyAlignment="1"/>
    <xf numFmtId="0" fontId="8" fillId="2" borderId="15" xfId="0" applyFont="1" applyFill="1" applyBorder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38" fontId="29" fillId="0" borderId="3" xfId="0" applyNumberFormat="1" applyFont="1" applyFill="1" applyBorder="1" applyAlignment="1">
      <alignment horizontal="right" wrapText="1"/>
    </xf>
    <xf numFmtId="38" fontId="29" fillId="0" borderId="8" xfId="0" applyNumberFormat="1" applyFont="1" applyFill="1" applyBorder="1" applyAlignment="1">
      <alignment horizontal="right" wrapText="1"/>
    </xf>
    <xf numFmtId="2" fontId="29" fillId="0" borderId="8" xfId="0" applyNumberFormat="1" applyFont="1" applyFill="1" applyBorder="1" applyAlignment="1">
      <alignment horizontal="right" wrapText="1"/>
    </xf>
    <xf numFmtId="40" fontId="29" fillId="0" borderId="8" xfId="0" applyNumberFormat="1" applyFont="1" applyFill="1" applyBorder="1" applyAlignment="1">
      <alignment horizontal="right" wrapText="1"/>
    </xf>
    <xf numFmtId="164" fontId="29" fillId="0" borderId="6" xfId="0" applyNumberFormat="1" applyFont="1" applyFill="1" applyBorder="1" applyAlignment="1">
      <alignment horizontal="right" wrapText="1"/>
    </xf>
    <xf numFmtId="169" fontId="6" fillId="0" borderId="6" xfId="42" applyNumberFormat="1" applyFont="1" applyFill="1" applyBorder="1" applyAlignment="1">
      <alignment horizontal="right" wrapText="1"/>
    </xf>
    <xf numFmtId="169" fontId="6" fillId="0" borderId="0" xfId="42" applyNumberFormat="1" applyFont="1" applyFill="1" applyBorder="1" applyAlignment="1">
      <alignment horizontal="right" wrapText="1"/>
    </xf>
    <xf numFmtId="167" fontId="6" fillId="0" borderId="0" xfId="42" applyNumberFormat="1" applyFont="1" applyFill="1" applyBorder="1"/>
    <xf numFmtId="173" fontId="29" fillId="0" borderId="8" xfId="42" applyNumberFormat="1" applyFont="1" applyFill="1" applyBorder="1" applyAlignment="1">
      <alignment horizontal="right" wrapText="1"/>
    </xf>
    <xf numFmtId="173" fontId="29" fillId="0" borderId="11" xfId="42" applyNumberFormat="1" applyFont="1" applyFill="1" applyBorder="1" applyAlignment="1">
      <alignment horizontal="right" wrapText="1"/>
    </xf>
    <xf numFmtId="0" fontId="8" fillId="8" borderId="0" xfId="0" applyFont="1" applyFill="1" applyBorder="1" applyAlignment="1">
      <alignment horizontal="center" wrapText="1"/>
    </xf>
    <xf numFmtId="0" fontId="29" fillId="8" borderId="0" xfId="0" applyFont="1" applyFill="1" applyBorder="1"/>
    <xf numFmtId="0" fontId="29" fillId="8" borderId="1" xfId="0" applyFont="1" applyFill="1" applyBorder="1"/>
    <xf numFmtId="0" fontId="59" fillId="8" borderId="0" xfId="0" applyFont="1" applyFill="1" applyBorder="1"/>
    <xf numFmtId="0" fontId="7" fillId="8" borderId="3" xfId="0" applyFont="1" applyFill="1" applyBorder="1" applyAlignment="1">
      <alignment horizontal="centerContinuous"/>
    </xf>
    <xf numFmtId="0" fontId="7" fillId="8" borderId="4" xfId="0" applyFont="1" applyFill="1" applyBorder="1" applyAlignment="1">
      <alignment horizontal="centerContinuous"/>
    </xf>
    <xf numFmtId="0" fontId="9" fillId="8" borderId="4" xfId="0" applyFont="1" applyFill="1" applyBorder="1" applyAlignment="1">
      <alignment horizontal="centerContinuous"/>
    </xf>
    <xf numFmtId="0" fontId="44" fillId="8" borderId="4" xfId="0" applyFont="1" applyFill="1" applyBorder="1" applyAlignment="1">
      <alignment horizontal="centerContinuous"/>
    </xf>
    <xf numFmtId="0" fontId="9" fillId="8" borderId="5" xfId="0" applyFont="1" applyFill="1" applyBorder="1" applyAlignment="1">
      <alignment horizontal="centerContinuous"/>
    </xf>
    <xf numFmtId="3" fontId="3" fillId="0" borderId="11" xfId="0" applyNumberFormat="1" applyFont="1" applyFill="1" applyBorder="1"/>
    <xf numFmtId="164" fontId="10" fillId="0" borderId="1" xfId="79" applyNumberFormat="1" applyFont="1" applyFill="1" applyBorder="1"/>
    <xf numFmtId="164" fontId="10" fillId="0" borderId="7" xfId="79" applyNumberFormat="1" applyFont="1" applyFill="1" applyBorder="1"/>
    <xf numFmtId="164" fontId="3" fillId="0" borderId="1" xfId="79" applyNumberFormat="1" applyFont="1" applyFill="1" applyBorder="1"/>
    <xf numFmtId="164" fontId="3" fillId="0" borderId="7" xfId="79" applyNumberFormat="1" applyFont="1" applyFill="1" applyBorder="1"/>
    <xf numFmtId="3" fontId="3" fillId="0" borderId="8" xfId="0" applyNumberFormat="1" applyFont="1" applyFill="1" applyBorder="1"/>
    <xf numFmtId="3" fontId="3" fillId="0" borderId="3" xfId="0" applyNumberFormat="1" applyFont="1" applyFill="1" applyBorder="1"/>
    <xf numFmtId="3" fontId="6" fillId="0" borderId="3" xfId="74" applyNumberFormat="1" applyFont="1" applyFill="1" applyBorder="1" applyAlignment="1">
      <alignment vertical="center"/>
    </xf>
    <xf numFmtId="3" fontId="6" fillId="0" borderId="4" xfId="74" applyNumberFormat="1" applyFont="1" applyFill="1" applyBorder="1" applyAlignment="1">
      <alignment vertical="center"/>
    </xf>
    <xf numFmtId="3" fontId="6" fillId="0" borderId="8" xfId="74" applyNumberFormat="1" applyFont="1" applyFill="1" applyBorder="1" applyAlignment="1">
      <alignment vertical="center"/>
    </xf>
    <xf numFmtId="3" fontId="6" fillId="0" borderId="0" xfId="74" applyNumberFormat="1" applyFont="1" applyFill="1" applyBorder="1" applyAlignment="1">
      <alignment vertical="center"/>
    </xf>
    <xf numFmtId="3" fontId="6" fillId="0" borderId="4" xfId="74" applyNumberFormat="1" applyFont="1" applyFill="1" applyBorder="1" applyAlignment="1">
      <alignment horizontal="right" vertical="center"/>
    </xf>
    <xf numFmtId="3" fontId="6" fillId="0" borderId="3" xfId="74" applyNumberFormat="1" applyFont="1" applyFill="1" applyBorder="1" applyAlignment="1">
      <alignment horizontal="right" vertical="center"/>
    </xf>
    <xf numFmtId="3" fontId="6" fillId="0" borderId="5" xfId="36" applyNumberFormat="1" applyFont="1" applyFill="1" applyBorder="1"/>
    <xf numFmtId="3" fontId="6" fillId="0" borderId="1" xfId="36" applyNumberFormat="1" applyFont="1" applyFill="1" applyBorder="1"/>
    <xf numFmtId="165" fontId="6" fillId="0" borderId="14" xfId="31" applyNumberFormat="1" applyFont="1" applyFill="1" applyBorder="1" applyAlignment="1">
      <alignment horizontal="center"/>
    </xf>
    <xf numFmtId="1" fontId="29" fillId="0" borderId="9" xfId="74" applyNumberFormat="1" applyFont="1" applyFill="1" applyBorder="1" applyAlignment="1">
      <alignment horizontal="center" vertical="center"/>
    </xf>
    <xf numFmtId="3" fontId="6" fillId="0" borderId="11" xfId="74" applyNumberFormat="1" applyFont="1" applyFill="1" applyBorder="1" applyAlignment="1">
      <alignment vertical="center"/>
    </xf>
    <xf numFmtId="3" fontId="6" fillId="0" borderId="6" xfId="74" applyNumberFormat="1" applyFont="1" applyFill="1" applyBorder="1" applyAlignment="1">
      <alignment vertical="center"/>
    </xf>
    <xf numFmtId="3" fontId="6" fillId="0" borderId="3" xfId="36" applyNumberFormat="1" applyFont="1" applyFill="1" applyBorder="1" applyAlignment="1">
      <alignment horizontal="right"/>
    </xf>
    <xf numFmtId="3" fontId="6" fillId="0" borderId="4" xfId="36" applyNumberFormat="1" applyFont="1" applyFill="1" applyBorder="1" applyAlignment="1">
      <alignment horizontal="right"/>
    </xf>
    <xf numFmtId="3" fontId="6" fillId="0" borderId="14" xfId="74" applyNumberFormat="1" applyFont="1" applyFill="1" applyBorder="1" applyAlignment="1">
      <alignment vertical="center"/>
    </xf>
    <xf numFmtId="3" fontId="6" fillId="0" borderId="25" xfId="74" applyNumberFormat="1" applyFont="1" applyFill="1" applyBorder="1" applyAlignment="1">
      <alignment vertical="center"/>
    </xf>
    <xf numFmtId="3" fontId="6" fillId="0" borderId="13" xfId="74" applyNumberFormat="1" applyFont="1" applyFill="1" applyBorder="1" applyAlignment="1">
      <alignment vertical="center"/>
    </xf>
    <xf numFmtId="3" fontId="6" fillId="0" borderId="25" xfId="36" applyNumberFormat="1" applyFont="1" applyFill="1" applyBorder="1" applyAlignment="1">
      <alignment horizontal="right"/>
    </xf>
    <xf numFmtId="3" fontId="6" fillId="0" borderId="13" xfId="36" applyNumberFormat="1" applyFont="1" applyFill="1" applyBorder="1" applyAlignment="1">
      <alignment horizontal="right"/>
    </xf>
    <xf numFmtId="40" fontId="6" fillId="0" borderId="8" xfId="0" applyNumberFormat="1" applyFont="1" applyFill="1" applyBorder="1" applyAlignment="1">
      <alignment horizontal="right" wrapText="1"/>
    </xf>
    <xf numFmtId="173" fontId="6" fillId="0" borderId="0" xfId="43" applyNumberFormat="1" applyFont="1" applyFill="1" applyBorder="1" applyAlignment="1">
      <alignment horizontal="right" wrapText="1"/>
    </xf>
    <xf numFmtId="173" fontId="6" fillId="0" borderId="11" xfId="43" applyNumberFormat="1" applyFont="1" applyFill="1" applyBorder="1" applyAlignment="1">
      <alignment horizontal="right" wrapText="1"/>
    </xf>
    <xf numFmtId="169" fontId="6" fillId="0" borderId="8" xfId="0" applyNumberFormat="1" applyFont="1" applyFill="1" applyBorder="1" applyAlignment="1">
      <alignment horizontal="right" wrapText="1"/>
    </xf>
    <xf numFmtId="169" fontId="6" fillId="0" borderId="11" xfId="0" applyNumberFormat="1" applyFont="1" applyFill="1" applyBorder="1" applyAlignment="1">
      <alignment horizontal="right" wrapText="1"/>
    </xf>
    <xf numFmtId="39" fontId="6" fillId="0" borderId="0" xfId="42" applyNumberFormat="1" applyFont="1" applyFill="1" applyBorder="1"/>
    <xf numFmtId="169" fontId="29" fillId="0" borderId="0" xfId="42" applyNumberFormat="1" applyFont="1" applyFill="1" applyBorder="1"/>
    <xf numFmtId="169" fontId="29" fillId="0" borderId="6" xfId="42" applyNumberFormat="1" applyFont="1" applyFill="1" applyBorder="1"/>
    <xf numFmtId="173" fontId="6" fillId="0" borderId="0" xfId="42" applyNumberFormat="1" applyFont="1" applyFill="1" applyBorder="1" applyAlignment="1">
      <alignment horizontal="right" wrapText="1"/>
    </xf>
    <xf numFmtId="173" fontId="6" fillId="0" borderId="11" xfId="42" applyNumberFormat="1" applyFont="1" applyFill="1" applyBorder="1" applyAlignment="1">
      <alignment horizontal="right" wrapText="1"/>
    </xf>
    <xf numFmtId="39" fontId="6" fillId="0" borderId="6" xfId="42" applyNumberFormat="1" applyFont="1" applyFill="1" applyBorder="1"/>
    <xf numFmtId="165" fontId="6" fillId="0" borderId="11" xfId="0" applyNumberFormat="1" applyFont="1" applyFill="1" applyBorder="1" applyAlignment="1">
      <alignment horizontal="right" wrapText="1"/>
    </xf>
    <xf numFmtId="0" fontId="6" fillId="0" borderId="3" xfId="0" applyFont="1" applyFill="1" applyBorder="1" applyAlignment="1"/>
    <xf numFmtId="38" fontId="6" fillId="0" borderId="11" xfId="0" applyNumberFormat="1" applyFont="1" applyFill="1" applyBorder="1" applyAlignment="1">
      <alignment horizontal="right" wrapText="1"/>
    </xf>
    <xf numFmtId="3" fontId="3" fillId="0" borderId="4" xfId="0" applyNumberFormat="1" applyFont="1" applyFill="1" applyBorder="1"/>
    <xf numFmtId="3" fontId="3" fillId="0" borderId="5" xfId="0" applyNumberFormat="1" applyFont="1" applyFill="1" applyBorder="1"/>
    <xf numFmtId="3" fontId="3" fillId="0" borderId="1" xfId="0" applyNumberFormat="1" applyFont="1" applyFill="1" applyBorder="1"/>
    <xf numFmtId="3" fontId="3" fillId="0" borderId="7" xfId="0" applyNumberFormat="1" applyFont="1" applyFill="1" applyBorder="1"/>
    <xf numFmtId="176" fontId="17" fillId="0" borderId="0" xfId="0" applyNumberFormat="1" applyFont="1" applyFill="1" applyBorder="1" applyAlignment="1">
      <alignment horizontal="right"/>
    </xf>
    <xf numFmtId="176" fontId="17" fillId="0" borderId="9" xfId="0" applyNumberFormat="1" applyFont="1" applyFill="1" applyBorder="1" applyAlignment="1">
      <alignment horizontal="right"/>
    </xf>
    <xf numFmtId="176" fontId="17" fillId="0" borderId="1" xfId="0" applyNumberFormat="1" applyFont="1" applyFill="1" applyBorder="1" applyAlignment="1">
      <alignment horizontal="right"/>
    </xf>
    <xf numFmtId="176" fontId="17" fillId="0" borderId="8" xfId="0" applyNumberFormat="1" applyFont="1" applyFill="1" applyBorder="1" applyAlignment="1">
      <alignment horizontal="right"/>
    </xf>
    <xf numFmtId="176" fontId="17" fillId="0" borderId="10" xfId="0" applyNumberFormat="1" applyFont="1" applyFill="1" applyBorder="1" applyAlignment="1">
      <alignment horizontal="right"/>
    </xf>
    <xf numFmtId="176" fontId="17" fillId="0" borderId="3" xfId="0" applyNumberFormat="1" applyFont="1" applyFill="1" applyBorder="1" applyAlignment="1">
      <alignment horizontal="right"/>
    </xf>
    <xf numFmtId="176" fontId="17" fillId="0" borderId="4" xfId="0" applyNumberFormat="1" applyFont="1" applyFill="1" applyBorder="1" applyAlignment="1">
      <alignment horizontal="right"/>
    </xf>
    <xf numFmtId="176" fontId="17" fillId="0" borderId="5" xfId="0" applyNumberFormat="1" applyFont="1" applyFill="1" applyBorder="1" applyAlignment="1">
      <alignment horizontal="right"/>
    </xf>
    <xf numFmtId="3" fontId="30" fillId="0" borderId="10" xfId="0" applyNumberFormat="1" applyFont="1" applyFill="1" applyBorder="1" applyAlignment="1">
      <alignment horizontal="left" indent="2"/>
    </xf>
    <xf numFmtId="175" fontId="26" fillId="0" borderId="0" xfId="0" applyNumberFormat="1" applyFont="1" applyAlignment="1">
      <alignment horizontal="left"/>
    </xf>
    <xf numFmtId="4" fontId="26" fillId="0" borderId="0" xfId="0" applyNumberFormat="1" applyFont="1"/>
    <xf numFmtId="201" fontId="26" fillId="0" borderId="0" xfId="0" applyNumberFormat="1" applyFont="1" applyAlignment="1">
      <alignment horizontal="left"/>
    </xf>
    <xf numFmtId="176" fontId="19" fillId="2" borderId="0" xfId="0" applyNumberFormat="1" applyFont="1" applyFill="1" applyBorder="1" applyAlignment="1">
      <alignment horizontal="center"/>
    </xf>
    <xf numFmtId="176" fontId="19" fillId="2" borderId="9" xfId="0" applyNumberFormat="1" applyFont="1" applyFill="1" applyBorder="1" applyAlignment="1">
      <alignment horizontal="center"/>
    </xf>
    <xf numFmtId="176" fontId="17" fillId="0" borderId="11" xfId="0" applyNumberFormat="1" applyFont="1" applyFill="1" applyBorder="1" applyAlignment="1">
      <alignment horizontal="right"/>
    </xf>
    <xf numFmtId="176" fontId="17" fillId="0" borderId="6" xfId="0" applyNumberFormat="1" applyFont="1" applyFill="1" applyBorder="1" applyAlignment="1">
      <alignment horizontal="right"/>
    </xf>
    <xf numFmtId="176" fontId="17" fillId="0" borderId="7" xfId="0" applyNumberFormat="1" applyFont="1" applyFill="1" applyBorder="1" applyAlignment="1">
      <alignment horizontal="right"/>
    </xf>
    <xf numFmtId="176" fontId="17" fillId="0" borderId="14" xfId="0" applyNumberFormat="1" applyFont="1" applyFill="1" applyBorder="1" applyAlignment="1">
      <alignment horizontal="right"/>
    </xf>
    <xf numFmtId="176" fontId="17" fillId="0" borderId="25" xfId="0" applyNumberFormat="1" applyFont="1" applyFill="1" applyBorder="1" applyAlignment="1">
      <alignment horizontal="right"/>
    </xf>
    <xf numFmtId="176" fontId="17" fillId="0" borderId="13" xfId="0" applyNumberFormat="1" applyFont="1" applyFill="1" applyBorder="1" applyAlignment="1">
      <alignment horizontal="right"/>
    </xf>
    <xf numFmtId="176" fontId="17" fillId="0" borderId="15" xfId="0" applyNumberFormat="1" applyFont="1" applyFill="1" applyBorder="1" applyAlignment="1">
      <alignment horizontal="right"/>
    </xf>
    <xf numFmtId="0" fontId="56" fillId="0" borderId="0" xfId="0" applyFont="1"/>
    <xf numFmtId="0" fontId="16" fillId="2" borderId="8" xfId="76" applyFont="1" applyFill="1" applyBorder="1" applyAlignment="1">
      <alignment horizontal="center" vertical="center" wrapText="1"/>
    </xf>
    <xf numFmtId="3" fontId="46" fillId="2" borderId="8" xfId="0" applyNumberFormat="1" applyFont="1" applyFill="1" applyBorder="1" applyAlignment="1">
      <alignment horizontal="center"/>
    </xf>
    <xf numFmtId="3" fontId="19" fillId="2" borderId="8" xfId="0" applyNumberFormat="1" applyFont="1" applyFill="1" applyBorder="1" applyAlignment="1">
      <alignment horizontal="center"/>
    </xf>
    <xf numFmtId="176" fontId="17" fillId="0" borderId="10" xfId="76" applyNumberFormat="1" applyFont="1" applyFill="1" applyBorder="1" applyAlignment="1">
      <alignment vertical="center"/>
    </xf>
    <xf numFmtId="0" fontId="34" fillId="2" borderId="9" xfId="76" applyFont="1" applyFill="1" applyBorder="1" applyAlignment="1">
      <alignment horizontal="center" vertical="center"/>
    </xf>
    <xf numFmtId="0" fontId="17" fillId="2" borderId="9" xfId="76" applyFont="1" applyFill="1" applyBorder="1" applyAlignment="1">
      <alignment horizontal="center" vertical="center"/>
    </xf>
    <xf numFmtId="0" fontId="17" fillId="0" borderId="10" xfId="76" applyFont="1" applyFill="1" applyBorder="1" applyAlignment="1">
      <alignment horizontal="left" vertical="center" indent="2"/>
    </xf>
    <xf numFmtId="176" fontId="17" fillId="0" borderId="5" xfId="76" applyNumberFormat="1" applyFont="1" applyFill="1" applyBorder="1" applyAlignment="1">
      <alignment vertical="center"/>
    </xf>
    <xf numFmtId="176" fontId="17" fillId="0" borderId="4" xfId="76" applyNumberFormat="1" applyFont="1" applyFill="1" applyBorder="1" applyAlignment="1">
      <alignment vertical="center"/>
    </xf>
    <xf numFmtId="176" fontId="17" fillId="0" borderId="3" xfId="76" applyNumberFormat="1" applyFont="1" applyFill="1" applyBorder="1" applyAlignment="1">
      <alignment vertical="center"/>
    </xf>
    <xf numFmtId="0" fontId="17" fillId="2" borderId="8" xfId="76" applyFont="1" applyFill="1" applyBorder="1" applyAlignment="1">
      <alignment horizontal="center" vertical="center"/>
    </xf>
    <xf numFmtId="176" fontId="53" fillId="0" borderId="0" xfId="0" applyNumberFormat="1" applyFont="1" applyFill="1" applyBorder="1" applyAlignment="1">
      <alignment horizontal="right"/>
    </xf>
    <xf numFmtId="164" fontId="53" fillId="0" borderId="1" xfId="0" applyNumberFormat="1" applyFont="1" applyFill="1" applyBorder="1" applyAlignment="1">
      <alignment horizontal="right"/>
    </xf>
    <xf numFmtId="176" fontId="99" fillId="0" borderId="0" xfId="0" applyNumberFormat="1" applyFont="1" applyFill="1" applyBorder="1" applyAlignment="1">
      <alignment horizontal="right"/>
    </xf>
    <xf numFmtId="164" fontId="99" fillId="0" borderId="1" xfId="0" applyNumberFormat="1" applyFont="1" applyFill="1" applyBorder="1" applyAlignment="1">
      <alignment horizontal="right"/>
    </xf>
    <xf numFmtId="0" fontId="45" fillId="0" borderId="0" xfId="0" applyFont="1" applyFill="1" applyBorder="1"/>
    <xf numFmtId="3" fontId="45" fillId="0" borderId="0" xfId="0" applyNumberFormat="1" applyFont="1" applyFill="1" applyBorder="1"/>
    <xf numFmtId="164" fontId="45" fillId="0" borderId="1" xfId="77" applyNumberFormat="1" applyFont="1" applyFill="1" applyBorder="1"/>
    <xf numFmtId="0" fontId="32" fillId="0" borderId="0" xfId="0" applyFont="1" applyFill="1" applyBorder="1"/>
    <xf numFmtId="1" fontId="21" fillId="0" borderId="0" xfId="0" applyNumberFormat="1" applyFont="1"/>
    <xf numFmtId="22" fontId="45" fillId="0" borderId="0" xfId="0" applyNumberFormat="1" applyFont="1"/>
    <xf numFmtId="167" fontId="77" fillId="0" borderId="0" xfId="44" applyNumberFormat="1" applyFont="1" applyFill="1" applyBorder="1" applyAlignment="1">
      <alignment horizontal="center"/>
    </xf>
    <xf numFmtId="167" fontId="77" fillId="0" borderId="0" xfId="80" applyNumberFormat="1" applyFont="1" applyFill="1" applyBorder="1" applyAlignment="1">
      <alignment horizontal="right" indent="1"/>
    </xf>
    <xf numFmtId="167" fontId="77" fillId="0" borderId="1" xfId="80" applyNumberFormat="1" applyFont="1" applyFill="1" applyBorder="1" applyAlignment="1">
      <alignment horizontal="right" indent="1"/>
    </xf>
    <xf numFmtId="167" fontId="77" fillId="0" borderId="0" xfId="44" applyNumberFormat="1" applyFont="1" applyFill="1" applyBorder="1" applyAlignment="1">
      <alignment horizontal="right" indent="1"/>
    </xf>
    <xf numFmtId="167" fontId="77" fillId="0" borderId="0" xfId="44" applyNumberFormat="1" applyFont="1" applyFill="1" applyBorder="1"/>
    <xf numFmtId="167" fontId="77" fillId="0" borderId="1" xfId="44" applyNumberFormat="1" applyFont="1" applyFill="1" applyBorder="1"/>
    <xf numFmtId="171" fontId="0" fillId="0" borderId="1" xfId="0" applyNumberFormat="1" applyFill="1" applyBorder="1" applyAlignment="1">
      <alignment horizontal="right"/>
    </xf>
    <xf numFmtId="171" fontId="17" fillId="0" borderId="9" xfId="0" applyNumberFormat="1" applyFont="1" applyFill="1" applyBorder="1" applyAlignment="1">
      <alignment horizontal="right"/>
    </xf>
    <xf numFmtId="171" fontId="17" fillId="0" borderId="12" xfId="0" applyNumberFormat="1" applyFont="1" applyFill="1" applyBorder="1" applyAlignment="1">
      <alignment horizontal="right"/>
    </xf>
    <xf numFmtId="165" fontId="101" fillId="0" borderId="0" xfId="31" applyNumberFormat="1" applyFont="1"/>
    <xf numFmtId="0" fontId="91" fillId="0" borderId="0" xfId="0" applyFont="1" applyFill="1"/>
    <xf numFmtId="165" fontId="58" fillId="0" borderId="0" xfId="37" applyNumberFormat="1" applyFont="1" applyFill="1" applyAlignment="1">
      <alignment horizontal="centerContinuous"/>
    </xf>
    <xf numFmtId="165" fontId="5" fillId="0" borderId="0" xfId="37" applyNumberFormat="1" applyFont="1" applyFill="1" applyAlignment="1">
      <alignment horizontal="centerContinuous"/>
    </xf>
    <xf numFmtId="1" fontId="29" fillId="6" borderId="9" xfId="74" applyNumberFormat="1" applyFont="1" applyFill="1" applyBorder="1" applyAlignment="1">
      <alignment horizontal="center" vertical="center"/>
    </xf>
    <xf numFmtId="164" fontId="6" fillId="0" borderId="1" xfId="82" applyNumberFormat="1" applyFont="1" applyFill="1" applyBorder="1" applyAlignment="1">
      <alignment vertical="center"/>
    </xf>
    <xf numFmtId="164" fontId="6" fillId="0" borderId="9" xfId="82" applyNumberFormat="1" applyFont="1" applyFill="1" applyBorder="1" applyAlignment="1">
      <alignment vertical="center"/>
    </xf>
    <xf numFmtId="164" fontId="6" fillId="0" borderId="8" xfId="82" applyNumberFormat="1" applyFont="1" applyFill="1" applyBorder="1" applyAlignment="1">
      <alignment vertical="center"/>
    </xf>
    <xf numFmtId="164" fontId="6" fillId="0" borderId="0" xfId="82" applyNumberFormat="1" applyFont="1" applyFill="1" applyBorder="1" applyAlignment="1">
      <alignment vertical="center"/>
    </xf>
    <xf numFmtId="164" fontId="6" fillId="0" borderId="0" xfId="82" applyNumberFormat="1" applyFont="1" applyFill="1" applyBorder="1" applyAlignment="1">
      <alignment horizontal="right" vertical="center"/>
    </xf>
    <xf numFmtId="164" fontId="29" fillId="3" borderId="9" xfId="82" applyNumberFormat="1" applyFont="1" applyFill="1" applyBorder="1" applyAlignment="1">
      <alignment horizontal="center" vertical="center"/>
    </xf>
    <xf numFmtId="164" fontId="6" fillId="0" borderId="8" xfId="82" applyNumberFormat="1" applyFont="1" applyFill="1" applyBorder="1" applyAlignment="1">
      <alignment horizontal="right" vertical="center"/>
    </xf>
    <xf numFmtId="1" fontId="29" fillId="6" borderId="10" xfId="74" applyNumberFormat="1" applyFont="1" applyFill="1" applyBorder="1" applyAlignment="1">
      <alignment horizontal="center" vertical="center"/>
    </xf>
    <xf numFmtId="164" fontId="6" fillId="0" borderId="5" xfId="82" applyNumberFormat="1" applyFont="1" applyFill="1" applyBorder="1" applyAlignment="1">
      <alignment vertical="center"/>
    </xf>
    <xf numFmtId="164" fontId="6" fillId="0" borderId="10" xfId="82" applyNumberFormat="1" applyFont="1" applyFill="1" applyBorder="1" applyAlignment="1">
      <alignment vertical="center"/>
    </xf>
    <xf numFmtId="164" fontId="6" fillId="0" borderId="3" xfId="82" applyNumberFormat="1" applyFont="1" applyFill="1" applyBorder="1" applyAlignment="1">
      <alignment vertical="center"/>
    </xf>
    <xf numFmtId="164" fontId="6" fillId="0" borderId="4" xfId="82" applyNumberFormat="1" applyFont="1" applyFill="1" applyBorder="1" applyAlignment="1">
      <alignment vertical="center"/>
    </xf>
    <xf numFmtId="164" fontId="29" fillId="0" borderId="10" xfId="82" applyNumberFormat="1" applyFont="1" applyFill="1" applyBorder="1" applyAlignment="1">
      <alignment horizontal="center" vertical="center"/>
    </xf>
    <xf numFmtId="164" fontId="6" fillId="2" borderId="1" xfId="82" applyNumberFormat="1" applyFont="1" applyFill="1" applyBorder="1" applyAlignment="1">
      <alignment vertical="center"/>
    </xf>
    <xf numFmtId="164" fontId="6" fillId="2" borderId="9" xfId="82" applyNumberFormat="1" applyFont="1" applyFill="1" applyBorder="1" applyAlignment="1">
      <alignment vertical="center"/>
    </xf>
    <xf numFmtId="164" fontId="6" fillId="2" borderId="8" xfId="82" applyNumberFormat="1" applyFont="1" applyFill="1" applyBorder="1" applyAlignment="1">
      <alignment vertical="center"/>
    </xf>
    <xf numFmtId="164" fontId="6" fillId="2" borderId="0" xfId="82" applyNumberFormat="1" applyFont="1" applyFill="1" applyBorder="1" applyAlignment="1">
      <alignment vertical="center"/>
    </xf>
    <xf numFmtId="164" fontId="7" fillId="2" borderId="9" xfId="82" applyNumberFormat="1" applyFont="1" applyFill="1" applyBorder="1" applyAlignment="1">
      <alignment horizontal="center" vertical="center"/>
    </xf>
    <xf numFmtId="1" fontId="6" fillId="6" borderId="9" xfId="74" applyNumberFormat="1" applyFont="1" applyFill="1" applyBorder="1" applyAlignment="1">
      <alignment horizontal="center" vertical="center"/>
    </xf>
    <xf numFmtId="164" fontId="6" fillId="0" borderId="9" xfId="82" applyNumberFormat="1" applyFont="1" applyFill="1" applyBorder="1" applyAlignment="1">
      <alignment horizontal="center" vertical="center"/>
    </xf>
    <xf numFmtId="164" fontId="6" fillId="0" borderId="11" xfId="82" applyNumberFormat="1" applyFont="1" applyFill="1" applyBorder="1" applyAlignment="1">
      <alignment vertical="center"/>
    </xf>
    <xf numFmtId="164" fontId="6" fillId="0" borderId="6" xfId="82" applyNumberFormat="1" applyFont="1" applyFill="1" applyBorder="1" applyAlignment="1">
      <alignment vertical="center"/>
    </xf>
    <xf numFmtId="164" fontId="6" fillId="0" borderId="7" xfId="82" applyNumberFormat="1" applyFont="1" applyFill="1" applyBorder="1" applyAlignment="1">
      <alignment vertical="center"/>
    </xf>
    <xf numFmtId="165" fontId="6" fillId="6" borderId="10" xfId="37" applyNumberFormat="1" applyFont="1" applyFill="1" applyBorder="1" applyAlignment="1">
      <alignment horizontal="center"/>
    </xf>
    <xf numFmtId="164" fontId="6" fillId="0" borderId="10" xfId="82" applyNumberFormat="1" applyFont="1" applyFill="1" applyBorder="1" applyAlignment="1">
      <alignment horizontal="center"/>
    </xf>
    <xf numFmtId="1" fontId="6" fillId="6" borderId="14" xfId="74" applyNumberFormat="1" applyFont="1" applyFill="1" applyBorder="1" applyAlignment="1">
      <alignment horizontal="center" vertical="center"/>
    </xf>
    <xf numFmtId="164" fontId="6" fillId="0" borderId="14" xfId="82" applyNumberFormat="1" applyFont="1" applyFill="1" applyBorder="1" applyAlignment="1">
      <alignment horizontal="center" vertical="center"/>
    </xf>
    <xf numFmtId="164" fontId="6" fillId="0" borderId="13" xfId="82" applyNumberFormat="1" applyFont="1" applyFill="1" applyBorder="1" applyAlignment="1">
      <alignment horizontal="right" vertical="center"/>
    </xf>
    <xf numFmtId="164" fontId="6" fillId="0" borderId="15" xfId="82" applyNumberFormat="1" applyFont="1" applyFill="1" applyBorder="1" applyAlignment="1">
      <alignment horizontal="right" vertical="center"/>
    </xf>
    <xf numFmtId="164" fontId="6" fillId="0" borderId="14" xfId="82" applyNumberFormat="1" applyFont="1" applyFill="1" applyBorder="1" applyAlignment="1">
      <alignment vertical="center"/>
    </xf>
    <xf numFmtId="165" fontId="58" fillId="0" borderId="0" xfId="37" applyNumberFormat="1" applyFont="1" applyAlignment="1">
      <alignment horizontal="centerContinuous"/>
    </xf>
    <xf numFmtId="165" fontId="5" fillId="0" borderId="0" xfId="37" applyNumberFormat="1" applyFont="1" applyAlignment="1">
      <alignment horizontal="centerContinuous"/>
    </xf>
    <xf numFmtId="165" fontId="61" fillId="0" borderId="0" xfId="37" applyNumberFormat="1" applyFont="1" applyAlignment="1">
      <alignment horizontal="centerContinuous"/>
    </xf>
    <xf numFmtId="165" fontId="4" fillId="0" borderId="0" xfId="37" applyNumberFormat="1" applyFont="1" applyAlignment="1">
      <alignment horizontal="centerContinuous"/>
    </xf>
    <xf numFmtId="165" fontId="4" fillId="0" borderId="0" xfId="37" applyNumberFormat="1" applyFont="1" applyFill="1" applyAlignment="1">
      <alignment horizontal="left"/>
    </xf>
    <xf numFmtId="165" fontId="4" fillId="0" borderId="0" xfId="37" applyNumberFormat="1" applyFont="1" applyFill="1" applyAlignment="1">
      <alignment horizontal="centerContinuous"/>
    </xf>
    <xf numFmtId="165" fontId="4" fillId="0" borderId="0" xfId="37" applyNumberFormat="1" applyFont="1" applyAlignment="1">
      <alignment horizontal="left"/>
    </xf>
    <xf numFmtId="165" fontId="5" fillId="0" borderId="0" xfId="37" applyNumberFormat="1" applyFont="1" applyAlignment="1">
      <alignment horizontal="left"/>
    </xf>
    <xf numFmtId="164" fontId="6" fillId="0" borderId="1" xfId="82" applyNumberFormat="1" applyFont="1" applyFill="1" applyBorder="1" applyAlignment="1">
      <alignment horizontal="right" vertical="center"/>
    </xf>
    <xf numFmtId="164" fontId="6" fillId="0" borderId="12" xfId="82" applyNumberFormat="1" applyFont="1" applyFill="1" applyBorder="1" applyAlignment="1">
      <alignment vertical="center"/>
    </xf>
    <xf numFmtId="164" fontId="9" fillId="2" borderId="1" xfId="82" applyNumberFormat="1" applyFont="1" applyFill="1" applyBorder="1" applyAlignment="1">
      <alignment vertical="center"/>
    </xf>
    <xf numFmtId="164" fontId="9" fillId="2" borderId="9" xfId="82" applyNumberFormat="1" applyFont="1" applyFill="1" applyBorder="1" applyAlignment="1">
      <alignment vertical="center"/>
    </xf>
    <xf numFmtId="164" fontId="9" fillId="2" borderId="8" xfId="82" applyNumberFormat="1" applyFont="1" applyFill="1" applyBorder="1" applyAlignment="1">
      <alignment vertical="center"/>
    </xf>
    <xf numFmtId="164" fontId="9" fillId="2" borderId="0" xfId="82" applyNumberFormat="1" applyFont="1" applyFill="1" applyBorder="1" applyAlignment="1">
      <alignment vertical="center"/>
    </xf>
    <xf numFmtId="3" fontId="6" fillId="0" borderId="10" xfId="37" applyNumberFormat="1" applyFont="1" applyBorder="1" applyAlignment="1">
      <alignment horizontal="center"/>
    </xf>
    <xf numFmtId="3" fontId="6" fillId="0" borderId="10" xfId="37" applyNumberFormat="1" applyFont="1" applyFill="1" applyBorder="1" applyAlignment="1">
      <alignment horizontal="center"/>
    </xf>
    <xf numFmtId="4" fontId="59" fillId="6" borderId="0" xfId="37" applyNumberFormat="1" applyFont="1" applyFill="1" applyBorder="1"/>
    <xf numFmtId="164" fontId="6" fillId="0" borderId="15" xfId="82" applyNumberFormat="1" applyFont="1" applyFill="1" applyBorder="1" applyAlignment="1">
      <alignment vertical="center"/>
    </xf>
    <xf numFmtId="165" fontId="6" fillId="0" borderId="0" xfId="37" applyNumberFormat="1" applyFont="1"/>
    <xf numFmtId="164" fontId="17" fillId="0" borderId="0" xfId="82" applyNumberFormat="1" applyFont="1" applyFill="1" applyBorder="1" applyAlignment="1">
      <alignment horizontal="right" vertical="center"/>
    </xf>
    <xf numFmtId="164" fontId="30" fillId="0" borderId="9" xfId="82" applyNumberFormat="1" applyFont="1" applyFill="1" applyBorder="1" applyAlignment="1">
      <alignment horizontal="left" vertical="center"/>
    </xf>
    <xf numFmtId="164" fontId="30" fillId="0" borderId="10" xfId="82" applyNumberFormat="1" applyFont="1" applyFill="1" applyBorder="1" applyAlignment="1">
      <alignment horizontal="left" indent="2"/>
    </xf>
    <xf numFmtId="164" fontId="19" fillId="2" borderId="0" xfId="82" applyNumberFormat="1" applyFont="1" applyFill="1" applyBorder="1" applyAlignment="1">
      <alignment horizontal="center"/>
    </xf>
    <xf numFmtId="164" fontId="19" fillId="2" borderId="9" xfId="82" applyNumberFormat="1" applyFont="1" applyFill="1" applyBorder="1" applyAlignment="1">
      <alignment horizontal="center"/>
    </xf>
    <xf numFmtId="164" fontId="19" fillId="2" borderId="1" xfId="82" applyNumberFormat="1" applyFont="1" applyFill="1" applyBorder="1" applyAlignment="1">
      <alignment horizontal="center"/>
    </xf>
    <xf numFmtId="164" fontId="19" fillId="2" borderId="8" xfId="82" applyNumberFormat="1" applyFont="1" applyFill="1" applyBorder="1" applyAlignment="1">
      <alignment horizontal="right"/>
    </xf>
    <xf numFmtId="164" fontId="19" fillId="2" borderId="0" xfId="82" applyNumberFormat="1" applyFont="1" applyFill="1" applyBorder="1" applyAlignment="1">
      <alignment horizontal="right"/>
    </xf>
    <xf numFmtId="164" fontId="16" fillId="2" borderId="8" xfId="82" applyNumberFormat="1" applyFont="1" applyFill="1" applyBorder="1" applyAlignment="1">
      <alignment horizontal="center"/>
    </xf>
    <xf numFmtId="164" fontId="46" fillId="2" borderId="0" xfId="82" applyNumberFormat="1" applyFont="1" applyFill="1" applyBorder="1" applyAlignment="1">
      <alignment horizontal="center"/>
    </xf>
    <xf numFmtId="164" fontId="46" fillId="2" borderId="1" xfId="82" applyNumberFormat="1" applyFont="1" applyFill="1" applyBorder="1" applyAlignment="1">
      <alignment horizontal="center"/>
    </xf>
    <xf numFmtId="164" fontId="46" fillId="2" borderId="9" xfId="82" applyNumberFormat="1" applyFont="1" applyFill="1" applyBorder="1" applyAlignment="1">
      <alignment horizontal="center"/>
    </xf>
    <xf numFmtId="164" fontId="30" fillId="0" borderId="12" xfId="82" applyNumberFormat="1" applyFont="1" applyFill="1" applyBorder="1" applyAlignment="1">
      <alignment horizontal="left" vertical="center"/>
    </xf>
    <xf numFmtId="164" fontId="30" fillId="0" borderId="14" xfId="82" applyNumberFormat="1" applyFont="1" applyFill="1" applyBorder="1" applyAlignment="1">
      <alignment horizontal="left" indent="2"/>
    </xf>
    <xf numFmtId="43" fontId="26" fillId="0" borderId="0" xfId="37" applyFont="1" applyAlignment="1">
      <alignment horizontal="center"/>
    </xf>
    <xf numFmtId="164" fontId="17" fillId="0" borderId="1" xfId="82" applyNumberFormat="1" applyFont="1" applyFill="1" applyBorder="1" applyAlignment="1">
      <alignment vertical="center"/>
    </xf>
    <xf numFmtId="164" fontId="17" fillId="0" borderId="9" xfId="82" applyNumberFormat="1" applyFont="1" applyFill="1" applyBorder="1" applyAlignment="1">
      <alignment vertical="center"/>
    </xf>
    <xf numFmtId="164" fontId="17" fillId="0" borderId="0" xfId="82" applyNumberFormat="1" applyFont="1" applyFill="1" applyBorder="1" applyAlignment="1">
      <alignment vertical="center"/>
    </xf>
    <xf numFmtId="164" fontId="17" fillId="0" borderId="7" xfId="82" applyNumberFormat="1" applyFont="1" applyFill="1" applyBorder="1" applyAlignment="1">
      <alignment vertical="center"/>
    </xf>
    <xf numFmtId="164" fontId="17" fillId="0" borderId="12" xfId="82" applyNumberFormat="1" applyFont="1" applyFill="1" applyBorder="1" applyAlignment="1">
      <alignment vertical="center"/>
    </xf>
    <xf numFmtId="164" fontId="17" fillId="0" borderId="6" xfId="82" applyNumberFormat="1" applyFont="1" applyFill="1" applyBorder="1" applyAlignment="1">
      <alignment vertical="center"/>
    </xf>
    <xf numFmtId="0" fontId="30" fillId="0" borderId="9" xfId="76" applyFont="1" applyFill="1" applyBorder="1" applyAlignment="1">
      <alignment horizontal="left" vertical="center" indent="2"/>
    </xf>
    <xf numFmtId="164" fontId="30" fillId="0" borderId="9" xfId="82" applyNumberFormat="1" applyFont="1" applyFill="1" applyBorder="1" applyAlignment="1">
      <alignment horizontal="left" vertical="center" indent="2"/>
    </xf>
    <xf numFmtId="164" fontId="17" fillId="0" borderId="4" xfId="82" applyNumberFormat="1" applyFont="1" applyFill="1" applyBorder="1" applyAlignment="1">
      <alignment vertical="center"/>
    </xf>
    <xf numFmtId="164" fontId="34" fillId="2" borderId="1" xfId="82" applyNumberFormat="1" applyFont="1" applyFill="1" applyBorder="1" applyAlignment="1">
      <alignment horizontal="center" vertical="center"/>
    </xf>
    <xf numFmtId="164" fontId="34" fillId="2" borderId="9" xfId="82" applyNumberFormat="1" applyFont="1" applyFill="1" applyBorder="1" applyAlignment="1">
      <alignment horizontal="center" vertical="center"/>
    </xf>
    <xf numFmtId="164" fontId="34" fillId="2" borderId="0" xfId="82" applyNumberFormat="1" applyFont="1" applyFill="1" applyBorder="1" applyAlignment="1">
      <alignment horizontal="center" vertical="center"/>
    </xf>
    <xf numFmtId="164" fontId="34" fillId="2" borderId="0" xfId="82" applyNumberFormat="1" applyFont="1" applyFill="1" applyBorder="1" applyAlignment="1">
      <alignment horizontal="right" vertical="center"/>
    </xf>
    <xf numFmtId="164" fontId="16" fillId="2" borderId="8" xfId="82" applyNumberFormat="1" applyFont="1" applyFill="1" applyBorder="1" applyAlignment="1">
      <alignment horizontal="center" vertical="center"/>
    </xf>
    <xf numFmtId="164" fontId="34" fillId="2" borderId="9" xfId="82" applyNumberFormat="1" applyFont="1" applyFill="1" applyBorder="1" applyAlignment="1">
      <alignment horizontal="right" vertical="center"/>
    </xf>
    <xf numFmtId="0" fontId="63" fillId="0" borderId="0" xfId="76" applyFont="1" applyFill="1" applyBorder="1" applyAlignment="1">
      <alignment vertical="center"/>
    </xf>
    <xf numFmtId="3" fontId="3" fillId="0" borderId="0" xfId="76" applyNumberFormat="1" applyFont="1" applyFill="1" applyAlignment="1">
      <alignment vertical="center"/>
    </xf>
    <xf numFmtId="164" fontId="17" fillId="0" borderId="14" xfId="82" applyNumberFormat="1" applyFont="1" applyFill="1" applyBorder="1" applyAlignment="1">
      <alignment horizontal="left" vertical="center" indent="2"/>
    </xf>
    <xf numFmtId="164" fontId="17" fillId="2" borderId="1" xfId="82" applyNumberFormat="1" applyFont="1" applyFill="1" applyBorder="1" applyAlignment="1">
      <alignment horizontal="center" vertical="center"/>
    </xf>
    <xf numFmtId="164" fontId="17" fillId="2" borderId="9" xfId="82" applyNumberFormat="1" applyFont="1" applyFill="1" applyBorder="1" applyAlignment="1">
      <alignment horizontal="center" vertical="center"/>
    </xf>
    <xf numFmtId="164" fontId="17" fillId="2" borderId="0" xfId="82" applyNumberFormat="1" applyFont="1" applyFill="1" applyBorder="1" applyAlignment="1">
      <alignment horizontal="center" vertical="center"/>
    </xf>
    <xf numFmtId="164" fontId="17" fillId="2" borderId="0" xfId="82" applyNumberFormat="1" applyFont="1" applyFill="1" applyBorder="1" applyAlignment="1">
      <alignment horizontal="right" vertical="center"/>
    </xf>
    <xf numFmtId="164" fontId="17" fillId="2" borderId="9" xfId="82" applyNumberFormat="1" applyFont="1" applyFill="1" applyBorder="1" applyAlignment="1">
      <alignment horizontal="right" vertical="center"/>
    </xf>
    <xf numFmtId="164" fontId="17" fillId="0" borderId="9" xfId="82" applyNumberFormat="1" applyFont="1" applyFill="1" applyBorder="1" applyAlignment="1">
      <alignment horizontal="left" vertical="center"/>
    </xf>
    <xf numFmtId="165" fontId="1" fillId="0" borderId="0" xfId="37" applyNumberFormat="1" applyFont="1"/>
    <xf numFmtId="165" fontId="3" fillId="0" borderId="0" xfId="37" applyNumberFormat="1" applyFont="1" applyFill="1" applyAlignment="1">
      <alignment vertical="center"/>
    </xf>
    <xf numFmtId="164" fontId="17" fillId="0" borderId="12" xfId="82" applyNumberFormat="1" applyFont="1" applyFill="1" applyBorder="1" applyAlignment="1">
      <alignment horizontal="left" vertical="center"/>
    </xf>
    <xf numFmtId="165" fontId="23" fillId="0" borderId="0" xfId="37" applyNumberFormat="1" applyFont="1" applyFill="1" applyAlignment="1">
      <alignment vertical="center"/>
    </xf>
    <xf numFmtId="164" fontId="17" fillId="0" borderId="14" xfId="82" applyNumberFormat="1" applyFont="1" applyFill="1" applyBorder="1" applyAlignment="1">
      <alignment vertical="center"/>
    </xf>
    <xf numFmtId="164" fontId="17" fillId="0" borderId="15" xfId="82" applyNumberFormat="1" applyFont="1" applyFill="1" applyBorder="1" applyAlignment="1">
      <alignment vertical="center"/>
    </xf>
    <xf numFmtId="164" fontId="17" fillId="0" borderId="13" xfId="82" applyNumberFormat="1" applyFont="1" applyFill="1" applyBorder="1" applyAlignment="1">
      <alignment vertical="center"/>
    </xf>
    <xf numFmtId="164" fontId="17" fillId="0" borderId="25" xfId="82" applyNumberFormat="1" applyFont="1" applyFill="1" applyBorder="1" applyAlignment="1">
      <alignment vertical="center"/>
    </xf>
    <xf numFmtId="3" fontId="4" fillId="0" borderId="0" xfId="0" applyNumberFormat="1" applyFont="1"/>
    <xf numFmtId="43" fontId="23" fillId="0" borderId="0" xfId="37" applyFont="1" applyFill="1" applyAlignment="1">
      <alignment vertical="center"/>
    </xf>
    <xf numFmtId="43" fontId="23" fillId="0" borderId="0" xfId="37" applyFont="1" applyFill="1" applyBorder="1" applyAlignment="1">
      <alignment vertical="center"/>
    </xf>
    <xf numFmtId="43" fontId="102" fillId="0" borderId="0" xfId="37" applyFont="1" applyFill="1" applyAlignment="1">
      <alignment vertical="center"/>
    </xf>
    <xf numFmtId="164" fontId="17" fillId="0" borderId="10" xfId="82" applyNumberFormat="1" applyFont="1" applyFill="1" applyBorder="1" applyAlignment="1">
      <alignment vertical="center"/>
    </xf>
    <xf numFmtId="164" fontId="17" fillId="0" borderId="3" xfId="82" applyNumberFormat="1" applyFont="1" applyFill="1" applyBorder="1" applyAlignment="1">
      <alignment vertical="center"/>
    </xf>
    <xf numFmtId="164" fontId="17" fillId="0" borderId="5" xfId="82" applyNumberFormat="1" applyFont="1" applyFill="1" applyBorder="1" applyAlignment="1">
      <alignment vertical="center"/>
    </xf>
    <xf numFmtId="164" fontId="17" fillId="0" borderId="8" xfId="82" applyNumberFormat="1" applyFont="1" applyFill="1" applyBorder="1" applyAlignment="1">
      <alignment vertical="center"/>
    </xf>
    <xf numFmtId="164" fontId="17" fillId="2" borderId="9" xfId="82" applyNumberFormat="1" applyFont="1" applyFill="1" applyBorder="1" applyAlignment="1">
      <alignment vertical="center"/>
    </xf>
    <xf numFmtId="164" fontId="17" fillId="0" borderId="11" xfId="82" applyNumberFormat="1" applyFont="1" applyFill="1" applyBorder="1" applyAlignment="1">
      <alignment vertical="center"/>
    </xf>
    <xf numFmtId="164" fontId="17" fillId="0" borderId="8" xfId="82" applyNumberFormat="1" applyFont="1" applyFill="1" applyBorder="1" applyAlignment="1">
      <alignment horizontal="right" vertical="center"/>
    </xf>
    <xf numFmtId="164" fontId="17" fillId="0" borderId="1" xfId="82" applyNumberFormat="1" applyFont="1" applyFill="1" applyBorder="1" applyAlignment="1">
      <alignment horizontal="right" vertical="center"/>
    </xf>
    <xf numFmtId="164" fontId="17" fillId="0" borderId="9" xfId="82" applyNumberFormat="1" applyFont="1" applyFill="1" applyBorder="1" applyAlignment="1">
      <alignment horizontal="right" vertical="center"/>
    </xf>
    <xf numFmtId="164" fontId="17" fillId="0" borderId="14" xfId="82" applyNumberFormat="1" applyFont="1" applyFill="1" applyBorder="1" applyAlignment="1">
      <alignment horizontal="right" vertical="center"/>
    </xf>
    <xf numFmtId="164" fontId="17" fillId="0" borderId="25" xfId="82" applyNumberFormat="1" applyFont="1" applyFill="1" applyBorder="1" applyAlignment="1">
      <alignment horizontal="right" vertical="center"/>
    </xf>
    <xf numFmtId="164" fontId="17" fillId="0" borderId="13" xfId="82" applyNumberFormat="1" applyFont="1" applyFill="1" applyBorder="1" applyAlignment="1">
      <alignment horizontal="right" vertical="center"/>
    </xf>
    <xf numFmtId="164" fontId="17" fillId="0" borderId="15" xfId="82" applyNumberFormat="1" applyFont="1" applyFill="1" applyBorder="1" applyAlignment="1">
      <alignment horizontal="right" vertical="center"/>
    </xf>
    <xf numFmtId="164" fontId="6" fillId="0" borderId="25" xfId="82" applyNumberFormat="1" applyFont="1" applyFill="1" applyBorder="1" applyAlignment="1">
      <alignment vertical="center"/>
    </xf>
    <xf numFmtId="164" fontId="6" fillId="0" borderId="13" xfId="82" applyNumberFormat="1" applyFont="1" applyFill="1" applyBorder="1" applyAlignment="1">
      <alignment vertical="center"/>
    </xf>
    <xf numFmtId="164" fontId="6" fillId="0" borderId="25" xfId="82" applyNumberFormat="1" applyFont="1" applyFill="1" applyBorder="1" applyAlignment="1">
      <alignment horizontal="right" vertical="center"/>
    </xf>
    <xf numFmtId="9" fontId="93" fillId="0" borderId="10" xfId="77" applyFont="1" applyFill="1" applyBorder="1"/>
    <xf numFmtId="164" fontId="17" fillId="0" borderId="10" xfId="77" applyNumberFormat="1" applyFont="1" applyFill="1" applyBorder="1"/>
    <xf numFmtId="0" fontId="58" fillId="0" borderId="0" xfId="0" applyFont="1" applyAlignment="1">
      <alignment horizontal="center"/>
    </xf>
    <xf numFmtId="3" fontId="0" fillId="0" borderId="0" xfId="0" applyNumberFormat="1" applyFill="1" applyBorder="1"/>
    <xf numFmtId="3" fontId="0" fillId="0" borderId="49" xfId="0" applyNumberFormat="1" applyFill="1" applyBorder="1"/>
    <xf numFmtId="1" fontId="17" fillId="0" borderId="33" xfId="0" applyNumberFormat="1" applyFont="1" applyFill="1" applyBorder="1" applyAlignment="1">
      <alignment horizontal="right"/>
    </xf>
    <xf numFmtId="3" fontId="17" fillId="0" borderId="23" xfId="0" applyNumberFormat="1" applyFont="1" applyFill="1" applyBorder="1"/>
    <xf numFmtId="164" fontId="17" fillId="0" borderId="19" xfId="0" applyNumberFormat="1" applyFont="1" applyFill="1" applyBorder="1"/>
    <xf numFmtId="164" fontId="17" fillId="0" borderId="19" xfId="0" applyNumberFormat="1" applyFont="1" applyFill="1" applyBorder="1" applyAlignment="1">
      <alignment horizontal="right"/>
    </xf>
    <xf numFmtId="3" fontId="17" fillId="0" borderId="46" xfId="0" applyNumberFormat="1" applyFont="1" applyFill="1" applyBorder="1"/>
    <xf numFmtId="3" fontId="17" fillId="0" borderId="49" xfId="0" applyNumberFormat="1" applyFont="1" applyFill="1" applyBorder="1"/>
    <xf numFmtId="164" fontId="17" fillId="0" borderId="48" xfId="0" applyNumberFormat="1" applyFont="1" applyFill="1" applyBorder="1"/>
    <xf numFmtId="3" fontId="17" fillId="0" borderId="44" xfId="0" applyNumberFormat="1" applyFont="1" applyFill="1" applyBorder="1" applyAlignment="1">
      <alignment horizontal="right"/>
    </xf>
    <xf numFmtId="3" fontId="17" fillId="0" borderId="50" xfId="0" applyNumberFormat="1" applyFont="1" applyFill="1" applyBorder="1" applyAlignment="1">
      <alignment horizontal="right"/>
    </xf>
    <xf numFmtId="164" fontId="17" fillId="0" borderId="51" xfId="0" applyNumberFormat="1" applyFont="1" applyFill="1" applyBorder="1" applyAlignment="1">
      <alignment horizontal="right"/>
    </xf>
    <xf numFmtId="3" fontId="17" fillId="0" borderId="23" xfId="0" applyNumberFormat="1" applyFont="1" applyFill="1" applyBorder="1" applyAlignment="1">
      <alignment horizontal="right"/>
    </xf>
    <xf numFmtId="3" fontId="17" fillId="0" borderId="28" xfId="0" applyNumberFormat="1" applyFont="1" applyFill="1" applyBorder="1" applyAlignment="1">
      <alignment horizontal="right"/>
    </xf>
    <xf numFmtId="3" fontId="17" fillId="0" borderId="6" xfId="0" applyNumberFormat="1" applyFont="1" applyFill="1" applyBorder="1" applyAlignment="1">
      <alignment horizontal="right"/>
    </xf>
    <xf numFmtId="164" fontId="17" fillId="0" borderId="21" xfId="0" applyNumberFormat="1" applyFont="1" applyFill="1" applyBorder="1" applyAlignment="1">
      <alignment horizontal="right"/>
    </xf>
    <xf numFmtId="164" fontId="17" fillId="0" borderId="6" xfId="0" applyNumberFormat="1" applyFont="1" applyFill="1" applyBorder="1" applyAlignment="1">
      <alignment horizontal="right"/>
    </xf>
    <xf numFmtId="164" fontId="17" fillId="0" borderId="0" xfId="0" applyNumberFormat="1" applyFont="1" applyFill="1" applyBorder="1" applyAlignment="1">
      <alignment horizontal="right"/>
    </xf>
    <xf numFmtId="3" fontId="17" fillId="0" borderId="46" xfId="0" applyNumberFormat="1" applyFont="1" applyFill="1" applyBorder="1" applyAlignment="1">
      <alignment horizontal="right"/>
    </xf>
    <xf numFmtId="3" fontId="17" fillId="0" borderId="49" xfId="0" applyNumberFormat="1" applyFont="1" applyFill="1" applyBorder="1" applyAlignment="1">
      <alignment horizontal="right"/>
    </xf>
    <xf numFmtId="164" fontId="17" fillId="0" borderId="48" xfId="0" applyNumberFormat="1" applyFont="1" applyFill="1" applyBorder="1" applyAlignment="1">
      <alignment horizontal="right"/>
    </xf>
    <xf numFmtId="164" fontId="17" fillId="0" borderId="49" xfId="0" applyNumberFormat="1" applyFont="1" applyFill="1" applyBorder="1" applyAlignment="1">
      <alignment horizontal="right"/>
    </xf>
    <xf numFmtId="3" fontId="17" fillId="0" borderId="45" xfId="0" applyNumberFormat="1" applyFont="1" applyFill="1" applyBorder="1"/>
    <xf numFmtId="3" fontId="17" fillId="0" borderId="41" xfId="0" applyNumberFormat="1" applyFont="1" applyFill="1" applyBorder="1"/>
    <xf numFmtId="164" fontId="17" fillId="0" borderId="17" xfId="0" applyNumberFormat="1" applyFont="1" applyFill="1" applyBorder="1"/>
    <xf numFmtId="164" fontId="17" fillId="0" borderId="41" xfId="0" applyNumberFormat="1" applyFont="1" applyFill="1" applyBorder="1"/>
    <xf numFmtId="164" fontId="17" fillId="0" borderId="17" xfId="0" applyNumberFormat="1" applyFont="1" applyFill="1" applyBorder="1" applyAlignment="1">
      <alignment horizontal="right"/>
    </xf>
    <xf numFmtId="164" fontId="17" fillId="0" borderId="49" xfId="0" applyNumberFormat="1" applyFont="1" applyFill="1" applyBorder="1"/>
    <xf numFmtId="3" fontId="17" fillId="0" borderId="23" xfId="0" applyNumberFormat="1" applyFont="1" applyBorder="1" applyAlignment="1">
      <alignment horizontal="right"/>
    </xf>
    <xf numFmtId="3" fontId="17" fillId="0" borderId="0" xfId="0" applyNumberFormat="1" applyFont="1" applyBorder="1" applyAlignment="1">
      <alignment horizontal="right"/>
    </xf>
    <xf numFmtId="164" fontId="17" fillId="0" borderId="19" xfId="0" applyNumberFormat="1" applyFont="1" applyBorder="1" applyAlignment="1">
      <alignment horizontal="right"/>
    </xf>
    <xf numFmtId="164" fontId="17" fillId="0" borderId="0" xfId="0" applyNumberFormat="1" applyFont="1" applyBorder="1" applyAlignment="1">
      <alignment horizontal="right"/>
    </xf>
    <xf numFmtId="3" fontId="17" fillId="0" borderId="46" xfId="0" applyNumberFormat="1" applyFont="1" applyBorder="1" applyAlignment="1">
      <alignment horizontal="right"/>
    </xf>
    <xf numFmtId="3" fontId="17" fillId="0" borderId="49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165" fontId="106" fillId="0" borderId="0" xfId="31" applyNumberFormat="1" applyFont="1"/>
    <xf numFmtId="165" fontId="17" fillId="0" borderId="3" xfId="31" applyNumberFormat="1" applyFont="1" applyFill="1" applyBorder="1" applyAlignment="1">
      <alignment horizontal="right" wrapText="1"/>
    </xf>
    <xf numFmtId="165" fontId="17" fillId="0" borderId="4" xfId="31" applyNumberFormat="1" applyFont="1" applyFill="1" applyBorder="1" applyAlignment="1">
      <alignment horizontal="right" wrapText="1"/>
    </xf>
    <xf numFmtId="165" fontId="17" fillId="0" borderId="8" xfId="31" applyNumberFormat="1" applyFont="1" applyFill="1" applyBorder="1" applyAlignment="1">
      <alignment horizontal="right" wrapText="1"/>
    </xf>
    <xf numFmtId="165" fontId="17" fillId="0" borderId="0" xfId="31" applyNumberFormat="1" applyFont="1" applyFill="1" applyBorder="1" applyAlignment="1">
      <alignment horizontal="right" wrapText="1"/>
    </xf>
    <xf numFmtId="0" fontId="17" fillId="0" borderId="0" xfId="31" applyNumberFormat="1" applyFont="1" applyFill="1" applyBorder="1" applyAlignment="1">
      <alignment horizontal="right" wrapText="1"/>
    </xf>
    <xf numFmtId="165" fontId="17" fillId="0" borderId="11" xfId="31" applyNumberFormat="1" applyFont="1" applyFill="1" applyBorder="1" applyAlignment="1">
      <alignment horizontal="right" wrapText="1"/>
    </xf>
    <xf numFmtId="165" fontId="17" fillId="0" borderId="6" xfId="31" applyNumberFormat="1" applyFont="1" applyFill="1" applyBorder="1" applyAlignment="1">
      <alignment horizontal="right" wrapText="1"/>
    </xf>
    <xf numFmtId="43" fontId="58" fillId="0" borderId="0" xfId="0" applyNumberFormat="1" applyFont="1" applyAlignment="1">
      <alignment horizontal="center"/>
    </xf>
    <xf numFmtId="0" fontId="6" fillId="0" borderId="0" xfId="0" applyFont="1" applyFill="1" applyBorder="1" applyAlignment="1" applyProtection="1">
      <alignment horizontal="center"/>
    </xf>
    <xf numFmtId="187" fontId="29" fillId="0" borderId="0" xfId="0" applyNumberFormat="1" applyFont="1" applyFill="1" applyBorder="1" applyAlignment="1" applyProtection="1"/>
    <xf numFmtId="187" fontId="6" fillId="0" borderId="0" xfId="0" applyNumberFormat="1" applyFont="1" applyBorder="1" applyAlignment="1"/>
    <xf numFmtId="187" fontId="6" fillId="0" borderId="0" xfId="0" applyNumberFormat="1" applyFont="1" applyFill="1" applyBorder="1" applyAlignment="1"/>
    <xf numFmtId="0" fontId="29" fillId="0" borderId="0" xfId="0" applyFont="1" applyBorder="1" applyAlignment="1">
      <alignment horizontal="left" indent="1"/>
    </xf>
    <xf numFmtId="0" fontId="29" fillId="0" borderId="3" xfId="0" applyFont="1" applyBorder="1" applyAlignment="1">
      <alignment horizontal="left" indent="1"/>
    </xf>
    <xf numFmtId="177" fontId="29" fillId="0" borderId="4" xfId="31" applyNumberFormat="1" applyFont="1" applyBorder="1"/>
    <xf numFmtId="0" fontId="29" fillId="0" borderId="10" xfId="0" applyFont="1" applyBorder="1" applyAlignment="1">
      <alignment horizontal="center"/>
    </xf>
    <xf numFmtId="0" fontId="29" fillId="0" borderId="9" xfId="0" applyFont="1" applyBorder="1" applyAlignment="1">
      <alignment horizontal="center"/>
    </xf>
    <xf numFmtId="167" fontId="29" fillId="0" borderId="9" xfId="0" applyNumberFormat="1" applyFont="1" applyBorder="1" applyAlignment="1">
      <alignment horizontal="center"/>
    </xf>
    <xf numFmtId="167" fontId="29" fillId="0" borderId="9" xfId="0" applyNumberFormat="1" applyFont="1" applyFill="1" applyBorder="1" applyAlignment="1">
      <alignment horizontal="center"/>
    </xf>
    <xf numFmtId="167" fontId="29" fillId="0" borderId="12" xfId="0" applyNumberFormat="1" applyFont="1" applyFill="1" applyBorder="1" applyAlignment="1">
      <alignment horizontal="center"/>
    </xf>
    <xf numFmtId="167" fontId="29" fillId="0" borderId="10" xfId="0" applyNumberFormat="1" applyFont="1" applyBorder="1" applyAlignment="1">
      <alignment horizontal="center"/>
    </xf>
    <xf numFmtId="49" fontId="17" fillId="0" borderId="16" xfId="0" applyNumberFormat="1" applyFont="1" applyBorder="1" applyAlignment="1">
      <alignment horizontal="left"/>
    </xf>
    <xf numFmtId="49" fontId="19" fillId="0" borderId="39" xfId="0" applyNumberFormat="1" applyFont="1" applyFill="1" applyBorder="1"/>
    <xf numFmtId="3" fontId="17" fillId="0" borderId="29" xfId="0" applyNumberFormat="1" applyFont="1" applyFill="1" applyBorder="1" applyAlignment="1">
      <alignment horizontal="right"/>
    </xf>
    <xf numFmtId="3" fontId="17" fillId="0" borderId="4" xfId="0" applyNumberFormat="1" applyFont="1" applyFill="1" applyBorder="1" applyAlignment="1">
      <alignment horizontal="right"/>
    </xf>
    <xf numFmtId="164" fontId="17" fillId="0" borderId="52" xfId="0" applyNumberFormat="1" applyFont="1" applyFill="1" applyBorder="1" applyAlignment="1">
      <alignment horizontal="right"/>
    </xf>
    <xf numFmtId="3" fontId="108" fillId="0" borderId="0" xfId="0" applyNumberFormat="1" applyFont="1" applyBorder="1"/>
    <xf numFmtId="0" fontId="109" fillId="0" borderId="0" xfId="0" applyFont="1" applyBorder="1"/>
    <xf numFmtId="0" fontId="107" fillId="0" borderId="0" xfId="0" applyFont="1" applyBorder="1"/>
    <xf numFmtId="1" fontId="6" fillId="2" borderId="8" xfId="0" applyNumberFormat="1" applyFont="1" applyFill="1" applyBorder="1"/>
    <xf numFmtId="4" fontId="17" fillId="0" borderId="0" xfId="71" applyNumberFormat="1"/>
    <xf numFmtId="4" fontId="17" fillId="0" borderId="45" xfId="71" applyNumberFormat="1" applyBorder="1"/>
    <xf numFmtId="4" fontId="19" fillId="0" borderId="53" xfId="71" applyNumberFormat="1" applyFont="1" applyBorder="1" applyAlignment="1">
      <alignment horizontal="center"/>
    </xf>
    <xf numFmtId="0" fontId="21" fillId="0" borderId="54" xfId="71" applyFont="1" applyBorder="1"/>
    <xf numFmtId="0" fontId="21" fillId="0" borderId="55" xfId="71" applyFont="1" applyBorder="1"/>
    <xf numFmtId="0" fontId="110" fillId="0" borderId="0" xfId="71" applyFont="1"/>
    <xf numFmtId="4" fontId="34" fillId="5" borderId="44" xfId="71" applyNumberFormat="1" applyFont="1" applyFill="1" applyBorder="1"/>
    <xf numFmtId="4" fontId="16" fillId="5" borderId="56" xfId="71" applyNumberFormat="1" applyFont="1" applyFill="1" applyBorder="1" applyAlignment="1">
      <alignment horizontal="center" wrapText="1"/>
    </xf>
    <xf numFmtId="4" fontId="16" fillId="5" borderId="57" xfId="71" applyNumberFormat="1" applyFont="1" applyFill="1" applyBorder="1" applyAlignment="1">
      <alignment horizontal="center" wrapText="1"/>
    </xf>
    <xf numFmtId="4" fontId="16" fillId="5" borderId="50" xfId="71" applyNumberFormat="1" applyFont="1" applyFill="1" applyBorder="1" applyAlignment="1">
      <alignment horizontal="center" wrapText="1"/>
    </xf>
    <xf numFmtId="4" fontId="16" fillId="5" borderId="58" xfId="71" applyNumberFormat="1" applyFont="1" applyFill="1" applyBorder="1" applyAlignment="1">
      <alignment horizontal="center" wrapText="1"/>
    </xf>
    <xf numFmtId="4" fontId="16" fillId="5" borderId="51" xfId="71" applyNumberFormat="1" applyFont="1" applyFill="1" applyBorder="1" applyAlignment="1">
      <alignment horizontal="center" wrapText="1"/>
    </xf>
    <xf numFmtId="4" fontId="19" fillId="0" borderId="27" xfId="71" applyNumberFormat="1" applyFont="1" applyBorder="1"/>
    <xf numFmtId="3" fontId="17" fillId="0" borderId="14" xfId="71" applyNumberFormat="1" applyFont="1" applyFill="1" applyBorder="1"/>
    <xf numFmtId="3" fontId="17" fillId="0" borderId="52" xfId="71" applyNumberFormat="1" applyFont="1" applyBorder="1"/>
    <xf numFmtId="4" fontId="17" fillId="0" borderId="23" xfId="71" applyNumberFormat="1" applyFont="1" applyBorder="1"/>
    <xf numFmtId="3" fontId="17" fillId="0" borderId="8" xfId="71" applyNumberFormat="1" applyFont="1" applyBorder="1"/>
    <xf numFmtId="3" fontId="17" fillId="0" borderId="3" xfId="71" applyNumberFormat="1" applyFont="1" applyBorder="1"/>
    <xf numFmtId="3" fontId="17" fillId="0" borderId="4" xfId="71" applyNumberFormat="1" applyFont="1" applyBorder="1"/>
    <xf numFmtId="3" fontId="17" fillId="0" borderId="5" xfId="71" applyNumberFormat="1" applyFont="1" applyBorder="1"/>
    <xf numFmtId="3" fontId="17" fillId="0" borderId="0" xfId="71" applyNumberFormat="1" applyFont="1" applyBorder="1"/>
    <xf numFmtId="3" fontId="17" fillId="0" borderId="10" xfId="71" applyNumberFormat="1" applyFont="1" applyBorder="1"/>
    <xf numFmtId="4" fontId="19" fillId="0" borderId="23" xfId="71" applyNumberFormat="1" applyFont="1" applyBorder="1"/>
    <xf numFmtId="3" fontId="17" fillId="0" borderId="1" xfId="71" applyNumberFormat="1" applyFont="1" applyBorder="1"/>
    <xf numFmtId="3" fontId="17" fillId="0" borderId="9" xfId="71" applyNumberFormat="1" applyFont="1" applyBorder="1"/>
    <xf numFmtId="4" fontId="17" fillId="0" borderId="23" xfId="71" applyNumberFormat="1" applyFont="1" applyBorder="1" applyAlignment="1">
      <alignment horizontal="left" indent="2"/>
    </xf>
    <xf numFmtId="4" fontId="17" fillId="0" borderId="8" xfId="71" applyNumberFormat="1" applyFont="1" applyBorder="1"/>
    <xf numFmtId="4" fontId="17" fillId="0" borderId="0" xfId="71" applyNumberFormat="1" applyFont="1" applyBorder="1"/>
    <xf numFmtId="4" fontId="17" fillId="0" borderId="1" xfId="71" applyNumberFormat="1" applyFont="1" applyBorder="1"/>
    <xf numFmtId="4" fontId="17" fillId="0" borderId="9" xfId="71" applyNumberFormat="1" applyFont="1" applyBorder="1"/>
    <xf numFmtId="4" fontId="17" fillId="0" borderId="23" xfId="71" applyNumberFormat="1" applyFont="1" applyBorder="1" applyAlignment="1">
      <alignment horizontal="left" indent="3"/>
    </xf>
    <xf numFmtId="3" fontId="17" fillId="0" borderId="1" xfId="71" applyNumberFormat="1" applyFont="1" applyBorder="1" applyAlignment="1">
      <alignment horizontal="right"/>
    </xf>
    <xf numFmtId="4" fontId="17" fillId="0" borderId="0" xfId="71" applyNumberFormat="1" applyFont="1" applyBorder="1" applyAlignment="1">
      <alignment horizontal="right"/>
    </xf>
    <xf numFmtId="4" fontId="17" fillId="0" borderId="9" xfId="71" applyNumberFormat="1" applyFont="1" applyBorder="1" applyAlignment="1">
      <alignment horizontal="right"/>
    </xf>
    <xf numFmtId="169" fontId="17" fillId="0" borderId="0" xfId="71" applyNumberFormat="1"/>
    <xf numFmtId="4" fontId="17" fillId="0" borderId="46" xfId="71" applyNumberFormat="1" applyFont="1" applyBorder="1" applyAlignment="1">
      <alignment horizontal="left" indent="3"/>
    </xf>
    <xf numFmtId="4" fontId="17" fillId="0" borderId="0" xfId="71" applyNumberFormat="1" applyFont="1" applyBorder="1" applyAlignment="1">
      <alignment horizontal="left" indent="3"/>
    </xf>
    <xf numFmtId="3" fontId="19" fillId="0" borderId="0" xfId="71" applyNumberFormat="1" applyFont="1" applyBorder="1"/>
    <xf numFmtId="165" fontId="17" fillId="0" borderId="0" xfId="32" applyNumberFormat="1"/>
    <xf numFmtId="165" fontId="17" fillId="0" borderId="0" xfId="71" applyNumberFormat="1"/>
    <xf numFmtId="43" fontId="17" fillId="0" borderId="0" xfId="71" applyNumberFormat="1"/>
    <xf numFmtId="0" fontId="17" fillId="0" borderId="0" xfId="71" applyNumberFormat="1"/>
    <xf numFmtId="0" fontId="2" fillId="2" borderId="0" xfId="71" applyFont="1" applyFill="1" applyBorder="1" applyAlignment="1">
      <alignment horizontal="center" vertical="center"/>
    </xf>
    <xf numFmtId="0" fontId="2" fillId="2" borderId="0" xfId="71" applyFont="1" applyFill="1" applyBorder="1" applyAlignment="1">
      <alignment horizontal="center" vertical="center" wrapText="1"/>
    </xf>
    <xf numFmtId="1" fontId="10" fillId="0" borderId="9" xfId="34" applyNumberFormat="1" applyFont="1" applyFill="1" applyBorder="1" applyAlignment="1">
      <alignment horizontal="center"/>
    </xf>
    <xf numFmtId="198" fontId="10" fillId="0" borderId="9" xfId="34" applyNumberFormat="1" applyFont="1" applyFill="1" applyBorder="1" applyAlignment="1">
      <alignment horizontal="right"/>
    </xf>
    <xf numFmtId="2" fontId="10" fillId="0" borderId="9" xfId="34" applyNumberFormat="1" applyFont="1" applyFill="1" applyBorder="1" applyAlignment="1">
      <alignment horizontal="center"/>
    </xf>
    <xf numFmtId="1" fontId="2" fillId="2" borderId="11" xfId="34" applyNumberFormat="1" applyFont="1" applyFill="1" applyBorder="1" applyAlignment="1">
      <alignment horizontal="center"/>
    </xf>
    <xf numFmtId="165" fontId="2" fillId="2" borderId="11" xfId="34" applyNumberFormat="1" applyFont="1" applyFill="1" applyBorder="1" applyAlignment="1">
      <alignment horizontal="right"/>
    </xf>
    <xf numFmtId="2" fontId="2" fillId="2" borderId="11" xfId="34" applyNumberFormat="1" applyFont="1" applyFill="1" applyBorder="1" applyAlignment="1">
      <alignment horizontal="center"/>
    </xf>
    <xf numFmtId="165" fontId="2" fillId="2" borderId="12" xfId="34" applyNumberFormat="1" applyFont="1" applyFill="1" applyBorder="1" applyAlignment="1">
      <alignment horizontal="right"/>
    </xf>
    <xf numFmtId="0" fontId="3" fillId="0" borderId="0" xfId="71" applyFont="1"/>
    <xf numFmtId="43" fontId="3" fillId="0" borderId="0" xfId="71" applyNumberFormat="1" applyFont="1"/>
    <xf numFmtId="164" fontId="10" fillId="0" borderId="9" xfId="81" applyNumberFormat="1" applyFont="1" applyFill="1" applyBorder="1" applyAlignment="1">
      <alignment horizontal="right" indent="1"/>
    </xf>
    <xf numFmtId="164" fontId="2" fillId="2" borderId="9" xfId="81" applyNumberFormat="1" applyFont="1" applyFill="1" applyBorder="1" applyAlignment="1">
      <alignment horizontal="right" indent="1"/>
    </xf>
    <xf numFmtId="165" fontId="3" fillId="0" borderId="0" xfId="71" applyNumberFormat="1" applyFont="1"/>
    <xf numFmtId="3" fontId="17" fillId="0" borderId="25" xfId="71" applyNumberFormat="1" applyFont="1" applyFill="1" applyBorder="1"/>
    <xf numFmtId="3" fontId="17" fillId="0" borderId="15" xfId="71" applyNumberFormat="1" applyFont="1" applyFill="1" applyBorder="1"/>
    <xf numFmtId="3" fontId="17" fillId="0" borderId="13" xfId="71" applyNumberFormat="1" applyFont="1" applyFill="1" applyBorder="1"/>
    <xf numFmtId="165" fontId="3" fillId="0" borderId="0" xfId="32" applyNumberFormat="1" applyFont="1" applyFill="1" applyAlignment="1">
      <alignment vertical="center"/>
    </xf>
    <xf numFmtId="165" fontId="23" fillId="0" borderId="0" xfId="32" applyNumberFormat="1" applyFont="1" applyFill="1" applyAlignment="1">
      <alignment vertical="center"/>
    </xf>
    <xf numFmtId="176" fontId="17" fillId="0" borderId="8" xfId="76" applyNumberFormat="1" applyFont="1" applyFill="1" applyBorder="1" applyAlignment="1">
      <alignment vertical="center"/>
    </xf>
    <xf numFmtId="176" fontId="17" fillId="0" borderId="11" xfId="76" applyNumberFormat="1" applyFont="1" applyFill="1" applyBorder="1" applyAlignment="1">
      <alignment vertical="center"/>
    </xf>
    <xf numFmtId="0" fontId="16" fillId="2" borderId="9" xfId="76" applyNumberFormat="1" applyFont="1" applyFill="1" applyBorder="1" applyAlignment="1">
      <alignment horizontal="center" vertical="center" wrapText="1"/>
    </xf>
    <xf numFmtId="0" fontId="16" fillId="2" borderId="9" xfId="76" applyNumberFormat="1" applyFont="1" applyFill="1" applyBorder="1" applyAlignment="1">
      <alignment horizontal="center" vertical="center"/>
    </xf>
    <xf numFmtId="0" fontId="34" fillId="2" borderId="8" xfId="76" applyFont="1" applyFill="1" applyBorder="1" applyAlignment="1">
      <alignment horizontal="right" vertical="center"/>
    </xf>
    <xf numFmtId="0" fontId="17" fillId="2" borderId="8" xfId="76" applyFont="1" applyFill="1" applyBorder="1" applyAlignment="1">
      <alignment horizontal="right" vertical="center"/>
    </xf>
    <xf numFmtId="3" fontId="46" fillId="0" borderId="0" xfId="0" applyNumberFormat="1" applyFont="1" applyAlignment="1">
      <alignment horizontal="left"/>
    </xf>
    <xf numFmtId="3" fontId="26" fillId="0" borderId="0" xfId="0" applyNumberFormat="1" applyFont="1" applyAlignment="1">
      <alignment horizontal="centerContinuous"/>
    </xf>
    <xf numFmtId="3" fontId="9" fillId="0" borderId="0" xfId="0" applyNumberFormat="1" applyFont="1"/>
    <xf numFmtId="165" fontId="28" fillId="0" borderId="11" xfId="32" applyNumberFormat="1" applyFont="1" applyFill="1" applyBorder="1" applyAlignment="1"/>
    <xf numFmtId="165" fontId="28" fillId="0" borderId="6" xfId="32" applyNumberFormat="1" applyFont="1" applyFill="1" applyBorder="1"/>
    <xf numFmtId="165" fontId="28" fillId="0" borderId="7" xfId="32" applyNumberFormat="1" applyFont="1" applyFill="1" applyBorder="1"/>
    <xf numFmtId="165" fontId="40" fillId="0" borderId="0" xfId="32" applyNumberFormat="1" applyFont="1" applyFill="1" applyBorder="1"/>
    <xf numFmtId="165" fontId="40" fillId="0" borderId="1" xfId="32" applyNumberFormat="1" applyFont="1" applyFill="1" applyBorder="1"/>
    <xf numFmtId="165" fontId="40" fillId="0" borderId="6" xfId="32" applyNumberFormat="1" applyFont="1" applyFill="1" applyBorder="1"/>
    <xf numFmtId="165" fontId="40" fillId="0" borderId="4" xfId="32" applyNumberFormat="1" applyFont="1" applyFill="1" applyBorder="1"/>
    <xf numFmtId="165" fontId="40" fillId="0" borderId="0" xfId="32" applyNumberFormat="1" applyFont="1" applyBorder="1"/>
    <xf numFmtId="165" fontId="28" fillId="0" borderId="25" xfId="32" applyNumberFormat="1" applyFont="1" applyBorder="1" applyAlignment="1"/>
    <xf numFmtId="165" fontId="28" fillId="0" borderId="15" xfId="32" applyNumberFormat="1" applyFont="1" applyFill="1" applyBorder="1"/>
    <xf numFmtId="43" fontId="26" fillId="0" borderId="0" xfId="32" applyFont="1"/>
    <xf numFmtId="165" fontId="3" fillId="0" borderId="0" xfId="32" applyNumberFormat="1" applyFont="1"/>
    <xf numFmtId="200" fontId="3" fillId="0" borderId="0" xfId="0" applyNumberFormat="1" applyFont="1"/>
    <xf numFmtId="167" fontId="3" fillId="0" borderId="0" xfId="0" applyNumberFormat="1" applyFont="1"/>
    <xf numFmtId="38" fontId="3" fillId="0" borderId="0" xfId="32" applyNumberFormat="1" applyFont="1"/>
    <xf numFmtId="165" fontId="6" fillId="0" borderId="0" xfId="32" applyNumberFormat="1" applyFont="1" applyFill="1" applyBorder="1"/>
    <xf numFmtId="165" fontId="6" fillId="0" borderId="6" xfId="32" applyNumberFormat="1" applyFont="1" applyFill="1" applyBorder="1"/>
    <xf numFmtId="165" fontId="6" fillId="0" borderId="4" xfId="32" applyNumberFormat="1" applyFont="1" applyFill="1" applyBorder="1"/>
    <xf numFmtId="0" fontId="6" fillId="0" borderId="8" xfId="0" applyFont="1" applyFill="1" applyBorder="1" applyAlignment="1">
      <alignment wrapText="1"/>
    </xf>
    <xf numFmtId="3" fontId="108" fillId="0" borderId="0" xfId="0" applyNumberFormat="1" applyFont="1" applyFill="1" applyBorder="1"/>
    <xf numFmtId="165" fontId="17" fillId="0" borderId="0" xfId="32" applyNumberFormat="1" applyFont="1" applyBorder="1"/>
    <xf numFmtId="165" fontId="28" fillId="0" borderId="6" xfId="32" applyNumberFormat="1" applyFont="1" applyFill="1" applyBorder="1" applyAlignment="1">
      <alignment horizontal="left" wrapText="1"/>
    </xf>
    <xf numFmtId="165" fontId="28" fillId="0" borderId="7" xfId="32" applyNumberFormat="1" applyFont="1" applyFill="1" applyBorder="1" applyAlignment="1">
      <alignment horizontal="left" wrapText="1"/>
    </xf>
    <xf numFmtId="165" fontId="28" fillId="0" borderId="13" xfId="32" applyNumberFormat="1" applyFont="1" applyFill="1" applyBorder="1" applyAlignment="1">
      <alignment horizontal="left" wrapText="1"/>
    </xf>
    <xf numFmtId="165" fontId="28" fillId="0" borderId="15" xfId="32" applyNumberFormat="1" applyFont="1" applyFill="1" applyBorder="1" applyAlignment="1">
      <alignment horizontal="left" wrapText="1"/>
    </xf>
    <xf numFmtId="169" fontId="111" fillId="0" borderId="0" xfId="0" applyNumberFormat="1" applyFont="1" applyFill="1" applyBorder="1" applyAlignment="1">
      <alignment horizontal="right" wrapText="1"/>
    </xf>
    <xf numFmtId="169" fontId="111" fillId="0" borderId="6" xfId="0" applyNumberFormat="1" applyFont="1" applyFill="1" applyBorder="1" applyAlignment="1">
      <alignment horizontal="right" wrapText="1"/>
    </xf>
    <xf numFmtId="173" fontId="111" fillId="0" borderId="0" xfId="44" applyNumberFormat="1" applyFont="1" applyFill="1" applyBorder="1" applyAlignment="1">
      <alignment horizontal="right" wrapText="1"/>
    </xf>
    <xf numFmtId="173" fontId="111" fillId="0" borderId="6" xfId="44" applyNumberFormat="1" applyFont="1" applyFill="1" applyBorder="1" applyAlignment="1">
      <alignment horizontal="right" wrapText="1"/>
    </xf>
    <xf numFmtId="3" fontId="6" fillId="2" borderId="8" xfId="0" applyNumberFormat="1" applyFont="1" applyFill="1" applyBorder="1"/>
    <xf numFmtId="0" fontId="6" fillId="0" borderId="0" xfId="71" applyFont="1"/>
    <xf numFmtId="0" fontId="6" fillId="0" borderId="0" xfId="71" applyFont="1" applyAlignment="1"/>
    <xf numFmtId="0" fontId="22" fillId="0" borderId="0" xfId="71" applyFont="1" applyBorder="1"/>
    <xf numFmtId="0" fontId="6" fillId="0" borderId="0" xfId="71" applyFont="1" applyBorder="1"/>
    <xf numFmtId="0" fontId="5" fillId="0" borderId="0" xfId="71" applyFont="1" applyAlignment="1">
      <alignment horizontal="centerContinuous"/>
    </xf>
    <xf numFmtId="0" fontId="24" fillId="0" borderId="0" xfId="71" applyFont="1" applyBorder="1"/>
    <xf numFmtId="0" fontId="24" fillId="0" borderId="0" xfId="71" applyFont="1"/>
    <xf numFmtId="0" fontId="7" fillId="2" borderId="3" xfId="71" applyFont="1" applyFill="1" applyBorder="1" applyAlignment="1">
      <alignment horizontal="centerContinuous"/>
    </xf>
    <xf numFmtId="0" fontId="7" fillId="2" borderId="4" xfId="71" applyFont="1" applyFill="1" applyBorder="1" applyAlignment="1">
      <alignment horizontal="centerContinuous"/>
    </xf>
    <xf numFmtId="0" fontId="9" fillId="2" borderId="4" xfId="71" applyFont="1" applyFill="1" applyBorder="1" applyAlignment="1">
      <alignment horizontal="centerContinuous"/>
    </xf>
    <xf numFmtId="0" fontId="9" fillId="2" borderId="5" xfId="71" applyFont="1" applyFill="1" applyBorder="1" applyAlignment="1">
      <alignment horizontal="centerContinuous"/>
    </xf>
    <xf numFmtId="0" fontId="24" fillId="2" borderId="4" xfId="71" applyFont="1" applyFill="1" applyBorder="1" applyAlignment="1">
      <alignment horizontal="centerContinuous"/>
    </xf>
    <xf numFmtId="0" fontId="6" fillId="2" borderId="5" xfId="71" applyFont="1" applyFill="1" applyBorder="1" applyAlignment="1">
      <alignment horizontal="centerContinuous"/>
    </xf>
    <xf numFmtId="0" fontId="29" fillId="0" borderId="11" xfId="71" applyFont="1" applyBorder="1" applyAlignment="1">
      <alignment horizontal="center" vertical="center" wrapText="1"/>
    </xf>
    <xf numFmtId="0" fontId="32" fillId="0" borderId="6" xfId="71" applyFont="1" applyBorder="1" applyAlignment="1">
      <alignment horizontal="center" vertical="center" wrapText="1"/>
    </xf>
    <xf numFmtId="0" fontId="29" fillId="0" borderId="6" xfId="71" applyFont="1" applyBorder="1" applyAlignment="1">
      <alignment horizontal="center" vertical="center" wrapText="1"/>
    </xf>
    <xf numFmtId="0" fontId="6" fillId="0" borderId="6" xfId="71" applyFont="1" applyBorder="1" applyAlignment="1">
      <alignment horizontal="center" vertical="center" wrapText="1"/>
    </xf>
    <xf numFmtId="0" fontId="29" fillId="0" borderId="6" xfId="71" applyFont="1" applyBorder="1" applyAlignment="1">
      <alignment horizontal="center" wrapText="1"/>
    </xf>
    <xf numFmtId="0" fontId="6" fillId="0" borderId="7" xfId="71" applyFont="1" applyBorder="1" applyAlignment="1">
      <alignment horizontal="center" vertical="center" wrapText="1"/>
    </xf>
    <xf numFmtId="0" fontId="29" fillId="0" borderId="7" xfId="71" applyFont="1" applyBorder="1" applyAlignment="1">
      <alignment horizontal="center" vertical="center" wrapText="1"/>
    </xf>
    <xf numFmtId="0" fontId="6" fillId="0" borderId="7" xfId="71" applyFont="1" applyBorder="1" applyAlignment="1">
      <alignment horizontal="center" wrapText="1"/>
    </xf>
    <xf numFmtId="0" fontId="6" fillId="0" borderId="8" xfId="71" applyFont="1" applyBorder="1" applyAlignment="1">
      <alignment horizontal="left" wrapText="1"/>
    </xf>
    <xf numFmtId="0" fontId="6" fillId="0" borderId="0" xfId="71" applyFont="1" applyFill="1" applyBorder="1" applyAlignment="1">
      <alignment horizontal="right" wrapText="1"/>
    </xf>
    <xf numFmtId="164" fontId="6" fillId="0" borderId="0" xfId="71" applyNumberFormat="1" applyFont="1" applyFill="1" applyBorder="1" applyAlignment="1">
      <alignment horizontal="right" wrapText="1"/>
    </xf>
    <xf numFmtId="38" fontId="6" fillId="0" borderId="8" xfId="71" applyNumberFormat="1" applyFont="1" applyFill="1" applyBorder="1" applyAlignment="1">
      <alignment horizontal="right" wrapText="1"/>
    </xf>
    <xf numFmtId="0" fontId="6" fillId="0" borderId="1" xfId="71" applyFont="1" applyBorder="1" applyAlignment="1">
      <alignment horizontal="center" wrapText="1"/>
    </xf>
    <xf numFmtId="0" fontId="6" fillId="0" borderId="8" xfId="71" applyFont="1" applyFill="1" applyBorder="1" applyAlignment="1"/>
    <xf numFmtId="164" fontId="6" fillId="0" borderId="1" xfId="71" applyNumberFormat="1" applyFont="1" applyBorder="1" applyAlignment="1">
      <alignment horizontal="right" wrapText="1"/>
    </xf>
    <xf numFmtId="0" fontId="7" fillId="2" borderId="9" xfId="71" applyFont="1" applyFill="1" applyBorder="1" applyAlignment="1">
      <alignment horizontal="left" wrapText="1"/>
    </xf>
    <xf numFmtId="0" fontId="6" fillId="2" borderId="0" xfId="71" applyFont="1" applyFill="1" applyBorder="1"/>
    <xf numFmtId="0" fontId="6" fillId="2" borderId="8" xfId="71" applyFont="1" applyFill="1" applyBorder="1"/>
    <xf numFmtId="0" fontId="6" fillId="2" borderId="1" xfId="71" applyFont="1" applyFill="1" applyBorder="1"/>
    <xf numFmtId="165" fontId="6" fillId="0" borderId="8" xfId="71" applyNumberFormat="1" applyFont="1" applyFill="1" applyBorder="1" applyAlignment="1">
      <alignment horizontal="right" wrapText="1"/>
    </xf>
    <xf numFmtId="43" fontId="6" fillId="0" borderId="8" xfId="71" applyNumberFormat="1" applyFont="1" applyFill="1" applyBorder="1" applyAlignment="1">
      <alignment horizontal="right" wrapText="1"/>
    </xf>
    <xf numFmtId="0" fontId="9" fillId="2" borderId="1" xfId="71" applyFont="1" applyFill="1" applyBorder="1"/>
    <xf numFmtId="0" fontId="6" fillId="0" borderId="8" xfId="71" applyFont="1" applyFill="1" applyBorder="1" applyAlignment="1">
      <alignment horizontal="left"/>
    </xf>
    <xf numFmtId="0" fontId="6" fillId="0" borderId="9" xfId="71" applyFont="1" applyFill="1" applyBorder="1" applyAlignment="1"/>
    <xf numFmtId="0" fontId="7" fillId="2" borderId="9" xfId="71" applyFont="1" applyFill="1" applyBorder="1" applyAlignment="1">
      <alignment horizontal="left"/>
    </xf>
    <xf numFmtId="0" fontId="6" fillId="0" borderId="8" xfId="71" applyFont="1" applyBorder="1" applyAlignment="1">
      <alignment horizontal="left"/>
    </xf>
    <xf numFmtId="0" fontId="6" fillId="0" borderId="0" xfId="71" applyFont="1" applyFill="1" applyBorder="1"/>
    <xf numFmtId="0" fontId="6" fillId="0" borderId="9" xfId="71" applyFont="1" applyBorder="1" applyAlignment="1"/>
    <xf numFmtId="40" fontId="6" fillId="0" borderId="8" xfId="71" applyNumberFormat="1" applyFont="1" applyFill="1" applyBorder="1" applyAlignment="1">
      <alignment horizontal="right" wrapText="1"/>
    </xf>
    <xf numFmtId="2" fontId="6" fillId="0" borderId="0" xfId="71" applyNumberFormat="1" applyFont="1" applyFill="1" applyBorder="1" applyAlignment="1">
      <alignment horizontal="right"/>
    </xf>
    <xf numFmtId="0" fontId="6" fillId="0" borderId="9" xfId="71" applyFont="1" applyBorder="1"/>
    <xf numFmtId="0" fontId="6" fillId="0" borderId="8" xfId="71" applyFont="1" applyBorder="1" applyAlignment="1"/>
    <xf numFmtId="0" fontId="7" fillId="2" borderId="8" xfId="71" applyFont="1" applyFill="1" applyBorder="1" applyAlignment="1">
      <alignment horizontal="left"/>
    </xf>
    <xf numFmtId="0" fontId="6" fillId="2" borderId="0" xfId="71" applyFont="1" applyFill="1" applyBorder="1" applyAlignment="1">
      <alignment horizontal="right"/>
    </xf>
    <xf numFmtId="164" fontId="6" fillId="2" borderId="0" xfId="71" applyNumberFormat="1" applyFont="1" applyFill="1" applyBorder="1" applyAlignment="1">
      <alignment horizontal="right"/>
    </xf>
    <xf numFmtId="164" fontId="6" fillId="2" borderId="1" xfId="71" applyNumberFormat="1" applyFont="1" applyFill="1" applyBorder="1" applyAlignment="1">
      <alignment horizontal="right"/>
    </xf>
    <xf numFmtId="164" fontId="6" fillId="0" borderId="1" xfId="71" applyNumberFormat="1" applyFont="1" applyFill="1" applyBorder="1" applyAlignment="1">
      <alignment horizontal="right" wrapText="1"/>
    </xf>
    <xf numFmtId="0" fontId="6" fillId="0" borderId="9" xfId="71" applyFont="1" applyBorder="1" applyAlignment="1">
      <alignment horizontal="left"/>
    </xf>
    <xf numFmtId="0" fontId="6" fillId="0" borderId="12" xfId="71" applyFont="1" applyBorder="1" applyAlignment="1">
      <alignment horizontal="left"/>
    </xf>
    <xf numFmtId="164" fontId="6" fillId="0" borderId="7" xfId="71" applyNumberFormat="1" applyFont="1" applyBorder="1" applyAlignment="1">
      <alignment horizontal="right" wrapText="1"/>
    </xf>
    <xf numFmtId="38" fontId="24" fillId="0" borderId="0" xfId="71" applyNumberFormat="1" applyFont="1" applyBorder="1" applyAlignment="1">
      <alignment horizontal="right" wrapText="1"/>
    </xf>
    <xf numFmtId="38" fontId="6" fillId="0" borderId="0" xfId="71" applyNumberFormat="1" applyFont="1" applyBorder="1" applyAlignment="1">
      <alignment horizontal="right" wrapText="1"/>
    </xf>
    <xf numFmtId="0" fontId="6" fillId="0" borderId="0" xfId="71" applyFont="1" applyBorder="1" applyAlignment="1">
      <alignment horizontal="right" wrapText="1"/>
    </xf>
    <xf numFmtId="164" fontId="6" fillId="0" borderId="0" xfId="71" applyNumberFormat="1" applyFont="1" applyBorder="1" applyAlignment="1">
      <alignment horizontal="right" wrapText="1"/>
    </xf>
    <xf numFmtId="3" fontId="24" fillId="0" borderId="4" xfId="71" applyNumberFormat="1" applyFont="1" applyBorder="1"/>
    <xf numFmtId="164" fontId="6" fillId="0" borderId="4" xfId="71" applyNumberFormat="1" applyFont="1" applyBorder="1" applyAlignment="1">
      <alignment horizontal="right" wrapText="1"/>
    </xf>
    <xf numFmtId="38" fontId="6" fillId="0" borderId="4" xfId="71" applyNumberFormat="1" applyFont="1" applyBorder="1" applyAlignment="1">
      <alignment horizontal="right" wrapText="1"/>
    </xf>
    <xf numFmtId="0" fontId="6" fillId="0" borderId="4" xfId="71" applyFont="1" applyBorder="1" applyAlignment="1">
      <alignment horizontal="right" wrapText="1"/>
    </xf>
    <xf numFmtId="164" fontId="24" fillId="0" borderId="4" xfId="71" applyNumberFormat="1" applyFont="1" applyBorder="1" applyAlignment="1">
      <alignment horizontal="right" wrapText="1"/>
    </xf>
    <xf numFmtId="38" fontId="24" fillId="0" borderId="4" xfId="71" applyNumberFormat="1" applyFont="1" applyBorder="1" applyAlignment="1">
      <alignment horizontal="right" wrapText="1"/>
    </xf>
    <xf numFmtId="0" fontId="6" fillId="0" borderId="0" xfId="71" applyFont="1" applyBorder="1" applyAlignment="1"/>
    <xf numFmtId="3" fontId="24" fillId="0" borderId="0" xfId="71" applyNumberFormat="1" applyFont="1" applyBorder="1"/>
    <xf numFmtId="164" fontId="24" fillId="0" borderId="0" xfId="71" applyNumberFormat="1" applyFont="1" applyBorder="1" applyAlignment="1">
      <alignment horizontal="right" wrapText="1"/>
    </xf>
    <xf numFmtId="199" fontId="24" fillId="0" borderId="0" xfId="71" applyNumberFormat="1" applyFont="1" applyBorder="1" applyAlignment="1">
      <alignment horizontal="right" wrapText="1"/>
    </xf>
    <xf numFmtId="199" fontId="6" fillId="0" borderId="0" xfId="71" applyNumberFormat="1" applyFont="1" applyBorder="1"/>
    <xf numFmtId="199" fontId="6" fillId="0" borderId="0" xfId="71" applyNumberFormat="1" applyFont="1" applyBorder="1" applyAlignment="1">
      <alignment horizontal="right" wrapText="1"/>
    </xf>
    <xf numFmtId="199" fontId="24" fillId="0" borderId="0" xfId="71" applyNumberFormat="1" applyFont="1" applyBorder="1"/>
    <xf numFmtId="37" fontId="6" fillId="0" borderId="8" xfId="71" applyNumberFormat="1" applyFont="1" applyFill="1" applyBorder="1" applyAlignment="1">
      <alignment horizontal="right" wrapText="1"/>
    </xf>
    <xf numFmtId="187" fontId="29" fillId="0" borderId="7" xfId="0" applyNumberFormat="1" applyFont="1" applyFill="1" applyBorder="1" applyAlignment="1" applyProtection="1"/>
    <xf numFmtId="178" fontId="6" fillId="0" borderId="6" xfId="0" applyNumberFormat="1" applyFont="1" applyFill="1" applyBorder="1" applyAlignment="1" applyProtection="1"/>
    <xf numFmtId="187" fontId="29" fillId="0" borderId="6" xfId="0" applyNumberFormat="1" applyFont="1" applyFill="1" applyBorder="1" applyAlignment="1" applyProtection="1"/>
    <xf numFmtId="178" fontId="6" fillId="0" borderId="11" xfId="0" applyNumberFormat="1" applyFont="1" applyFill="1" applyBorder="1" applyAlignment="1" applyProtection="1"/>
    <xf numFmtId="1" fontId="8" fillId="0" borderId="10" xfId="74" applyNumberFormat="1" applyFont="1" applyFill="1" applyBorder="1" applyAlignment="1">
      <alignment horizontal="center" vertical="center"/>
    </xf>
    <xf numFmtId="1" fontId="29" fillId="0" borderId="8" xfId="74" applyNumberFormat="1" applyFont="1" applyFill="1" applyBorder="1" applyAlignment="1">
      <alignment horizontal="center" vertical="center"/>
    </xf>
    <xf numFmtId="3" fontId="32" fillId="0" borderId="0" xfId="74" applyNumberFormat="1" applyFont="1" applyFill="1" applyBorder="1" applyAlignment="1">
      <alignment vertical="center"/>
    </xf>
    <xf numFmtId="4" fontId="59" fillId="0" borderId="0" xfId="31" applyNumberFormat="1" applyFont="1" applyFill="1" applyBorder="1"/>
    <xf numFmtId="3" fontId="24" fillId="0" borderId="0" xfId="74" applyNumberFormat="1" applyFont="1" applyFill="1" applyBorder="1" applyAlignment="1">
      <alignment vertical="center"/>
    </xf>
    <xf numFmtId="3" fontId="24" fillId="0" borderId="0" xfId="74" applyNumberFormat="1" applyFont="1" applyFill="1" applyAlignment="1">
      <alignment vertical="center"/>
    </xf>
    <xf numFmtId="3" fontId="44" fillId="0" borderId="0" xfId="74" applyNumberFormat="1" applyFont="1" applyFill="1" applyBorder="1" applyAlignment="1">
      <alignment vertical="center"/>
    </xf>
    <xf numFmtId="165" fontId="6" fillId="0" borderId="8" xfId="0" applyNumberFormat="1" applyFont="1" applyFill="1" applyBorder="1" applyAlignment="1">
      <alignment horizontal="right" wrapText="1"/>
    </xf>
    <xf numFmtId="43" fontId="6" fillId="0" borderId="8" xfId="0" applyNumberFormat="1" applyFont="1" applyFill="1" applyBorder="1" applyAlignment="1">
      <alignment horizontal="right" wrapText="1"/>
    </xf>
    <xf numFmtId="0" fontId="6" fillId="0" borderId="8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37" fontId="6" fillId="0" borderId="8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center" wrapText="1"/>
    </xf>
    <xf numFmtId="0" fontId="8" fillId="0" borderId="5" xfId="0" applyNumberFormat="1" applyFont="1" applyBorder="1" applyAlignment="1">
      <alignment horizontal="right" wrapText="1"/>
    </xf>
    <xf numFmtId="3" fontId="9" fillId="2" borderId="5" xfId="0" applyNumberFormat="1" applyFont="1" applyFill="1" applyBorder="1" applyAlignment="1">
      <alignment horizontal="right" wrapText="1"/>
    </xf>
    <xf numFmtId="3" fontId="6" fillId="0" borderId="1" xfId="0" applyNumberFormat="1" applyFont="1" applyBorder="1" applyAlignment="1">
      <alignment horizontal="right" wrapText="1"/>
    </xf>
    <xf numFmtId="3" fontId="9" fillId="2" borderId="1" xfId="0" applyNumberFormat="1" applyFont="1" applyFill="1" applyBorder="1" applyAlignment="1">
      <alignment horizontal="right" wrapText="1"/>
    </xf>
    <xf numFmtId="3" fontId="6" fillId="0" borderId="1" xfId="0" applyNumberFormat="1" applyFont="1" applyBorder="1" applyAlignment="1">
      <alignment horizontal="right"/>
    </xf>
    <xf numFmtId="0" fontId="6" fillId="0" borderId="9" xfId="0" applyFont="1" applyFill="1" applyBorder="1" applyAlignment="1">
      <alignment wrapText="1"/>
    </xf>
    <xf numFmtId="0" fontId="6" fillId="0" borderId="9" xfId="0" applyFont="1" applyFill="1" applyBorder="1" applyAlignment="1">
      <alignment horizontal="left" wrapText="1"/>
    </xf>
    <xf numFmtId="37" fontId="6" fillId="0" borderId="0" xfId="0" applyNumberFormat="1" applyFont="1" applyFill="1" applyBorder="1" applyAlignment="1">
      <alignment horizontal="right" wrapText="1"/>
    </xf>
    <xf numFmtId="3" fontId="6" fillId="0" borderId="8" xfId="0" applyNumberFormat="1" applyFont="1" applyFill="1" applyBorder="1" applyAlignment="1">
      <alignment horizontal="right" wrapText="1"/>
    </xf>
    <xf numFmtId="1" fontId="6" fillId="0" borderId="8" xfId="0" applyNumberFormat="1" applyFont="1" applyFill="1" applyBorder="1" applyAlignment="1">
      <alignment horizontal="right" wrapText="1"/>
    </xf>
    <xf numFmtId="0" fontId="6" fillId="0" borderId="0" xfId="0" applyFont="1" applyFill="1" applyAlignment="1">
      <alignment horizontal="center" wrapText="1"/>
    </xf>
    <xf numFmtId="164" fontId="29" fillId="0" borderId="7" xfId="0" applyNumberFormat="1" applyFont="1" applyFill="1" applyBorder="1" applyAlignment="1">
      <alignment horizontal="right" wrapText="1"/>
    </xf>
    <xf numFmtId="0" fontId="29" fillId="0" borderId="1" xfId="0" applyFont="1" applyFill="1" applyBorder="1"/>
    <xf numFmtId="164" fontId="29" fillId="0" borderId="1" xfId="0" applyNumberFormat="1" applyFont="1" applyFill="1" applyBorder="1" applyAlignment="1">
      <alignment horizontal="right"/>
    </xf>
    <xf numFmtId="0" fontId="10" fillId="0" borderId="9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left" wrapText="1"/>
    </xf>
    <xf numFmtId="0" fontId="0" fillId="0" borderId="11" xfId="0" applyFill="1" applyBorder="1" applyAlignment="1">
      <alignment horizontal="left"/>
    </xf>
    <xf numFmtId="0" fontId="6" fillId="0" borderId="4" xfId="0" applyFont="1" applyFill="1" applyBorder="1" applyAlignment="1">
      <alignment horizontal="left" wrapText="1"/>
    </xf>
    <xf numFmtId="165" fontId="6" fillId="0" borderId="3" xfId="32" applyNumberFormat="1" applyFont="1" applyFill="1" applyBorder="1"/>
    <xf numFmtId="165" fontId="6" fillId="0" borderId="8" xfId="32" applyNumberFormat="1" applyFont="1" applyFill="1" applyBorder="1"/>
    <xf numFmtId="165" fontId="6" fillId="0" borderId="11" xfId="32" applyNumberFormat="1" applyFont="1" applyFill="1" applyBorder="1"/>
    <xf numFmtId="0" fontId="110" fillId="0" borderId="0" xfId="71" applyFont="1" applyFill="1"/>
    <xf numFmtId="0" fontId="106" fillId="0" borderId="0" xfId="71" applyFont="1" applyFill="1"/>
    <xf numFmtId="38" fontId="6" fillId="0" borderId="4" xfId="71" applyNumberFormat="1" applyFont="1" applyFill="1" applyBorder="1" applyAlignment="1">
      <alignment horizontal="right" wrapText="1"/>
    </xf>
    <xf numFmtId="38" fontId="6" fillId="0" borderId="0" xfId="71" applyNumberFormat="1" applyFont="1" applyFill="1" applyBorder="1" applyAlignment="1">
      <alignment horizontal="right" wrapText="1"/>
    </xf>
    <xf numFmtId="165" fontId="6" fillId="0" borderId="0" xfId="71" applyNumberFormat="1" applyFont="1" applyFill="1" applyBorder="1" applyAlignment="1">
      <alignment horizontal="right" wrapText="1"/>
    </xf>
    <xf numFmtId="43" fontId="6" fillId="0" borderId="0" xfId="71" applyNumberFormat="1" applyFont="1" applyFill="1" applyBorder="1" applyAlignment="1">
      <alignment horizontal="right" wrapText="1"/>
    </xf>
    <xf numFmtId="40" fontId="6" fillId="0" borderId="0" xfId="71" applyNumberFormat="1" applyFont="1" applyFill="1" applyBorder="1" applyAlignment="1">
      <alignment horizontal="right" wrapText="1"/>
    </xf>
    <xf numFmtId="37" fontId="6" fillId="0" borderId="0" xfId="71" applyNumberFormat="1" applyFont="1" applyFill="1" applyBorder="1" applyAlignment="1">
      <alignment horizontal="right" wrapText="1"/>
    </xf>
    <xf numFmtId="0" fontId="6" fillId="0" borderId="12" xfId="0" applyFont="1" applyFill="1" applyBorder="1" applyAlignment="1"/>
    <xf numFmtId="38" fontId="6" fillId="0" borderId="6" xfId="0" applyNumberFormat="1" applyFont="1" applyFill="1" applyBorder="1" applyAlignment="1">
      <alignment horizontal="right" wrapText="1"/>
    </xf>
    <xf numFmtId="0" fontId="61" fillId="0" borderId="0" xfId="71" applyFont="1" applyBorder="1"/>
    <xf numFmtId="0" fontId="105" fillId="0" borderId="0" xfId="71" applyFont="1"/>
    <xf numFmtId="0" fontId="19" fillId="0" borderId="0" xfId="71" applyFont="1"/>
    <xf numFmtId="0" fontId="5" fillId="0" borderId="0" xfId="71" applyFont="1"/>
    <xf numFmtId="0" fontId="34" fillId="2" borderId="13" xfId="71" applyFont="1" applyFill="1" applyBorder="1" applyAlignment="1">
      <alignment horizontal="right"/>
    </xf>
    <xf numFmtId="0" fontId="34" fillId="2" borderId="25" xfId="71" applyFont="1" applyFill="1" applyBorder="1" applyAlignment="1">
      <alignment horizontal="right"/>
    </xf>
    <xf numFmtId="0" fontId="17" fillId="0" borderId="9" xfId="71" quotePrefix="1" applyBorder="1"/>
    <xf numFmtId="169" fontId="17" fillId="0" borderId="0" xfId="79" applyNumberFormat="1" applyFont="1" applyFill="1" applyBorder="1" applyAlignment="1">
      <alignment horizontal="right"/>
    </xf>
    <xf numFmtId="167" fontId="17" fillId="0" borderId="8" xfId="71" applyNumberFormat="1" applyFont="1" applyFill="1" applyBorder="1"/>
    <xf numFmtId="167" fontId="17" fillId="0" borderId="0" xfId="71" applyNumberFormat="1" applyFont="1" applyFill="1" applyBorder="1"/>
    <xf numFmtId="167" fontId="17" fillId="0" borderId="0" xfId="71" applyNumberFormat="1"/>
    <xf numFmtId="0" fontId="17" fillId="0" borderId="9" xfId="71" applyBorder="1"/>
    <xf numFmtId="164" fontId="17" fillId="0" borderId="0" xfId="79" applyNumberFormat="1" applyFont="1" applyFill="1" applyBorder="1" applyAlignment="1">
      <alignment horizontal="right"/>
    </xf>
    <xf numFmtId="164" fontId="17" fillId="0" borderId="8" xfId="79" applyNumberFormat="1" applyFont="1" applyFill="1" applyBorder="1"/>
    <xf numFmtId="164" fontId="17" fillId="0" borderId="0" xfId="79" applyNumberFormat="1" applyFont="1" applyFill="1" applyBorder="1"/>
    <xf numFmtId="190" fontId="17" fillId="0" borderId="1" xfId="71" applyNumberFormat="1" applyFont="1" applyFill="1" applyBorder="1" applyAlignment="1">
      <alignment horizontal="right"/>
    </xf>
    <xf numFmtId="0" fontId="17" fillId="0" borderId="14" xfId="71" applyFont="1" applyBorder="1"/>
    <xf numFmtId="167" fontId="17" fillId="0" borderId="13" xfId="79" applyNumberFormat="1" applyFont="1" applyFill="1" applyBorder="1" applyAlignment="1">
      <alignment horizontal="right"/>
    </xf>
    <xf numFmtId="167" fontId="17" fillId="0" borderId="15" xfId="79" applyNumberFormat="1" applyFont="1" applyFill="1" applyBorder="1"/>
    <xf numFmtId="0" fontId="17" fillId="0" borderId="9" xfId="71" applyFont="1" applyBorder="1"/>
    <xf numFmtId="164" fontId="17" fillId="0" borderId="3" xfId="79" applyNumberFormat="1" applyFont="1" applyFill="1" applyBorder="1"/>
    <xf numFmtId="164" fontId="17" fillId="0" borderId="4" xfId="79" applyNumberFormat="1" applyFont="1" applyFill="1" applyBorder="1"/>
    <xf numFmtId="2" fontId="17" fillId="0" borderId="5" xfId="71" applyNumberFormat="1" applyFont="1" applyFill="1" applyBorder="1"/>
    <xf numFmtId="0" fontId="19" fillId="0" borderId="12" xfId="71" applyFont="1" applyFill="1" applyBorder="1"/>
    <xf numFmtId="165" fontId="17" fillId="0" borderId="6" xfId="32" applyNumberFormat="1" applyFont="1" applyFill="1" applyBorder="1"/>
    <xf numFmtId="165" fontId="17" fillId="0" borderId="7" xfId="32" applyNumberFormat="1" applyFont="1" applyFill="1" applyBorder="1"/>
    <xf numFmtId="2" fontId="17" fillId="0" borderId="0" xfId="71" applyNumberFormat="1" applyFont="1" applyBorder="1"/>
    <xf numFmtId="0" fontId="17" fillId="0" borderId="0" xfId="71" applyFont="1" applyBorder="1"/>
    <xf numFmtId="0" fontId="17" fillId="0" borderId="6" xfId="71" applyFont="1" applyBorder="1"/>
    <xf numFmtId="0" fontId="34" fillId="2" borderId="15" xfId="71" applyFont="1" applyFill="1" applyBorder="1" applyAlignment="1">
      <alignment horizontal="right"/>
    </xf>
    <xf numFmtId="0" fontId="17" fillId="0" borderId="9" xfId="71" quotePrefix="1" applyFont="1" applyBorder="1"/>
    <xf numFmtId="167" fontId="17" fillId="0" borderId="0" xfId="79" applyNumberFormat="1" applyFont="1" applyFill="1" applyBorder="1"/>
    <xf numFmtId="164" fontId="17" fillId="0" borderId="0" xfId="79" applyNumberFormat="1" applyFont="1" applyBorder="1"/>
    <xf numFmtId="190" fontId="17" fillId="0" borderId="1" xfId="71" applyNumberFormat="1" applyFont="1" applyBorder="1" applyAlignment="1">
      <alignment horizontal="right"/>
    </xf>
    <xf numFmtId="165" fontId="17" fillId="0" borderId="0" xfId="71" applyNumberFormat="1" applyFont="1"/>
    <xf numFmtId="194" fontId="17" fillId="0" borderId="0" xfId="71" applyNumberFormat="1"/>
    <xf numFmtId="167" fontId="26" fillId="0" borderId="0" xfId="71" applyNumberFormat="1" applyFont="1"/>
    <xf numFmtId="3" fontId="17" fillId="0" borderId="0" xfId="71" applyNumberFormat="1"/>
    <xf numFmtId="202" fontId="17" fillId="0" borderId="0" xfId="71" applyNumberFormat="1"/>
    <xf numFmtId="203" fontId="17" fillId="0" borderId="0" xfId="71" applyNumberFormat="1"/>
    <xf numFmtId="169" fontId="17" fillId="0" borderId="1" xfId="79" applyNumberFormat="1" applyFont="1" applyFill="1" applyBorder="1" applyAlignment="1">
      <alignment horizontal="right"/>
    </xf>
    <xf numFmtId="167" fontId="17" fillId="0" borderId="25" xfId="79" applyNumberFormat="1" applyFont="1" applyFill="1" applyBorder="1" applyAlignment="1">
      <alignment horizontal="right"/>
    </xf>
    <xf numFmtId="167" fontId="17" fillId="0" borderId="1" xfId="79" applyNumberFormat="1" applyFont="1" applyFill="1" applyBorder="1"/>
    <xf numFmtId="0" fontId="46" fillId="0" borderId="0" xfId="0" applyFont="1" applyFill="1" applyAlignment="1">
      <alignment horizontal="left"/>
    </xf>
    <xf numFmtId="0" fontId="46" fillId="0" borderId="0" xfId="0" applyFont="1" applyFill="1"/>
    <xf numFmtId="0" fontId="97" fillId="0" borderId="0" xfId="0" applyFont="1" applyFill="1"/>
    <xf numFmtId="0" fontId="98" fillId="0" borderId="0" xfId="0" applyFont="1" applyFill="1"/>
    <xf numFmtId="0" fontId="62" fillId="0" borderId="0" xfId="0" applyFont="1" applyFill="1"/>
    <xf numFmtId="195" fontId="0" fillId="0" borderId="0" xfId="0" applyNumberFormat="1" applyFill="1"/>
    <xf numFmtId="168" fontId="0" fillId="0" borderId="0" xfId="0" applyNumberFormat="1" applyFill="1"/>
    <xf numFmtId="0" fontId="6" fillId="2" borderId="5" xfId="0" applyFont="1" applyFill="1" applyBorder="1" applyAlignment="1">
      <alignment horizontal="center"/>
    </xf>
    <xf numFmtId="165" fontId="4" fillId="0" borderId="0" xfId="31" applyNumberFormat="1" applyFont="1" applyFill="1" applyAlignment="1">
      <alignment horizontal="center"/>
    </xf>
    <xf numFmtId="165" fontId="4" fillId="0" borderId="0" xfId="31" applyNumberFormat="1" applyFont="1" applyAlignment="1">
      <alignment horizontal="center"/>
    </xf>
    <xf numFmtId="165" fontId="28" fillId="0" borderId="13" xfId="32" applyNumberFormat="1" applyFont="1" applyFill="1" applyBorder="1"/>
    <xf numFmtId="164" fontId="6" fillId="0" borderId="4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6" xfId="0" applyNumberFormat="1" applyFont="1" applyFill="1" applyBorder="1" applyAlignment="1">
      <alignment horizontal="center"/>
    </xf>
    <xf numFmtId="0" fontId="112" fillId="2" borderId="4" xfId="0" applyFont="1" applyFill="1" applyBorder="1" applyAlignment="1">
      <alignment horizontal="center" vertical="center" wrapText="1"/>
    </xf>
    <xf numFmtId="0" fontId="112" fillId="2" borderId="5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right"/>
    </xf>
    <xf numFmtId="3" fontId="6" fillId="0" borderId="12" xfId="0" applyNumberFormat="1" applyFont="1" applyFill="1" applyBorder="1" applyAlignment="1">
      <alignment horizontal="right"/>
    </xf>
    <xf numFmtId="3" fontId="6" fillId="0" borderId="9" xfId="0" applyNumberFormat="1" applyFont="1" applyFill="1" applyBorder="1" applyAlignment="1">
      <alignment horizontal="right"/>
    </xf>
    <xf numFmtId="3" fontId="6" fillId="0" borderId="8" xfId="0" applyNumberFormat="1" applyFont="1" applyFill="1" applyBorder="1" applyAlignment="1">
      <alignment horizontal="right"/>
    </xf>
    <xf numFmtId="165" fontId="6" fillId="2" borderId="0" xfId="31" applyNumberFormat="1" applyFont="1" applyFill="1" applyBorder="1"/>
    <xf numFmtId="0" fontId="6" fillId="0" borderId="1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6" fillId="0" borderId="4" xfId="71" applyFont="1" applyFill="1" applyBorder="1" applyAlignment="1">
      <alignment horizontal="right" wrapText="1"/>
    </xf>
    <xf numFmtId="164" fontId="6" fillId="0" borderId="4" xfId="71" applyNumberFormat="1" applyFont="1" applyFill="1" applyBorder="1" applyAlignment="1">
      <alignment horizontal="right" wrapText="1"/>
    </xf>
    <xf numFmtId="38" fontId="6" fillId="0" borderId="3" xfId="71" applyNumberFormat="1" applyFont="1" applyFill="1" applyBorder="1" applyAlignment="1">
      <alignment horizontal="right" wrapText="1"/>
    </xf>
    <xf numFmtId="0" fontId="6" fillId="0" borderId="0" xfId="71" applyFont="1" applyFill="1" applyBorder="1" applyAlignment="1">
      <alignment horizontal="right"/>
    </xf>
    <xf numFmtId="165" fontId="6" fillId="2" borderId="0" xfId="32" applyNumberFormat="1" applyFont="1" applyFill="1" applyBorder="1"/>
    <xf numFmtId="165" fontId="17" fillId="0" borderId="0" xfId="35" applyNumberFormat="1" applyFont="1"/>
    <xf numFmtId="165" fontId="6" fillId="0" borderId="3" xfId="0" applyNumberFormat="1" applyFont="1" applyFill="1" applyBorder="1" applyAlignment="1">
      <alignment horizontal="right" wrapText="1"/>
    </xf>
    <xf numFmtId="169" fontId="17" fillId="0" borderId="8" xfId="71" applyNumberFormat="1" applyFont="1" applyFill="1" applyBorder="1"/>
    <xf numFmtId="169" fontId="17" fillId="0" borderId="9" xfId="71" applyNumberFormat="1" applyFont="1" applyFill="1" applyBorder="1"/>
    <xf numFmtId="169" fontId="17" fillId="0" borderId="0" xfId="71" applyNumberFormat="1" applyFont="1" applyFill="1" applyBorder="1"/>
    <xf numFmtId="169" fontId="17" fillId="0" borderId="9" xfId="71" applyNumberFormat="1" applyFont="1" applyFill="1" applyBorder="1" applyAlignment="1">
      <alignment horizontal="right"/>
    </xf>
    <xf numFmtId="4" fontId="17" fillId="0" borderId="1" xfId="71" applyNumberFormat="1" applyFont="1" applyFill="1" applyBorder="1" applyAlignment="1">
      <alignment horizontal="right"/>
    </xf>
    <xf numFmtId="4" fontId="17" fillId="0" borderId="0" xfId="71" applyNumberFormat="1" applyFont="1" applyFill="1" applyBorder="1" applyAlignment="1">
      <alignment horizontal="right"/>
    </xf>
    <xf numFmtId="4" fontId="17" fillId="0" borderId="9" xfId="71" applyNumberFormat="1" applyFont="1" applyFill="1" applyBorder="1" applyAlignment="1">
      <alignment horizontal="right"/>
    </xf>
    <xf numFmtId="169" fontId="17" fillId="0" borderId="61" xfId="71" applyNumberFormat="1" applyFont="1" applyFill="1" applyBorder="1"/>
    <xf numFmtId="169" fontId="17" fillId="0" borderId="11" xfId="71" applyNumberFormat="1" applyFont="1" applyFill="1" applyBorder="1"/>
    <xf numFmtId="169" fontId="17" fillId="0" borderId="12" xfId="71" applyNumberFormat="1" applyFont="1" applyFill="1" applyBorder="1"/>
    <xf numFmtId="169" fontId="17" fillId="0" borderId="6" xfId="71" applyNumberFormat="1" applyFont="1" applyFill="1" applyBorder="1"/>
    <xf numFmtId="169" fontId="17" fillId="0" borderId="12" xfId="71" applyNumberFormat="1" applyFont="1" applyFill="1" applyBorder="1" applyAlignment="1">
      <alignment horizontal="right"/>
    </xf>
    <xf numFmtId="4" fontId="17" fillId="0" borderId="7" xfId="71" applyNumberFormat="1" applyFont="1" applyFill="1" applyBorder="1" applyAlignment="1">
      <alignment horizontal="right"/>
    </xf>
    <xf numFmtId="4" fontId="17" fillId="0" borderId="49" xfId="71" applyNumberFormat="1" applyFont="1" applyFill="1" applyBorder="1" applyAlignment="1">
      <alignment horizontal="right"/>
    </xf>
    <xf numFmtId="4" fontId="17" fillId="0" borderId="12" xfId="71" applyNumberFormat="1" applyFont="1" applyFill="1" applyBorder="1" applyAlignment="1">
      <alignment horizontal="right"/>
    </xf>
    <xf numFmtId="4" fontId="17" fillId="0" borderId="0" xfId="71" applyNumberFormat="1" applyFont="1" applyBorder="1" applyAlignment="1"/>
    <xf numFmtId="167" fontId="17" fillId="0" borderId="0" xfId="0" applyNumberFormat="1" applyFont="1" applyBorder="1" applyAlignment="1">
      <alignment horizontal="center"/>
    </xf>
    <xf numFmtId="164" fontId="19" fillId="0" borderId="0" xfId="80" applyNumberFormat="1" applyFont="1" applyBorder="1"/>
    <xf numFmtId="167" fontId="17" fillId="0" borderId="0" xfId="0" applyNumberFormat="1" applyFont="1" applyBorder="1"/>
    <xf numFmtId="0" fontId="0" fillId="0" borderId="7" xfId="0" applyBorder="1"/>
    <xf numFmtId="1" fontId="17" fillId="0" borderId="0" xfId="31" applyNumberFormat="1" applyFont="1" applyFill="1" applyBorder="1" applyAlignment="1">
      <alignment horizontal="right" wrapText="1"/>
    </xf>
    <xf numFmtId="1" fontId="17" fillId="0" borderId="8" xfId="31" applyNumberFormat="1" applyFont="1" applyFill="1" applyBorder="1" applyAlignment="1">
      <alignment horizontal="right" wrapText="1"/>
    </xf>
    <xf numFmtId="1" fontId="17" fillId="0" borderId="6" xfId="31" applyNumberFormat="1" applyFont="1" applyFill="1" applyBorder="1" applyAlignment="1">
      <alignment horizontal="right" wrapText="1"/>
    </xf>
    <xf numFmtId="0" fontId="26" fillId="0" borderId="0" xfId="71" applyFont="1"/>
    <xf numFmtId="0" fontId="16" fillId="2" borderId="10" xfId="71" applyFont="1" applyFill="1" applyBorder="1" applyAlignment="1">
      <alignment vertical="center"/>
    </xf>
    <xf numFmtId="1" fontId="16" fillId="2" borderId="10" xfId="71" applyNumberFormat="1" applyFont="1" applyFill="1" applyBorder="1" applyAlignment="1">
      <alignment horizontal="right" vertical="center"/>
    </xf>
    <xf numFmtId="171" fontId="16" fillId="2" borderId="10" xfId="71" applyNumberFormat="1" applyFont="1" applyFill="1" applyBorder="1" applyAlignment="1">
      <alignment horizontal="center" vertical="center"/>
    </xf>
    <xf numFmtId="0" fontId="19" fillId="0" borderId="12" xfId="71" applyFont="1" applyBorder="1"/>
    <xf numFmtId="193" fontId="19" fillId="0" borderId="12" xfId="71" applyNumberFormat="1" applyFont="1" applyFill="1" applyBorder="1" applyAlignment="1">
      <alignment horizontal="right"/>
    </xf>
    <xf numFmtId="0" fontId="19" fillId="0" borderId="9" xfId="71" applyFont="1" applyBorder="1"/>
    <xf numFmtId="193" fontId="19" fillId="0" borderId="9" xfId="71" applyNumberFormat="1" applyFont="1" applyFill="1" applyBorder="1" applyAlignment="1">
      <alignment horizontal="right"/>
    </xf>
    <xf numFmtId="193" fontId="17" fillId="0" borderId="9" xfId="71" applyNumberFormat="1" applyFont="1" applyFill="1" applyBorder="1" applyAlignment="1">
      <alignment horizontal="right"/>
    </xf>
    <xf numFmtId="0" fontId="19" fillId="0" borderId="8" xfId="71" applyFont="1" applyBorder="1"/>
    <xf numFmtId="0" fontId="17" fillId="0" borderId="8" xfId="71" applyBorder="1"/>
    <xf numFmtId="0" fontId="17" fillId="0" borderId="12" xfId="71" applyBorder="1"/>
    <xf numFmtId="197" fontId="17" fillId="0" borderId="12" xfId="32" applyNumberFormat="1" applyFont="1" applyFill="1" applyBorder="1" applyAlignment="1">
      <alignment horizontal="right"/>
    </xf>
    <xf numFmtId="197" fontId="17" fillId="0" borderId="12" xfId="34" applyNumberFormat="1" applyFont="1" applyFill="1" applyBorder="1" applyAlignment="1">
      <alignment horizontal="right"/>
    </xf>
    <xf numFmtId="196" fontId="17" fillId="0" borderId="12" xfId="71" applyNumberFormat="1" applyFont="1" applyFill="1" applyBorder="1" applyAlignment="1">
      <alignment horizontal="right"/>
    </xf>
    <xf numFmtId="0" fontId="17" fillId="0" borderId="0" xfId="71" applyFont="1" applyFill="1"/>
    <xf numFmtId="171" fontId="16" fillId="2" borderId="3" xfId="0" applyNumberFormat="1" applyFont="1" applyFill="1" applyBorder="1" applyAlignment="1">
      <alignment horizontal="center" vertical="center"/>
    </xf>
    <xf numFmtId="171" fontId="16" fillId="2" borderId="65" xfId="0" applyNumberFormat="1" applyFont="1" applyFill="1" applyBorder="1" applyAlignment="1">
      <alignment horizontal="center" vertical="center"/>
    </xf>
    <xf numFmtId="193" fontId="19" fillId="0" borderId="11" xfId="0" applyNumberFormat="1" applyFont="1" applyFill="1" applyBorder="1" applyAlignment="1">
      <alignment horizontal="right"/>
    </xf>
    <xf numFmtId="193" fontId="19" fillId="0" borderId="66" xfId="0" applyNumberFormat="1" applyFont="1" applyFill="1" applyBorder="1" applyAlignment="1">
      <alignment horizontal="right"/>
    </xf>
    <xf numFmtId="193" fontId="19" fillId="0" borderId="67" xfId="0" applyNumberFormat="1" applyFont="1" applyFill="1" applyBorder="1" applyAlignment="1">
      <alignment horizontal="right"/>
    </xf>
    <xf numFmtId="193" fontId="19" fillId="0" borderId="8" xfId="0" applyNumberFormat="1" applyFont="1" applyFill="1" applyBorder="1" applyAlignment="1">
      <alignment horizontal="right"/>
    </xf>
    <xf numFmtId="193" fontId="19" fillId="0" borderId="68" xfId="0" applyNumberFormat="1" applyFont="1" applyFill="1" applyBorder="1" applyAlignment="1">
      <alignment horizontal="right"/>
    </xf>
    <xf numFmtId="193" fontId="19" fillId="0" borderId="69" xfId="0" applyNumberFormat="1" applyFont="1" applyFill="1" applyBorder="1" applyAlignment="1">
      <alignment horizontal="right"/>
    </xf>
    <xf numFmtId="193" fontId="17" fillId="0" borderId="8" xfId="0" applyNumberFormat="1" applyFont="1" applyFill="1" applyBorder="1" applyAlignment="1">
      <alignment horizontal="right"/>
    </xf>
    <xf numFmtId="0" fontId="17" fillId="0" borderId="70" xfId="0" applyFont="1" applyBorder="1"/>
    <xf numFmtId="193" fontId="17" fillId="0" borderId="69" xfId="0" applyNumberFormat="1" applyFont="1" applyFill="1" applyBorder="1" applyAlignment="1">
      <alignment horizontal="right"/>
    </xf>
    <xf numFmtId="193" fontId="17" fillId="0" borderId="68" xfId="0" applyNumberFormat="1" applyFont="1" applyFill="1" applyBorder="1" applyAlignment="1">
      <alignment horizontal="right"/>
    </xf>
    <xf numFmtId="197" fontId="17" fillId="0" borderId="11" xfId="31" applyNumberFormat="1" applyFont="1" applyFill="1" applyBorder="1" applyAlignment="1">
      <alignment horizontal="right"/>
    </xf>
    <xf numFmtId="197" fontId="17" fillId="0" borderId="66" xfId="31" applyNumberFormat="1" applyFont="1" applyFill="1" applyBorder="1" applyAlignment="1">
      <alignment horizontal="right"/>
    </xf>
    <xf numFmtId="197" fontId="17" fillId="0" borderId="67" xfId="31" applyNumberFormat="1" applyFont="1" applyFill="1" applyBorder="1" applyAlignment="1">
      <alignment horizontal="right"/>
    </xf>
    <xf numFmtId="197" fontId="17" fillId="0" borderId="7" xfId="31" applyNumberFormat="1" applyFont="1" applyFill="1" applyBorder="1" applyAlignment="1">
      <alignment horizontal="right"/>
    </xf>
    <xf numFmtId="0" fontId="94" fillId="0" borderId="0" xfId="0" applyFont="1" applyFill="1"/>
    <xf numFmtId="169" fontId="17" fillId="0" borderId="3" xfId="79" applyNumberFormat="1" applyFont="1" applyFill="1" applyBorder="1" applyAlignment="1">
      <alignment horizontal="right"/>
    </xf>
    <xf numFmtId="169" fontId="17" fillId="0" borderId="4" xfId="79" applyNumberFormat="1" applyFont="1" applyFill="1" applyBorder="1" applyAlignment="1">
      <alignment horizontal="right"/>
    </xf>
    <xf numFmtId="169" fontId="17" fillId="0" borderId="5" xfId="79" applyNumberFormat="1" applyFont="1" applyFill="1" applyBorder="1" applyAlignment="1">
      <alignment horizontal="right"/>
    </xf>
    <xf numFmtId="169" fontId="17" fillId="0" borderId="8" xfId="79" applyNumberFormat="1" applyFont="1" applyFill="1" applyBorder="1" applyAlignment="1">
      <alignment horizontal="right"/>
    </xf>
    <xf numFmtId="164" fontId="17" fillId="0" borderId="8" xfId="79" applyNumberFormat="1" applyFont="1" applyFill="1" applyBorder="1" applyAlignment="1">
      <alignment horizontal="right"/>
    </xf>
    <xf numFmtId="167" fontId="17" fillId="0" borderId="15" xfId="79" applyNumberFormat="1" applyFont="1" applyFill="1" applyBorder="1" applyAlignment="1">
      <alignment horizontal="right"/>
    </xf>
    <xf numFmtId="2" fontId="17" fillId="0" borderId="1" xfId="71" applyNumberFormat="1" applyFont="1" applyFill="1" applyBorder="1"/>
    <xf numFmtId="43" fontId="17" fillId="0" borderId="11" xfId="32" applyNumberFormat="1" applyFont="1" applyFill="1" applyBorder="1"/>
    <xf numFmtId="167" fontId="17" fillId="0" borderId="3" xfId="79" applyNumberFormat="1" applyFont="1" applyFill="1" applyBorder="1"/>
    <xf numFmtId="167" fontId="17" fillId="0" borderId="4" xfId="79" applyNumberFormat="1" applyFont="1" applyFill="1" applyBorder="1"/>
    <xf numFmtId="167" fontId="17" fillId="0" borderId="5" xfId="79" applyNumberFormat="1" applyFont="1" applyFill="1" applyBorder="1"/>
    <xf numFmtId="167" fontId="17" fillId="0" borderId="8" xfId="79" applyNumberFormat="1" applyFont="1" applyFill="1" applyBorder="1"/>
    <xf numFmtId="165" fontId="17" fillId="0" borderId="11" xfId="32" applyNumberFormat="1" applyFont="1" applyFill="1" applyBorder="1"/>
    <xf numFmtId="3" fontId="17" fillId="0" borderId="0" xfId="71" applyNumberFormat="1" applyFont="1" applyBorder="1" applyAlignment="1">
      <alignment horizontal="right"/>
    </xf>
    <xf numFmtId="3" fontId="17" fillId="0" borderId="9" xfId="71" applyNumberFormat="1" applyFont="1" applyBorder="1" applyAlignment="1">
      <alignment horizontal="right"/>
    </xf>
    <xf numFmtId="1" fontId="16" fillId="2" borderId="10" xfId="0" applyNumberFormat="1" applyFont="1" applyFill="1" applyBorder="1" applyAlignment="1">
      <alignment horizontal="center" vertical="center"/>
    </xf>
    <xf numFmtId="1" fontId="16" fillId="2" borderId="64" xfId="0" applyNumberFormat="1" applyFont="1" applyFill="1" applyBorder="1" applyAlignment="1">
      <alignment horizontal="center" vertical="center"/>
    </xf>
    <xf numFmtId="1" fontId="16" fillId="2" borderId="5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9" fillId="0" borderId="10" xfId="0" applyFont="1" applyBorder="1"/>
    <xf numFmtId="0" fontId="51" fillId="2" borderId="9" xfId="0" applyFont="1" applyFill="1" applyBorder="1"/>
    <xf numFmtId="168" fontId="51" fillId="2" borderId="1" xfId="31" applyNumberFormat="1" applyFont="1" applyFill="1" applyBorder="1" applyAlignment="1">
      <alignment horizontal="right"/>
    </xf>
    <xf numFmtId="171" fontId="51" fillId="2" borderId="1" xfId="0" applyNumberFormat="1" applyFont="1" applyFill="1" applyBorder="1" applyAlignment="1">
      <alignment horizontal="right"/>
    </xf>
    <xf numFmtId="0" fontId="5" fillId="0" borderId="9" xfId="0" applyFont="1" applyBorder="1"/>
    <xf numFmtId="168" fontId="4" fillId="0" borderId="1" xfId="31" applyNumberFormat="1" applyFont="1" applyFill="1" applyBorder="1" applyAlignment="1">
      <alignment horizontal="right"/>
    </xf>
    <xf numFmtId="171" fontId="4" fillId="0" borderId="1" xfId="0" applyNumberFormat="1" applyFont="1" applyFill="1" applyBorder="1" applyAlignment="1">
      <alignment horizontal="right"/>
    </xf>
    <xf numFmtId="0" fontId="4" fillId="0" borderId="9" xfId="0" applyFont="1" applyBorder="1"/>
    <xf numFmtId="169" fontId="4" fillId="0" borderId="1" xfId="0" applyNumberFormat="1" applyFont="1" applyBorder="1" applyAlignment="1">
      <alignment horizontal="right"/>
    </xf>
    <xf numFmtId="169" fontId="25" fillId="0" borderId="1" xfId="0" applyNumberFormat="1" applyFont="1" applyBorder="1" applyAlignment="1">
      <alignment horizontal="right"/>
    </xf>
    <xf numFmtId="171" fontId="4" fillId="0" borderId="1" xfId="0" applyNumberFormat="1" applyFont="1" applyBorder="1" applyAlignment="1">
      <alignment horizontal="right"/>
    </xf>
    <xf numFmtId="168" fontId="4" fillId="0" borderId="9" xfId="31" applyNumberFormat="1" applyFont="1" applyFill="1" applyBorder="1" applyAlignment="1">
      <alignment horizontal="right"/>
    </xf>
    <xf numFmtId="0" fontId="51" fillId="0" borderId="9" xfId="0" applyFont="1" applyFill="1" applyBorder="1"/>
    <xf numFmtId="191" fontId="4" fillId="0" borderId="1" xfId="31" applyNumberFormat="1" applyFont="1" applyFill="1" applyBorder="1" applyAlignment="1">
      <alignment horizontal="right"/>
    </xf>
    <xf numFmtId="191" fontId="51" fillId="0" borderId="1" xfId="31" applyNumberFormat="1" applyFont="1" applyFill="1" applyBorder="1" applyAlignment="1">
      <alignment horizontal="right"/>
    </xf>
    <xf numFmtId="171" fontId="51" fillId="0" borderId="1" xfId="0" applyNumberFormat="1" applyFont="1" applyFill="1" applyBorder="1" applyAlignment="1">
      <alignment horizontal="right"/>
    </xf>
    <xf numFmtId="0" fontId="4" fillId="0" borderId="8" xfId="0" applyFont="1" applyBorder="1"/>
    <xf numFmtId="0" fontId="51" fillId="0" borderId="8" xfId="0" applyFont="1" applyFill="1" applyBorder="1"/>
    <xf numFmtId="0" fontId="25" fillId="0" borderId="9" xfId="0" applyFont="1" applyBorder="1"/>
    <xf numFmtId="0" fontId="51" fillId="0" borderId="9" xfId="31" applyNumberFormat="1" applyFont="1" applyFill="1" applyBorder="1" applyAlignment="1">
      <alignment horizontal="right"/>
    </xf>
    <xf numFmtId="191" fontId="51" fillId="2" borderId="1" xfId="31" applyNumberFormat="1" applyFont="1" applyFill="1" applyBorder="1" applyAlignment="1">
      <alignment horizontal="right"/>
    </xf>
    <xf numFmtId="191" fontId="4" fillId="0" borderId="1" xfId="31" applyNumberFormat="1" applyFont="1" applyBorder="1" applyAlignment="1">
      <alignment horizontal="right"/>
    </xf>
    <xf numFmtId="165" fontId="4" fillId="0" borderId="1" xfId="31" applyNumberFormat="1" applyFont="1" applyFill="1" applyBorder="1" applyAlignment="1">
      <alignment horizontal="right"/>
    </xf>
    <xf numFmtId="0" fontId="4" fillId="0" borderId="12" xfId="0" applyFont="1" applyBorder="1"/>
    <xf numFmtId="165" fontId="4" fillId="0" borderId="7" xfId="31" applyNumberFormat="1" applyFont="1" applyFill="1" applyBorder="1" applyAlignment="1">
      <alignment horizontal="right"/>
    </xf>
    <xf numFmtId="171" fontId="4" fillId="0" borderId="12" xfId="0" applyNumberFormat="1" applyFont="1" applyFill="1" applyBorder="1" applyAlignment="1">
      <alignment horizontal="right"/>
    </xf>
    <xf numFmtId="164" fontId="1" fillId="0" borderId="0" xfId="82" applyNumberFormat="1" applyFont="1" applyFill="1" applyBorder="1" applyAlignment="1">
      <alignment horizontal="right" vertical="center"/>
    </xf>
    <xf numFmtId="0" fontId="87" fillId="0" borderId="0" xfId="0" applyFont="1" applyBorder="1" applyAlignment="1">
      <alignment horizontal="left"/>
    </xf>
    <xf numFmtId="0" fontId="17" fillId="6" borderId="10" xfId="0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58" fillId="0" borderId="13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58" fillId="0" borderId="0" xfId="0" applyFont="1" applyFill="1" applyAlignment="1">
      <alignment horizontal="center"/>
    </xf>
    <xf numFmtId="0" fontId="58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/>
    </xf>
    <xf numFmtId="3" fontId="7" fillId="4" borderId="9" xfId="74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7" fillId="4" borderId="0" xfId="74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7" fillId="4" borderId="9" xfId="74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3" fontId="7" fillId="4" borderId="0" xfId="74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3" fontId="7" fillId="4" borderId="8" xfId="74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3" fontId="7" fillId="4" borderId="1" xfId="74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3" fontId="7" fillId="4" borderId="9" xfId="74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" fontId="7" fillId="4" borderId="8" xfId="74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57" fillId="0" borderId="0" xfId="74" applyNumberFormat="1" applyFont="1" applyFill="1" applyAlignment="1">
      <alignment horizontal="center" vertical="center"/>
    </xf>
    <xf numFmtId="165" fontId="58" fillId="0" borderId="0" xfId="31" applyNumberFormat="1" applyFont="1" applyFill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57" fillId="0" borderId="0" xfId="0" applyFont="1" applyFill="1" applyAlignment="1">
      <alignment horizontal="center"/>
    </xf>
    <xf numFmtId="0" fontId="87" fillId="0" borderId="0" xfId="0" applyNumberFormat="1" applyFont="1" applyFill="1" applyBorder="1" applyAlignment="1">
      <alignment horizontal="center"/>
    </xf>
    <xf numFmtId="0" fontId="40" fillId="0" borderId="0" xfId="0" applyNumberFormat="1" applyFont="1" applyBorder="1" applyAlignment="1">
      <alignment horizont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40" fillId="0" borderId="0" xfId="0" applyNumberFormat="1" applyFont="1" applyBorder="1" applyAlignment="1">
      <alignment horizontal="center"/>
    </xf>
    <xf numFmtId="0" fontId="40" fillId="0" borderId="0" xfId="0" applyNumberFormat="1" applyFont="1" applyFill="1" applyBorder="1" applyAlignment="1">
      <alignment horizontal="center"/>
    </xf>
    <xf numFmtId="0" fontId="44" fillId="2" borderId="55" xfId="0" applyFont="1" applyFill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43" fillId="2" borderId="42" xfId="0" applyFont="1" applyFill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43" fillId="2" borderId="59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3" fontId="44" fillId="2" borderId="54" xfId="0" applyNumberFormat="1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3" fontId="44" fillId="2" borderId="41" xfId="0" applyNumberFormat="1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87" fillId="0" borderId="0" xfId="0" applyNumberFormat="1" applyFont="1" applyAlignment="1">
      <alignment horizontal="center"/>
    </xf>
    <xf numFmtId="0" fontId="87" fillId="0" borderId="0" xfId="0" applyNumberFormat="1" applyFont="1" applyFill="1" applyAlignment="1">
      <alignment horizontal="center"/>
    </xf>
    <xf numFmtId="3" fontId="44" fillId="2" borderId="59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44" fillId="2" borderId="45" xfId="0" applyNumberFormat="1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3" fontId="26" fillId="0" borderId="0" xfId="0" applyNumberFormat="1" applyFont="1" applyBorder="1" applyAlignment="1">
      <alignment horizontal="center" vertical="center"/>
    </xf>
    <xf numFmtId="3" fontId="26" fillId="0" borderId="6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7" fillId="2" borderId="5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3" fontId="7" fillId="2" borderId="4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7" fillId="2" borderId="4" xfId="0" applyNumberFormat="1" applyFont="1" applyFill="1" applyBorder="1" applyAlignment="1">
      <alignment horizontal="center" vertical="center" wrapText="1"/>
    </xf>
    <xf numFmtId="3" fontId="58" fillId="0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 vertical="center" wrapText="1"/>
    </xf>
    <xf numFmtId="165" fontId="8" fillId="0" borderId="10" xfId="31" applyNumberFormat="1" applyFont="1" applyFill="1" applyBorder="1" applyAlignment="1">
      <alignment horizontal="center" vertical="center" wrapText="1"/>
    </xf>
    <xf numFmtId="165" fontId="8" fillId="0" borderId="12" xfId="31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0" borderId="3" xfId="71" applyFont="1" applyBorder="1" applyAlignment="1">
      <alignment horizontal="center" vertical="center"/>
    </xf>
    <xf numFmtId="0" fontId="8" fillId="0" borderId="11" xfId="71" applyFont="1" applyBorder="1" applyAlignment="1">
      <alignment horizontal="center" vertical="center"/>
    </xf>
    <xf numFmtId="0" fontId="17" fillId="0" borderId="3" xfId="71" applyFont="1" applyBorder="1" applyAlignment="1">
      <alignment horizontal="center"/>
    </xf>
    <xf numFmtId="0" fontId="17" fillId="0" borderId="4" xfId="71" applyFont="1" applyBorder="1" applyAlignment="1">
      <alignment horizontal="center"/>
    </xf>
    <xf numFmtId="0" fontId="17" fillId="0" borderId="5" xfId="71" applyFont="1" applyBorder="1" applyAlignment="1">
      <alignment horizontal="center"/>
    </xf>
    <xf numFmtId="0" fontId="58" fillId="0" borderId="0" xfId="71" applyFont="1" applyAlignment="1">
      <alignment horizontal="center"/>
    </xf>
    <xf numFmtId="0" fontId="17" fillId="0" borderId="10" xfId="71" applyBorder="1" applyAlignment="1">
      <alignment horizontal="center" vertical="center"/>
    </xf>
    <xf numFmtId="0" fontId="17" fillId="0" borderId="12" xfId="71" applyBorder="1" applyAlignment="1">
      <alignment horizontal="center" vertical="center"/>
    </xf>
    <xf numFmtId="0" fontId="17" fillId="0" borderId="4" xfId="71" applyBorder="1" applyAlignment="1">
      <alignment horizontal="center"/>
    </xf>
    <xf numFmtId="0" fontId="17" fillId="0" borderId="3" xfId="71" applyBorder="1" applyAlignment="1">
      <alignment horizontal="center"/>
    </xf>
    <xf numFmtId="0" fontId="17" fillId="0" borderId="5" xfId="71" applyBorder="1" applyAlignment="1">
      <alignment horizontal="center"/>
    </xf>
    <xf numFmtId="0" fontId="17" fillId="0" borderId="10" xfId="71" applyFont="1" applyBorder="1" applyAlignment="1">
      <alignment horizontal="center" vertical="center"/>
    </xf>
    <xf numFmtId="0" fontId="17" fillId="0" borderId="12" xfId="71" applyFont="1" applyBorder="1" applyAlignment="1">
      <alignment horizontal="center" vertical="center"/>
    </xf>
    <xf numFmtId="0" fontId="57" fillId="0" borderId="0" xfId="0" applyFont="1" applyFill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/>
    </xf>
    <xf numFmtId="0" fontId="58" fillId="0" borderId="0" xfId="71" applyFont="1" applyBorder="1" applyAlignment="1">
      <alignment horizontal="center"/>
    </xf>
    <xf numFmtId="0" fontId="57" fillId="0" borderId="0" xfId="71" applyFont="1" applyBorder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17" fillId="0" borderId="0" xfId="0" applyFont="1" applyAlignment="1">
      <alignment wrapText="1"/>
    </xf>
    <xf numFmtId="3" fontId="58" fillId="0" borderId="0" xfId="0" applyNumberFormat="1" applyFont="1" applyAlignment="1">
      <alignment horizontal="center"/>
    </xf>
    <xf numFmtId="3" fontId="57" fillId="0" borderId="0" xfId="0" applyNumberFormat="1" applyFont="1" applyAlignment="1">
      <alignment horizontal="center"/>
    </xf>
    <xf numFmtId="0" fontId="58" fillId="0" borderId="0" xfId="0" applyFont="1" applyAlignment="1">
      <alignment horizontal="left"/>
    </xf>
    <xf numFmtId="0" fontId="17" fillId="0" borderId="0" xfId="71" applyFont="1" applyAlignment="1">
      <alignment wrapText="1"/>
    </xf>
    <xf numFmtId="0" fontId="5" fillId="0" borderId="0" xfId="0" applyFont="1" applyAlignment="1">
      <alignment horizontal="center"/>
    </xf>
    <xf numFmtId="1" fontId="16" fillId="2" borderId="25" xfId="0" applyNumberFormat="1" applyFont="1" applyFill="1" applyBorder="1" applyAlignment="1">
      <alignment horizontal="center" vertical="center"/>
    </xf>
    <xf numFmtId="1" fontId="16" fillId="2" borderId="63" xfId="0" applyNumberFormat="1" applyFont="1" applyFill="1" applyBorder="1" applyAlignment="1">
      <alignment horizontal="center" vertical="center"/>
    </xf>
    <xf numFmtId="1" fontId="16" fillId="2" borderId="62" xfId="0" applyNumberFormat="1" applyFont="1" applyFill="1" applyBorder="1" applyAlignment="1">
      <alignment horizontal="center" vertical="center"/>
    </xf>
    <xf numFmtId="1" fontId="16" fillId="2" borderId="13" xfId="0" applyNumberFormat="1" applyFont="1" applyFill="1" applyBorder="1" applyAlignment="1">
      <alignment horizontal="center" vertical="center"/>
    </xf>
    <xf numFmtId="1" fontId="16" fillId="2" borderId="15" xfId="0" applyNumberFormat="1" applyFont="1" applyFill="1" applyBorder="1" applyAlignment="1">
      <alignment horizontal="center" vertical="center"/>
    </xf>
    <xf numFmtId="0" fontId="57" fillId="0" borderId="0" xfId="71" applyFont="1" applyAlignment="1">
      <alignment horizontal="center"/>
    </xf>
    <xf numFmtId="0" fontId="2" fillId="2" borderId="8" xfId="71" applyFont="1" applyFill="1" applyBorder="1" applyAlignment="1">
      <alignment horizontal="center" vertical="center"/>
    </xf>
    <xf numFmtId="0" fontId="2" fillId="2" borderId="0" xfId="71" applyFont="1" applyFill="1" applyBorder="1" applyAlignment="1">
      <alignment horizontal="center" vertical="center"/>
    </xf>
    <xf numFmtId="0" fontId="2" fillId="2" borderId="0" xfId="71" applyFont="1" applyFill="1" applyBorder="1" applyAlignment="1">
      <alignment horizontal="center" vertical="center" wrapText="1"/>
    </xf>
    <xf numFmtId="0" fontId="2" fillId="2" borderId="1" xfId="71" applyFont="1" applyFill="1" applyBorder="1" applyAlignment="1">
      <alignment horizontal="center" vertical="center" wrapText="1"/>
    </xf>
    <xf numFmtId="0" fontId="10" fillId="0" borderId="8" xfId="71" applyFont="1" applyFill="1" applyBorder="1" applyAlignment="1">
      <alignment horizontal="left" indent="2"/>
    </xf>
    <xf numFmtId="0" fontId="10" fillId="0" borderId="1" xfId="71" applyFont="1" applyFill="1" applyBorder="1" applyAlignment="1">
      <alignment horizontal="left" indent="2"/>
    </xf>
    <xf numFmtId="0" fontId="2" fillId="2" borderId="11" xfId="71" applyFont="1" applyFill="1" applyBorder="1" applyAlignment="1">
      <alignment horizontal="left"/>
    </xf>
    <xf numFmtId="0" fontId="2" fillId="2" borderId="7" xfId="71" applyFont="1" applyFill="1" applyBorder="1" applyAlignment="1">
      <alignment horizontal="left"/>
    </xf>
    <xf numFmtId="4" fontId="19" fillId="0" borderId="54" xfId="71" applyNumberFormat="1" applyFont="1" applyBorder="1" applyAlignment="1">
      <alignment horizontal="center"/>
    </xf>
    <xf numFmtId="4" fontId="19" fillId="0" borderId="41" xfId="71" applyNumberFormat="1" applyFont="1" applyBorder="1" applyAlignment="1">
      <alignment horizontal="center"/>
    </xf>
    <xf numFmtId="4" fontId="19" fillId="0" borderId="59" xfId="71" applyNumberFormat="1" applyFont="1" applyBorder="1" applyAlignment="1">
      <alignment horizontal="center"/>
    </xf>
    <xf numFmtId="4" fontId="58" fillId="0" borderId="0" xfId="71" applyNumberFormat="1" applyFont="1" applyAlignment="1">
      <alignment horizontal="center"/>
    </xf>
    <xf numFmtId="4" fontId="19" fillId="0" borderId="0" xfId="71" applyNumberFormat="1" applyFont="1" applyAlignment="1">
      <alignment horizontal="center"/>
    </xf>
    <xf numFmtId="0" fontId="3" fillId="0" borderId="0" xfId="73" applyFont="1" applyAlignment="1">
      <alignment horizontal="left" wrapText="1"/>
    </xf>
    <xf numFmtId="0" fontId="57" fillId="0" borderId="0" xfId="73" applyFont="1" applyAlignment="1">
      <alignment horizontal="center"/>
    </xf>
    <xf numFmtId="0" fontId="7" fillId="2" borderId="4" xfId="0" applyFont="1" applyFill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72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16" fillId="2" borderId="44" xfId="0" applyFont="1" applyFill="1" applyBorder="1" applyAlignment="1">
      <alignment horizontal="center"/>
    </xf>
    <xf numFmtId="0" fontId="16" fillId="2" borderId="50" xfId="0" applyFont="1" applyFill="1" applyBorder="1" applyAlignment="1">
      <alignment horizontal="center"/>
    </xf>
    <xf numFmtId="0" fontId="16" fillId="2" borderId="60" xfId="0" applyFont="1" applyFill="1" applyBorder="1" applyAlignment="1">
      <alignment horizontal="center"/>
    </xf>
    <xf numFmtId="49" fontId="16" fillId="2" borderId="57" xfId="0" applyNumberFormat="1" applyFont="1" applyFill="1" applyBorder="1" applyAlignment="1">
      <alignment horizontal="center"/>
    </xf>
    <xf numFmtId="49" fontId="16" fillId="2" borderId="50" xfId="0" applyNumberFormat="1" applyFont="1" applyFill="1" applyBorder="1" applyAlignment="1">
      <alignment horizontal="center"/>
    </xf>
    <xf numFmtId="49" fontId="16" fillId="2" borderId="60" xfId="0" applyNumberFormat="1" applyFont="1" applyFill="1" applyBorder="1" applyAlignment="1">
      <alignment horizontal="center"/>
    </xf>
    <xf numFmtId="49" fontId="58" fillId="0" borderId="0" xfId="0" applyNumberFormat="1" applyFont="1" applyAlignment="1">
      <alignment horizontal="center"/>
    </xf>
    <xf numFmtId="49" fontId="16" fillId="2" borderId="44" xfId="0" applyNumberFormat="1" applyFont="1" applyFill="1" applyBorder="1" applyAlignment="1">
      <alignment horizontal="center"/>
    </xf>
    <xf numFmtId="1" fontId="16" fillId="2" borderId="44" xfId="0" applyNumberFormat="1" applyFont="1" applyFill="1" applyBorder="1" applyAlignment="1">
      <alignment horizontal="center"/>
    </xf>
    <xf numFmtId="1" fontId="16" fillId="2" borderId="50" xfId="0" applyNumberFormat="1" applyFont="1" applyFill="1" applyBorder="1" applyAlignment="1">
      <alignment horizontal="center"/>
    </xf>
    <xf numFmtId="1" fontId="16" fillId="2" borderId="60" xfId="0" applyNumberFormat="1" applyFont="1" applyFill="1" applyBorder="1" applyAlignment="1">
      <alignment horizontal="center"/>
    </xf>
  </cellXfs>
  <cellStyles count="90">
    <cellStyle name="1st indent" xfId="1"/>
    <cellStyle name="1st indent 2" xfId="2"/>
    <cellStyle name="1st indent 3" xfId="3"/>
    <cellStyle name="1st indent 4" xfId="4"/>
    <cellStyle name="1st indent 5" xfId="5"/>
    <cellStyle name="2nd indent" xfId="6"/>
    <cellStyle name="2nd indent 2" xfId="7"/>
    <cellStyle name="2nd indent 3" xfId="8"/>
    <cellStyle name="2nd indent 4" xfId="9"/>
    <cellStyle name="2nd indent 5" xfId="10"/>
    <cellStyle name="3rd indent" xfId="11"/>
    <cellStyle name="3rd indent 2" xfId="12"/>
    <cellStyle name="3rd indent 3" xfId="13"/>
    <cellStyle name="3rd indent 4" xfId="14"/>
    <cellStyle name="3rd indent 5" xfId="15"/>
    <cellStyle name="4th indent" xfId="16"/>
    <cellStyle name="4th indent 2" xfId="17"/>
    <cellStyle name="4th indent 3" xfId="18"/>
    <cellStyle name="4th indent 4" xfId="19"/>
    <cellStyle name="4th indent 5" xfId="20"/>
    <cellStyle name="5th indent" xfId="21"/>
    <cellStyle name="5th indent 2" xfId="22"/>
    <cellStyle name="5th indent 3" xfId="23"/>
    <cellStyle name="5th indent 4" xfId="24"/>
    <cellStyle name="5th indent 5" xfId="25"/>
    <cellStyle name="6th indent" xfId="26"/>
    <cellStyle name="6th indent 2" xfId="27"/>
    <cellStyle name="6th indent 3" xfId="28"/>
    <cellStyle name="6th indent 4" xfId="29"/>
    <cellStyle name="6th indent 5" xfId="30"/>
    <cellStyle name="Comma" xfId="31" builtinId="3"/>
    <cellStyle name="Comma 2 2" xfId="32"/>
    <cellStyle name="Comma 5" xfId="33"/>
    <cellStyle name="Comma 5 2" xfId="34"/>
    <cellStyle name="Comma 6" xfId="35"/>
    <cellStyle name="Comma 7" xfId="36"/>
    <cellStyle name="Comma 8" xfId="37"/>
    <cellStyle name="Comma0" xfId="38"/>
    <cellStyle name="Comma0 2" xfId="39"/>
    <cellStyle name="Comma0 3" xfId="40"/>
    <cellStyle name="Comma0_2007 Annual Report v3" xfId="41"/>
    <cellStyle name="Currency" xfId="42" builtinId="4"/>
    <cellStyle name="Currency 2" xfId="43"/>
    <cellStyle name="Currency 3" xfId="44"/>
    <cellStyle name="Currency 3 2" xfId="45"/>
    <cellStyle name="Currency0" xfId="46"/>
    <cellStyle name="Currency0 2" xfId="47"/>
    <cellStyle name="Currency0 3" xfId="48"/>
    <cellStyle name="Currency0_2007 Annual Report v3" xfId="49"/>
    <cellStyle name="Date" xfId="50"/>
    <cellStyle name="Date 2" xfId="51"/>
    <cellStyle name="Date 3" xfId="52"/>
    <cellStyle name="Date_2007 Annual Report v3" xfId="53"/>
    <cellStyle name="Fixed" xfId="54"/>
    <cellStyle name="Fixed 2" xfId="55"/>
    <cellStyle name="Fixed 3" xfId="56"/>
    <cellStyle name="Fixed_2007 Annual Report v3" xfId="57"/>
    <cellStyle name="FOOTNOTE" xfId="58"/>
    <cellStyle name="HEADING" xfId="59"/>
    <cellStyle name="Heading 1" xfId="60" builtinId="16" customBuiltin="1"/>
    <cellStyle name="Heading 1 2" xfId="61"/>
    <cellStyle name="Heading 1 2 2" xfId="62"/>
    <cellStyle name="Heading 1 3" xfId="63"/>
    <cellStyle name="Heading 1 4" xfId="64"/>
    <cellStyle name="Heading 2" xfId="65" builtinId="17" customBuiltin="1"/>
    <cellStyle name="Heading 2 2" xfId="66"/>
    <cellStyle name="Heading 2 2 2" xfId="67"/>
    <cellStyle name="Heading 2 3" xfId="68"/>
    <cellStyle name="Heading 2 4" xfId="69"/>
    <cellStyle name="Hyperlink" xfId="70" builtinId="8"/>
    <cellStyle name="Normal" xfId="0" builtinId="0"/>
    <cellStyle name="Normal 2 2" xfId="71"/>
    <cellStyle name="Normal 4" xfId="72"/>
    <cellStyle name="Normal_2004 Annual Report revised" xfId="73"/>
    <cellStyle name="Normal_country by month 96 final rev." xfId="74"/>
    <cellStyle name="Normal_OAGmax2002" xfId="75"/>
    <cellStyle name="Normal_VISISCO" xfId="76"/>
    <cellStyle name="Percent" xfId="77" builtinId="5"/>
    <cellStyle name="Percent 2 2" xfId="78"/>
    <cellStyle name="Percent 4" xfId="79"/>
    <cellStyle name="Percent 5" xfId="80"/>
    <cellStyle name="Percent 5 2" xfId="81"/>
    <cellStyle name="Percent 6" xfId="82"/>
    <cellStyle name="TITLE" xfId="83"/>
    <cellStyle name="TITLE 2" xfId="84"/>
    <cellStyle name="Total" xfId="85" builtinId="25" customBuiltin="1"/>
    <cellStyle name="Total 2" xfId="86"/>
    <cellStyle name="Total 2 2" xfId="87"/>
    <cellStyle name="Total 3" xfId="88"/>
    <cellStyle name="Total 4" xfId="8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126"/>
  <sheetViews>
    <sheetView workbookViewId="0">
      <selection activeCell="A96" sqref="A96"/>
    </sheetView>
  </sheetViews>
  <sheetFormatPr defaultRowHeight="15.75"/>
  <cols>
    <col min="1" max="1" width="14" style="1174" customWidth="1"/>
    <col min="2" max="2" width="1.7109375" style="1174" customWidth="1"/>
    <col min="3" max="3" width="72.42578125" style="1174" bestFit="1" customWidth="1"/>
    <col min="4" max="4" width="9.140625" style="1174" customWidth="1"/>
    <col min="8" max="24" width="9.140625" style="1174" customWidth="1"/>
    <col min="25" max="16384" width="9.140625" style="1175"/>
  </cols>
  <sheetData>
    <row r="1" spans="1:3" ht="18.75">
      <c r="A1" s="1993" t="s">
        <v>40</v>
      </c>
      <c r="B1" s="1993"/>
      <c r="C1" s="1993"/>
    </row>
    <row r="3" spans="1:3">
      <c r="A3" s="568" t="s">
        <v>1201</v>
      </c>
    </row>
    <row r="4" spans="1:3">
      <c r="A4" s="1176" t="s">
        <v>41</v>
      </c>
      <c r="C4" s="1174" t="s">
        <v>1040</v>
      </c>
    </row>
    <row r="5" spans="1:3">
      <c r="A5" s="1176" t="s">
        <v>42</v>
      </c>
      <c r="C5" s="1174" t="s">
        <v>1041</v>
      </c>
    </row>
    <row r="6" spans="1:3">
      <c r="A6" s="1176" t="s">
        <v>43</v>
      </c>
      <c r="C6" s="1174" t="s">
        <v>1042</v>
      </c>
    </row>
    <row r="7" spans="1:3">
      <c r="A7" s="1176" t="s">
        <v>44</v>
      </c>
      <c r="C7" s="1174" t="s">
        <v>1043</v>
      </c>
    </row>
    <row r="8" spans="1:3">
      <c r="A8" s="1176" t="s">
        <v>45</v>
      </c>
      <c r="C8" s="1174" t="s">
        <v>1044</v>
      </c>
    </row>
    <row r="9" spans="1:3">
      <c r="A9" s="1176" t="s">
        <v>46</v>
      </c>
      <c r="C9" s="1174" t="s">
        <v>1045</v>
      </c>
    </row>
    <row r="10" spans="1:3">
      <c r="A10" s="1176" t="s">
        <v>47</v>
      </c>
      <c r="C10" s="1174" t="s">
        <v>1046</v>
      </c>
    </row>
    <row r="11" spans="1:3">
      <c r="A11" s="1176" t="s">
        <v>48</v>
      </c>
      <c r="C11" s="1174" t="s">
        <v>1088</v>
      </c>
    </row>
    <row r="12" spans="1:3">
      <c r="A12" s="1176"/>
    </row>
    <row r="13" spans="1:3">
      <c r="A13" s="1177" t="s">
        <v>1202</v>
      </c>
    </row>
    <row r="14" spans="1:3">
      <c r="A14" s="1176" t="s">
        <v>49</v>
      </c>
      <c r="C14" s="1174" t="s">
        <v>1000</v>
      </c>
    </row>
    <row r="15" spans="1:3">
      <c r="A15" s="1176" t="s">
        <v>50</v>
      </c>
      <c r="C15" s="1407" t="s">
        <v>1001</v>
      </c>
    </row>
    <row r="16" spans="1:3">
      <c r="A16" s="1176" t="s">
        <v>51</v>
      </c>
      <c r="C16" s="1407" t="s">
        <v>1002</v>
      </c>
    </row>
    <row r="17" spans="1:3">
      <c r="A17" s="1176" t="s">
        <v>52</v>
      </c>
      <c r="C17" s="1407" t="s">
        <v>1003</v>
      </c>
    </row>
    <row r="18" spans="1:3">
      <c r="A18" s="1176" t="s">
        <v>53</v>
      </c>
      <c r="C18" s="1407" t="s">
        <v>1047</v>
      </c>
    </row>
    <row r="19" spans="1:3">
      <c r="A19" s="1176" t="s">
        <v>54</v>
      </c>
      <c r="C19" s="1407" t="s">
        <v>1004</v>
      </c>
    </row>
    <row r="20" spans="1:3">
      <c r="A20" s="1176" t="s">
        <v>55</v>
      </c>
      <c r="C20" s="1407" t="s">
        <v>1048</v>
      </c>
    </row>
    <row r="21" spans="1:3">
      <c r="A21" s="1176" t="s">
        <v>56</v>
      </c>
      <c r="C21" s="1407" t="s">
        <v>1005</v>
      </c>
    </row>
    <row r="22" spans="1:3">
      <c r="A22" s="1176" t="s">
        <v>57</v>
      </c>
      <c r="C22" s="1407" t="s">
        <v>1089</v>
      </c>
    </row>
    <row r="23" spans="1:3">
      <c r="A23" s="1176" t="s">
        <v>58</v>
      </c>
      <c r="C23" s="1407" t="s">
        <v>1006</v>
      </c>
    </row>
    <row r="24" spans="1:3">
      <c r="A24" s="1176" t="s">
        <v>59</v>
      </c>
      <c r="C24" s="1407" t="s">
        <v>1007</v>
      </c>
    </row>
    <row r="25" spans="1:3">
      <c r="A25" s="1176" t="s">
        <v>60</v>
      </c>
      <c r="C25" s="1407" t="s">
        <v>1049</v>
      </c>
    </row>
    <row r="26" spans="1:3">
      <c r="A26" s="1176" t="s">
        <v>61</v>
      </c>
      <c r="C26" s="1407" t="s">
        <v>1008</v>
      </c>
    </row>
    <row r="27" spans="1:3">
      <c r="A27" s="1176" t="s">
        <v>62</v>
      </c>
      <c r="C27" s="1407" t="s">
        <v>1050</v>
      </c>
    </row>
    <row r="28" spans="1:3">
      <c r="A28" s="1176" t="s">
        <v>63</v>
      </c>
      <c r="C28" s="1407" t="s">
        <v>1051</v>
      </c>
    </row>
    <row r="29" spans="1:3">
      <c r="A29" s="1176" t="s">
        <v>64</v>
      </c>
      <c r="C29" s="1407" t="s">
        <v>1091</v>
      </c>
    </row>
    <row r="30" spans="1:3">
      <c r="A30" s="1176" t="s">
        <v>65</v>
      </c>
      <c r="C30" s="1407" t="s">
        <v>1094</v>
      </c>
    </row>
    <row r="31" spans="1:3">
      <c r="A31" s="1176" t="s">
        <v>66</v>
      </c>
      <c r="C31" s="1407" t="s">
        <v>1052</v>
      </c>
    </row>
    <row r="32" spans="1:3">
      <c r="A32" s="1176" t="s">
        <v>67</v>
      </c>
      <c r="C32" s="1407" t="s">
        <v>1096</v>
      </c>
    </row>
    <row r="33" spans="1:3">
      <c r="A33" s="1176" t="s">
        <v>68</v>
      </c>
      <c r="C33" s="1407" t="s">
        <v>1097</v>
      </c>
    </row>
    <row r="34" spans="1:3">
      <c r="A34" s="1176" t="s">
        <v>70</v>
      </c>
      <c r="C34" s="1407" t="s">
        <v>1053</v>
      </c>
    </row>
    <row r="35" spans="1:3">
      <c r="A35" s="1176" t="s">
        <v>71</v>
      </c>
      <c r="C35" s="1407" t="s">
        <v>1100</v>
      </c>
    </row>
    <row r="36" spans="1:3">
      <c r="A36" s="1176" t="s">
        <v>72</v>
      </c>
      <c r="C36" s="1407" t="s">
        <v>1101</v>
      </c>
    </row>
    <row r="37" spans="1:3">
      <c r="A37" s="1176" t="s">
        <v>73</v>
      </c>
      <c r="C37" s="1407" t="s">
        <v>1054</v>
      </c>
    </row>
    <row r="38" spans="1:3">
      <c r="A38" s="1176" t="s">
        <v>74</v>
      </c>
      <c r="C38" s="1407" t="s">
        <v>1055</v>
      </c>
    </row>
    <row r="39" spans="1:3">
      <c r="A39" s="1176" t="s">
        <v>76</v>
      </c>
      <c r="C39" s="1407" t="s">
        <v>1009</v>
      </c>
    </row>
    <row r="40" spans="1:3">
      <c r="A40" s="1176"/>
    </row>
    <row r="41" spans="1:3">
      <c r="A41" s="1177" t="s">
        <v>69</v>
      </c>
    </row>
    <row r="42" spans="1:3">
      <c r="A42" s="1176" t="s">
        <v>77</v>
      </c>
      <c r="C42" s="1407" t="s">
        <v>1010</v>
      </c>
    </row>
    <row r="43" spans="1:3">
      <c r="A43" s="1176" t="s">
        <v>78</v>
      </c>
      <c r="C43" s="1407" t="s">
        <v>1056</v>
      </c>
    </row>
    <row r="44" spans="1:3">
      <c r="A44" s="1176" t="s">
        <v>80</v>
      </c>
      <c r="C44" s="1407" t="s">
        <v>1057</v>
      </c>
    </row>
    <row r="45" spans="1:3">
      <c r="A45" s="1176" t="s">
        <v>81</v>
      </c>
      <c r="C45" s="1407" t="s">
        <v>1058</v>
      </c>
    </row>
    <row r="46" spans="1:3">
      <c r="A46" s="1176" t="s">
        <v>83</v>
      </c>
      <c r="C46" s="1407" t="s">
        <v>1059</v>
      </c>
    </row>
    <row r="47" spans="1:3">
      <c r="A47" s="1176"/>
    </row>
    <row r="48" spans="1:3">
      <c r="A48" s="1177" t="s">
        <v>75</v>
      </c>
    </row>
    <row r="49" spans="1:3">
      <c r="A49" s="1176" t="s">
        <v>84</v>
      </c>
      <c r="C49" s="1407" t="s">
        <v>1060</v>
      </c>
    </row>
    <row r="50" spans="1:3">
      <c r="A50" s="1176" t="s">
        <v>85</v>
      </c>
      <c r="C50" s="1407" t="s">
        <v>1061</v>
      </c>
    </row>
    <row r="51" spans="1:3">
      <c r="A51" s="1176" t="s">
        <v>86</v>
      </c>
      <c r="C51" s="1407" t="s">
        <v>1062</v>
      </c>
    </row>
    <row r="52" spans="1:3">
      <c r="A52" s="1176"/>
    </row>
    <row r="53" spans="1:3">
      <c r="A53" s="1177" t="s">
        <v>79</v>
      </c>
    </row>
    <row r="54" spans="1:3">
      <c r="A54" s="1176" t="s">
        <v>87</v>
      </c>
      <c r="C54" s="1407" t="s">
        <v>1063</v>
      </c>
    </row>
    <row r="55" spans="1:3">
      <c r="A55" s="1176" t="s">
        <v>88</v>
      </c>
      <c r="C55" s="1407" t="s">
        <v>1064</v>
      </c>
    </row>
    <row r="56" spans="1:3">
      <c r="A56" s="1176"/>
    </row>
    <row r="57" spans="1:3">
      <c r="A57" s="1177" t="s">
        <v>82</v>
      </c>
    </row>
    <row r="58" spans="1:3">
      <c r="A58" s="1176" t="s">
        <v>89</v>
      </c>
      <c r="C58" s="1407" t="s">
        <v>1065</v>
      </c>
    </row>
    <row r="59" spans="1:3">
      <c r="A59" s="1176" t="s">
        <v>90</v>
      </c>
      <c r="C59" s="1407" t="s">
        <v>1011</v>
      </c>
    </row>
    <row r="60" spans="1:3">
      <c r="A60" s="1176" t="s">
        <v>91</v>
      </c>
      <c r="C60" s="1407" t="s">
        <v>1012</v>
      </c>
    </row>
    <row r="61" spans="1:3">
      <c r="A61" s="1176" t="s">
        <v>92</v>
      </c>
      <c r="C61" s="1407" t="s">
        <v>1013</v>
      </c>
    </row>
    <row r="62" spans="1:3">
      <c r="A62" s="1176" t="s">
        <v>93</v>
      </c>
      <c r="C62" s="1407" t="s">
        <v>1014</v>
      </c>
    </row>
    <row r="63" spans="1:3">
      <c r="A63" s="1176" t="s">
        <v>94</v>
      </c>
      <c r="C63" s="1407" t="s">
        <v>1015</v>
      </c>
    </row>
    <row r="64" spans="1:3">
      <c r="A64" s="1176" t="s">
        <v>95</v>
      </c>
      <c r="C64" s="1407" t="s">
        <v>1016</v>
      </c>
    </row>
    <row r="65" spans="1:24">
      <c r="A65" s="1176" t="s">
        <v>96</v>
      </c>
      <c r="C65" s="1407" t="s">
        <v>1066</v>
      </c>
    </row>
    <row r="66" spans="1:24">
      <c r="A66" s="1176" t="s">
        <v>97</v>
      </c>
      <c r="C66" s="1407" t="s">
        <v>1067</v>
      </c>
    </row>
    <row r="67" spans="1:24">
      <c r="A67" s="1176" t="s">
        <v>98</v>
      </c>
      <c r="C67" s="1407" t="s">
        <v>1068</v>
      </c>
    </row>
    <row r="68" spans="1:24">
      <c r="A68" s="1176" t="s">
        <v>99</v>
      </c>
      <c r="C68" s="1407" t="s">
        <v>1069</v>
      </c>
    </row>
    <row r="69" spans="1:24">
      <c r="A69" s="1176" t="s">
        <v>100</v>
      </c>
      <c r="C69" s="1407" t="s">
        <v>1070</v>
      </c>
    </row>
    <row r="70" spans="1:24">
      <c r="A70" s="1176" t="s">
        <v>101</v>
      </c>
      <c r="C70" s="1407" t="s">
        <v>1071</v>
      </c>
    </row>
    <row r="71" spans="1:24">
      <c r="A71" s="1176" t="s">
        <v>102</v>
      </c>
      <c r="C71" s="1407" t="s">
        <v>1072</v>
      </c>
    </row>
    <row r="72" spans="1:24">
      <c r="A72" s="1176" t="s">
        <v>103</v>
      </c>
      <c r="C72" s="1407" t="s">
        <v>1073</v>
      </c>
    </row>
    <row r="73" spans="1:24">
      <c r="A73" s="1176" t="s">
        <v>105</v>
      </c>
      <c r="C73" s="1407" t="s">
        <v>1074</v>
      </c>
    </row>
    <row r="74" spans="1:24">
      <c r="A74" s="1176" t="s">
        <v>106</v>
      </c>
      <c r="C74" s="1407" t="s">
        <v>1017</v>
      </c>
    </row>
    <row r="75" spans="1:24" s="1946" customFormat="1">
      <c r="A75" s="1176" t="s">
        <v>107</v>
      </c>
      <c r="B75" s="1407"/>
      <c r="C75" s="1407" t="s">
        <v>1018</v>
      </c>
      <c r="D75" s="1407"/>
      <c r="E75" s="217"/>
      <c r="F75" s="217"/>
      <c r="G75" s="217"/>
      <c r="H75" s="1407"/>
      <c r="I75" s="1407"/>
      <c r="J75" s="1407"/>
      <c r="K75" s="1407"/>
      <c r="L75" s="1407"/>
      <c r="M75" s="1407"/>
      <c r="N75" s="1407"/>
      <c r="O75" s="1407"/>
      <c r="P75" s="1407"/>
      <c r="Q75" s="1407"/>
      <c r="R75" s="1407"/>
      <c r="S75" s="1407"/>
      <c r="T75" s="1407"/>
      <c r="U75" s="1407"/>
      <c r="V75" s="1407"/>
      <c r="W75" s="1407"/>
      <c r="X75" s="1407"/>
    </row>
    <row r="76" spans="1:24">
      <c r="A76" s="1176" t="s">
        <v>108</v>
      </c>
      <c r="C76" s="1407" t="s">
        <v>1019</v>
      </c>
    </row>
    <row r="77" spans="1:24">
      <c r="A77" s="1176" t="s">
        <v>110</v>
      </c>
      <c r="C77" s="1407" t="s">
        <v>1020</v>
      </c>
    </row>
    <row r="78" spans="1:24">
      <c r="A78" s="1176"/>
    </row>
    <row r="79" spans="1:24">
      <c r="A79" s="1177" t="s">
        <v>104</v>
      </c>
    </row>
    <row r="80" spans="1:24">
      <c r="A80" s="1176" t="s">
        <v>112</v>
      </c>
      <c r="C80" s="1407" t="s">
        <v>1075</v>
      </c>
    </row>
    <row r="81" spans="1:3">
      <c r="A81" s="1176" t="s">
        <v>114</v>
      </c>
      <c r="C81" s="1407" t="s">
        <v>1021</v>
      </c>
    </row>
    <row r="82" spans="1:3">
      <c r="A82" s="1176" t="s">
        <v>116</v>
      </c>
      <c r="C82" s="1407" t="s">
        <v>1022</v>
      </c>
    </row>
    <row r="83" spans="1:3">
      <c r="A83" s="1176" t="s">
        <v>118</v>
      </c>
      <c r="C83" s="1407" t="s">
        <v>109</v>
      </c>
    </row>
    <row r="84" spans="1:3">
      <c r="A84" s="1176" t="s">
        <v>120</v>
      </c>
      <c r="C84" s="1407" t="s">
        <v>111</v>
      </c>
    </row>
    <row r="85" spans="1:3">
      <c r="A85" s="1176" t="s">
        <v>122</v>
      </c>
      <c r="C85" s="1407" t="s">
        <v>113</v>
      </c>
    </row>
    <row r="86" spans="1:3">
      <c r="A86" s="1176" t="s">
        <v>124</v>
      </c>
      <c r="C86" s="1407" t="s">
        <v>115</v>
      </c>
    </row>
    <row r="87" spans="1:3">
      <c r="A87" s="1176" t="s">
        <v>126</v>
      </c>
      <c r="C87" s="1407" t="s">
        <v>117</v>
      </c>
    </row>
    <row r="88" spans="1:3">
      <c r="A88" s="1176" t="s">
        <v>127</v>
      </c>
      <c r="C88" s="1407" t="s">
        <v>119</v>
      </c>
    </row>
    <row r="89" spans="1:3">
      <c r="A89" s="1176" t="s">
        <v>129</v>
      </c>
      <c r="C89" s="1407" t="s">
        <v>121</v>
      </c>
    </row>
    <row r="90" spans="1:3">
      <c r="A90" s="1176" t="s">
        <v>130</v>
      </c>
      <c r="C90" s="1407" t="s">
        <v>123</v>
      </c>
    </row>
    <row r="91" spans="1:3">
      <c r="A91" s="1176" t="s">
        <v>131</v>
      </c>
      <c r="C91" s="1407" t="s">
        <v>125</v>
      </c>
    </row>
    <row r="92" spans="1:3">
      <c r="A92" s="1176" t="s">
        <v>132</v>
      </c>
      <c r="C92" s="1407" t="s">
        <v>1168</v>
      </c>
    </row>
    <row r="93" spans="1:3">
      <c r="A93" s="1176" t="s">
        <v>133</v>
      </c>
      <c r="C93" s="1407" t="s">
        <v>1170</v>
      </c>
    </row>
    <row r="94" spans="1:3">
      <c r="A94" s="1176" t="s">
        <v>134</v>
      </c>
      <c r="C94" s="1407" t="s">
        <v>1171</v>
      </c>
    </row>
    <row r="95" spans="1:3">
      <c r="A95" s="1176" t="s">
        <v>135</v>
      </c>
      <c r="C95" s="1407" t="s">
        <v>1172</v>
      </c>
    </row>
    <row r="96" spans="1:3">
      <c r="A96" s="1176" t="s">
        <v>136</v>
      </c>
      <c r="C96" s="1407" t="s">
        <v>1023</v>
      </c>
    </row>
    <row r="97" spans="1:3">
      <c r="A97" s="1176" t="s">
        <v>137</v>
      </c>
      <c r="C97" s="1407" t="s">
        <v>1024</v>
      </c>
    </row>
    <row r="98" spans="1:3">
      <c r="A98" s="1176" t="s">
        <v>139</v>
      </c>
      <c r="C98" s="1407" t="s">
        <v>1162</v>
      </c>
    </row>
    <row r="99" spans="1:3">
      <c r="A99" s="1176"/>
    </row>
    <row r="100" spans="1:3">
      <c r="A100" s="1177" t="s">
        <v>128</v>
      </c>
    </row>
    <row r="101" spans="1:3">
      <c r="A101" s="1176" t="s">
        <v>140</v>
      </c>
      <c r="C101" s="1407" t="s">
        <v>1025</v>
      </c>
    </row>
    <row r="102" spans="1:3">
      <c r="A102" s="1176" t="s">
        <v>141</v>
      </c>
      <c r="C102" s="1407" t="s">
        <v>1026</v>
      </c>
    </row>
    <row r="103" spans="1:3">
      <c r="A103" s="1176" t="s">
        <v>142</v>
      </c>
      <c r="C103" s="1407" t="s">
        <v>1027</v>
      </c>
    </row>
    <row r="104" spans="1:3">
      <c r="A104" s="1176" t="s">
        <v>143</v>
      </c>
      <c r="C104" s="1407" t="s">
        <v>1028</v>
      </c>
    </row>
    <row r="105" spans="1:3">
      <c r="A105" s="1176" t="s">
        <v>145</v>
      </c>
      <c r="C105" s="1407" t="s">
        <v>1029</v>
      </c>
    </row>
    <row r="106" spans="1:3">
      <c r="A106" s="1176" t="s">
        <v>160</v>
      </c>
      <c r="C106" s="1407" t="s">
        <v>1030</v>
      </c>
    </row>
    <row r="107" spans="1:3">
      <c r="A107" s="1176" t="s">
        <v>161</v>
      </c>
      <c r="C107" s="1407" t="s">
        <v>1031</v>
      </c>
    </row>
    <row r="108" spans="1:3">
      <c r="A108" s="1176" t="s">
        <v>162</v>
      </c>
      <c r="C108" s="1407" t="s">
        <v>1032</v>
      </c>
    </row>
    <row r="109" spans="1:3">
      <c r="A109" s="1176" t="s">
        <v>163</v>
      </c>
      <c r="C109" s="1407" t="s">
        <v>1033</v>
      </c>
    </row>
    <row r="110" spans="1:3">
      <c r="A110" s="1176"/>
    </row>
    <row r="111" spans="1:3">
      <c r="A111" s="1177" t="s">
        <v>138</v>
      </c>
    </row>
    <row r="112" spans="1:3">
      <c r="A112" s="1176" t="s">
        <v>1153</v>
      </c>
      <c r="C112" s="1407" t="s">
        <v>1076</v>
      </c>
    </row>
    <row r="113" spans="1:3">
      <c r="A113" s="1176" t="s">
        <v>1154</v>
      </c>
      <c r="C113" s="1407" t="s">
        <v>1077</v>
      </c>
    </row>
    <row r="114" spans="1:3">
      <c r="A114" s="1176" t="s">
        <v>1155</v>
      </c>
      <c r="C114" s="1407" t="s">
        <v>1078</v>
      </c>
    </row>
    <row r="115" spans="1:3">
      <c r="A115" s="1176" t="s">
        <v>1156</v>
      </c>
      <c r="C115" s="1407" t="s">
        <v>1079</v>
      </c>
    </row>
    <row r="116" spans="1:3">
      <c r="A116" s="1176" t="s">
        <v>1158</v>
      </c>
      <c r="C116" s="1407" t="s">
        <v>1080</v>
      </c>
    </row>
    <row r="117" spans="1:3">
      <c r="A117" s="1176"/>
    </row>
    <row r="118" spans="1:3">
      <c r="A118" s="1177" t="s">
        <v>144</v>
      </c>
    </row>
    <row r="119" spans="1:3">
      <c r="A119" s="1176" t="s">
        <v>1157</v>
      </c>
      <c r="C119" s="1407" t="s">
        <v>1034</v>
      </c>
    </row>
    <row r="120" spans="1:3">
      <c r="A120" s="1176" t="s">
        <v>1166</v>
      </c>
      <c r="C120" s="1407" t="s">
        <v>1035</v>
      </c>
    </row>
    <row r="121" spans="1:3">
      <c r="A121" s="1176" t="s">
        <v>1182</v>
      </c>
      <c r="C121" s="1407" t="s">
        <v>1036</v>
      </c>
    </row>
    <row r="122" spans="1:3">
      <c r="A122" s="1176"/>
    </row>
    <row r="123" spans="1:3">
      <c r="A123" s="1177" t="s">
        <v>146</v>
      </c>
    </row>
    <row r="124" spans="1:3">
      <c r="A124" s="1176" t="s">
        <v>1180</v>
      </c>
      <c r="C124" s="1407" t="s">
        <v>1037</v>
      </c>
    </row>
    <row r="125" spans="1:3">
      <c r="A125" s="1176" t="s">
        <v>1179</v>
      </c>
      <c r="C125" s="1407" t="s">
        <v>1038</v>
      </c>
    </row>
    <row r="126" spans="1:3">
      <c r="A126" s="1176" t="s">
        <v>1178</v>
      </c>
      <c r="C126" s="1407" t="s">
        <v>1039</v>
      </c>
    </row>
  </sheetData>
  <mergeCells count="1">
    <mergeCell ref="A1:C1"/>
  </mergeCells>
  <phoneticPr fontId="99" type="noConversion"/>
  <hyperlinks>
    <hyperlink ref="A4" location="'TABLE 1'!A1" display="TABLE 1"/>
    <hyperlink ref="A5" location="'TABLE 2'!A1" display="TABLE 2"/>
    <hyperlink ref="A6" location="'TABLE 3'!A1" display="TABLE 3"/>
    <hyperlink ref="A7" location="'Tables 4 &amp; 5'!A1" display="TABLE 4"/>
    <hyperlink ref="A8" location="'Tables 4 &amp; 5'!A22" display="TABLE 5"/>
    <hyperlink ref="A9" location="'Table 6 &amp; 7'!A1" display="TABLE 6"/>
    <hyperlink ref="A10" location="'Table 6 &amp; 7'!A21" display="TABLE 7"/>
    <hyperlink ref="A11" location="'TABLE 8'!A1" display="TABLE 8"/>
    <hyperlink ref="A14" location="'TABLE 9'!A1" display="TABLE 9"/>
    <hyperlink ref="A15" location="'TABLE 10'!A1" display="TABLE 10"/>
    <hyperlink ref="A16" location="'TABLE 11'!A1" display="TABLE 11"/>
    <hyperlink ref="A17" location="'TABLE 12'!A1" display="TABLE 12"/>
    <hyperlink ref="A18" location="'TABLE 13'!A1" display="TABLE 13"/>
    <hyperlink ref="A19" location="'TABLE 14'!A2" display="TABLE 14"/>
    <hyperlink ref="A20" location="'TABLE 15'!A1" display="TABLE 15"/>
    <hyperlink ref="A21" location="'TABLE 16'!A2" display="TABLE 16"/>
    <hyperlink ref="A22" location="'TABLE 17'!A1" display="TABLE 17"/>
    <hyperlink ref="A23" location="'TABLE 18'!A1" display="TABLE 18"/>
    <hyperlink ref="A24" location="'TABLE 19'!A1" display="TABLE 19"/>
    <hyperlink ref="A25" location="'TABLE 20'!A1" display="TABLE 20"/>
    <hyperlink ref="A26" location="'TABLE 21'!A1" display="TABLE 21"/>
    <hyperlink ref="A27" location="'TABLE 22'!A1" display="TABLE 22"/>
    <hyperlink ref="A28" location="'TABLE 23'!A1" display="TABLE 23"/>
    <hyperlink ref="A31" location="'TABLE 26'!A1" display="TABLE 26"/>
    <hyperlink ref="A34" location="'TABLE 29 '!A1" display="TABLE 29"/>
    <hyperlink ref="A37" location="'TABLE 32'!A1" display="TABLE 32"/>
    <hyperlink ref="A38" location="'TABLE 33'!A1" display="TABLE 33"/>
    <hyperlink ref="A39" location="'TABLE 34'!A1" display="TABLE 34"/>
    <hyperlink ref="A42" location="'TABLE 35'!A1" display="TABLE 35"/>
    <hyperlink ref="A43" location="'TABLE 36'!A1" display="TABLE 36"/>
    <hyperlink ref="A44" location="'TABLE 37'!A1" display="TABLE 37"/>
    <hyperlink ref="A45" location="'TABLE 38'!A1" display="TABLE 38"/>
    <hyperlink ref="A46" location="'TABLE 39'!A1" display="TABLE 39"/>
    <hyperlink ref="A49" location="'TABLE 40'!A1" display="TABLE 40"/>
    <hyperlink ref="A50" location="'TABLE 41'!A1" display="TABLE 41"/>
    <hyperlink ref="A51" location="'TABLE 42'!A1" display="TABLE 42"/>
    <hyperlink ref="A54" location="'TABLE 43'!A1" display="TABLE 43"/>
    <hyperlink ref="A55" location="'TABLE 44'!A1" display="TABLE 44"/>
    <hyperlink ref="A58" location="'TABLE 45'!A1" display="TABLE 45"/>
    <hyperlink ref="A59" location="'TABLE 46'!A1" display="TABLE 46"/>
    <hyperlink ref="A120" location="'TABLE 99'!A1" display="TABLE 99"/>
    <hyperlink ref="A119" location="'TABLE 98'!A1" display="TABLE 98"/>
    <hyperlink ref="A116" location="'Tables 96-97'!A1" display="TABLE 97"/>
    <hyperlink ref="A113" location="'Tables 93-95'!A1" display="TABLE 94"/>
    <hyperlink ref="A114" location="'Tables 93-95'!A1" display="TABLE 95"/>
    <hyperlink ref="A115" location="'Tables 96-97'!A1" display="TABLE 96"/>
    <hyperlink ref="A105" location="'Table 87-92'!A1" display="TABLE 88"/>
    <hyperlink ref="A106" location="'Table 87-92'!A1" display="TABLE 89"/>
    <hyperlink ref="A107" location="'Table 87-92'!A1" display="TABLE 90"/>
    <hyperlink ref="A108" location="'Table 87-92'!A1" display="TABLE 91"/>
    <hyperlink ref="A109" location="'Table 87-92'!A1" display="TABLE 92"/>
    <hyperlink ref="A112" location="'Tables 93-95'!A1" display="TABLE 93"/>
    <hyperlink ref="A102" location="'TABLES 84-85'!A1" display="TABLE 85"/>
    <hyperlink ref="A103" location="'Table 86'!A1" display="TABLE 86"/>
    <hyperlink ref="A101" location="'TABLES 84-85'!A1" display="TABLE 84"/>
    <hyperlink ref="A97" location="'TABLE 82'!A1" display="TABLE 82"/>
    <hyperlink ref="A88" location="'TABLE 72-76'!Print_Area" display="TABLE 73"/>
    <hyperlink ref="A90" location="'TABLE 72-76'!Print_Area" display="TABLE 75"/>
    <hyperlink ref="A96" location="'TABLE 81'!A1" display="TABLE 81"/>
    <hyperlink ref="A87" location="'TABLE 72-76'!Print_Area" display="TABLE 72"/>
    <hyperlink ref="A86" location="'TABLE 71'!Print_Area" display="TABLE 71"/>
    <hyperlink ref="A85" location="'TABLE 70'!A1" display="TABLE 70"/>
    <hyperlink ref="A84" location="'TABLE 69'!A1" display="TABLE 69"/>
    <hyperlink ref="A82" location="'Table 66-67'!Print_Area" display="TABLE 67"/>
    <hyperlink ref="A83" location="'TABLE 68'!A1" display="TABLE 68"/>
    <hyperlink ref="A81" location="'Table 66-67'!Print_Area" display="TABLE 66"/>
    <hyperlink ref="A80" location="'TABLE 65'!A1" display="TABLE 65"/>
    <hyperlink ref="A77" location="'TABLE 64'!A1" display="TABLE 64"/>
    <hyperlink ref="A76" location="'TABLE 63'!A1" display="TABLE 63"/>
    <hyperlink ref="A74" location="'TABLE 61'!A1" display="TABLE 61"/>
    <hyperlink ref="A73" location="'TABLE 60'!A1" display="TABLE 60"/>
    <hyperlink ref="A72" location="'TABLE 59'!A1" display="TABLE 59"/>
    <hyperlink ref="A71" location="'TABLE 58'!A1" display="TABLE 58"/>
    <hyperlink ref="A70" location="'TABLE 57'!A1" display="TABLE 57"/>
    <hyperlink ref="A69" location="'TABLE 56'!A1" display="TABLE 56"/>
    <hyperlink ref="A68" location="'TABLE 55'!A1" display="TABLE 55"/>
    <hyperlink ref="A67" location="'TABLE 54'!A1" display="TABLE 54"/>
    <hyperlink ref="A66" location="'TABLE 53'!A1" display="TABLE 53"/>
    <hyperlink ref="A65" location="'TABLE 52'!A1" display="TABLE 52"/>
    <hyperlink ref="A64" location="'TABLE 51'!A1" display="TABLE 51"/>
    <hyperlink ref="A63" location="'TABLE 50'!A1" display="TABLE 50"/>
    <hyperlink ref="A62" location="'TABLE 49'!A1" display="TABLE 49"/>
    <hyperlink ref="A61" location="'TABLE 48'!A1" display="TABLE 48"/>
    <hyperlink ref="A60" location="'TABLE 47'!A1" display="TABLE 47"/>
    <hyperlink ref="A75" location="'TABLE 62'!A1" display="TABLE 62"/>
    <hyperlink ref="A121" location="'TABLE 100'!A1" display="TABLE 100"/>
    <hyperlink ref="A124" location="'TABLE 101-103'!A1" display="TABLE 101"/>
    <hyperlink ref="A125" location="'TABLE 101-103'!A1" display="TABLE 102"/>
    <hyperlink ref="A126" location="'TABLE 101-103'!A1" display="TABLE 103"/>
    <hyperlink ref="A89" location="'TABLE 72-76'!Print_Area" display="TABLE 74"/>
    <hyperlink ref="A104" location="'Table 87-92'!A1" display="TABLE 87"/>
    <hyperlink ref="A29" location="'TABLE 24'!A1" display="TABLE 24"/>
    <hyperlink ref="A30" location="'TABLE 25'!A1" display="TABLE 25"/>
    <hyperlink ref="A32" location="'TABLE 27'!A1" display="TABLE 27"/>
    <hyperlink ref="A33" location="'TABLE 28'!A1" display="TABLE 28"/>
    <hyperlink ref="A35" location="'TABLE 30'!A1" display="TABLE 30"/>
    <hyperlink ref="A36" location="'TABLE 31'!A1" display="TABLE 31"/>
    <hyperlink ref="A98" location="'TABLE 83'!A1" display="TABLE 83"/>
    <hyperlink ref="A93" location="'TABLE 77-80'!A1" display="TABLE 78"/>
    <hyperlink ref="A94" location="'TABLE 77-80'!A1" display="TABLE 79"/>
    <hyperlink ref="A95" location="'TABLE 77-80'!A1" display="TABLE 80"/>
    <hyperlink ref="A91" location="'TABLE 72-76'!Print_Area" display="TABLE 76"/>
    <hyperlink ref="A92" location="'TABLE 77-80'!A1" display="TABLE 77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I69"/>
  <sheetViews>
    <sheetView showGridLines="0" zoomScaleNormal="100" workbookViewId="0">
      <pane xSplit="1" ySplit="6" topLeftCell="O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/>
  <cols>
    <col min="1" max="1" width="14.85546875" style="318" customWidth="1"/>
    <col min="2" max="2" width="11.28515625" style="318" customWidth="1"/>
    <col min="3" max="3" width="11" style="318" customWidth="1"/>
    <col min="4" max="5" width="10.42578125" style="319" customWidth="1"/>
    <col min="6" max="6" width="11.42578125" style="319" customWidth="1"/>
    <col min="7" max="11" width="10.42578125" style="319" customWidth="1"/>
    <col min="12" max="12" width="8.5703125" style="319" customWidth="1"/>
    <col min="13" max="13" width="11.42578125" style="319" customWidth="1"/>
    <col min="14" max="14" width="11.140625" style="319" customWidth="1"/>
    <col min="15" max="15" width="14.7109375" style="319" customWidth="1"/>
    <col min="16" max="16" width="8.5703125" style="319" customWidth="1"/>
    <col min="17" max="17" width="9" style="319" customWidth="1"/>
    <col min="18" max="20" width="9.5703125" style="319" customWidth="1"/>
    <col min="21" max="21" width="10.7109375" style="319" customWidth="1"/>
    <col min="22" max="22" width="8.7109375" style="319" customWidth="1"/>
    <col min="23" max="24" width="9.5703125" style="319" customWidth="1"/>
    <col min="25" max="25" width="11.28515625" style="319" customWidth="1"/>
    <col min="26" max="26" width="13.85546875" style="319" bestFit="1" customWidth="1"/>
    <col min="27" max="27" width="10.5703125" style="107" customWidth="1"/>
    <col min="28" max="16384" width="9.140625" style="36"/>
  </cols>
  <sheetData>
    <row r="1" spans="1:27" s="184" customFormat="1" ht="15.75">
      <c r="A1" s="881" t="s">
        <v>980</v>
      </c>
      <c r="B1" s="183"/>
      <c r="C1" s="183"/>
      <c r="D1" s="183"/>
      <c r="E1" s="761"/>
      <c r="F1" s="763"/>
      <c r="G1" s="761"/>
      <c r="H1" s="761"/>
      <c r="I1" s="761"/>
      <c r="J1" s="761"/>
      <c r="K1" s="183"/>
      <c r="L1" s="183"/>
      <c r="M1" s="183"/>
      <c r="N1" s="183"/>
      <c r="O1" s="881" t="s">
        <v>981</v>
      </c>
      <c r="P1" s="76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</row>
    <row r="2" spans="1:27" s="78" customFormat="1" ht="15.75">
      <c r="A2" s="882"/>
      <c r="B2" s="100"/>
      <c r="C2" s="100"/>
      <c r="D2" s="100"/>
      <c r="E2" s="764"/>
      <c r="F2" s="879"/>
      <c r="G2" s="2025" t="s">
        <v>905</v>
      </c>
      <c r="H2" s="2025"/>
      <c r="I2" s="765"/>
      <c r="J2" s="765"/>
      <c r="K2" s="100"/>
      <c r="L2" s="100"/>
      <c r="M2" s="100"/>
      <c r="N2" s="100"/>
      <c r="O2" s="765"/>
      <c r="P2" s="765"/>
      <c r="Q2" s="765"/>
      <c r="R2" s="765"/>
      <c r="S2" s="879"/>
      <c r="T2" s="883" t="s">
        <v>909</v>
      </c>
      <c r="U2" s="1869"/>
      <c r="V2" s="1870"/>
      <c r="W2" s="100"/>
      <c r="X2" s="100"/>
      <c r="Y2" s="100"/>
      <c r="Z2" s="100"/>
      <c r="AA2" s="100"/>
    </row>
    <row r="3" spans="1:27" s="78" customFormat="1" ht="7.9" customHeight="1">
      <c r="A3" s="100"/>
      <c r="B3" s="100"/>
      <c r="C3" s="100"/>
      <c r="D3" s="100"/>
      <c r="E3" s="509"/>
      <c r="F3" s="51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510"/>
      <c r="T3" s="100"/>
      <c r="U3" s="100"/>
      <c r="V3" s="100"/>
      <c r="W3" s="100"/>
      <c r="X3" s="100"/>
      <c r="Y3" s="100"/>
      <c r="Z3" s="100"/>
      <c r="AA3" s="100"/>
    </row>
    <row r="4" spans="1:27" s="145" customFormat="1" ht="24">
      <c r="A4" s="392">
        <v>2010</v>
      </c>
      <c r="B4" s="190" t="s">
        <v>436</v>
      </c>
      <c r="C4" s="190" t="s">
        <v>437</v>
      </c>
      <c r="D4" s="178" t="s">
        <v>429</v>
      </c>
      <c r="E4" s="190" t="s">
        <v>434</v>
      </c>
      <c r="F4" s="393" t="s">
        <v>431</v>
      </c>
      <c r="G4" s="394"/>
      <c r="H4" s="394"/>
      <c r="I4" s="394"/>
      <c r="J4" s="394"/>
      <c r="K4" s="395"/>
      <c r="L4" s="394" t="s">
        <v>432</v>
      </c>
      <c r="M4" s="394"/>
      <c r="N4" s="395"/>
      <c r="O4" s="392">
        <v>2010</v>
      </c>
      <c r="P4" s="393" t="s">
        <v>430</v>
      </c>
      <c r="Q4" s="394"/>
      <c r="R4" s="394"/>
      <c r="S4" s="394"/>
      <c r="T4" s="394"/>
      <c r="U4" s="395"/>
      <c r="V4" s="394" t="s">
        <v>433</v>
      </c>
      <c r="W4" s="394"/>
      <c r="X4" s="394"/>
      <c r="Y4" s="394"/>
      <c r="Z4" s="191" t="s">
        <v>435</v>
      </c>
      <c r="AA4" s="191" t="s">
        <v>447</v>
      </c>
    </row>
    <row r="5" spans="1:27" s="49" customFormat="1" ht="12.75" customHeight="1">
      <c r="A5" s="2012" t="s">
        <v>323</v>
      </c>
      <c r="B5" s="2018" t="s">
        <v>448</v>
      </c>
      <c r="C5" s="2008" t="s">
        <v>439</v>
      </c>
      <c r="D5" s="2008" t="s">
        <v>388</v>
      </c>
      <c r="E5" s="2008" t="s">
        <v>398</v>
      </c>
      <c r="F5" s="2016" t="s">
        <v>268</v>
      </c>
      <c r="G5" s="2010" t="s">
        <v>395</v>
      </c>
      <c r="H5" s="2010" t="s">
        <v>394</v>
      </c>
      <c r="I5" s="2010" t="s">
        <v>396</v>
      </c>
      <c r="J5" s="2014" t="s">
        <v>440</v>
      </c>
      <c r="K5" s="181" t="s">
        <v>323</v>
      </c>
      <c r="L5" s="2016" t="s">
        <v>836</v>
      </c>
      <c r="M5" s="2014" t="s">
        <v>269</v>
      </c>
      <c r="N5" s="2018" t="s">
        <v>445</v>
      </c>
      <c r="O5" s="2012" t="s">
        <v>323</v>
      </c>
      <c r="P5" s="2010" t="s">
        <v>386</v>
      </c>
      <c r="Q5" s="2014" t="s">
        <v>270</v>
      </c>
      <c r="R5" s="2010" t="s">
        <v>389</v>
      </c>
      <c r="S5" s="2014" t="s">
        <v>443</v>
      </c>
      <c r="T5" s="2010" t="s">
        <v>391</v>
      </c>
      <c r="U5" s="2018" t="s">
        <v>444</v>
      </c>
      <c r="V5" s="2016" t="s">
        <v>441</v>
      </c>
      <c r="W5" s="2014" t="s">
        <v>314</v>
      </c>
      <c r="X5" s="2014" t="s">
        <v>315</v>
      </c>
      <c r="Y5" s="2014" t="s">
        <v>442</v>
      </c>
      <c r="Z5" s="2020" t="s">
        <v>384</v>
      </c>
      <c r="AA5" s="2008" t="s">
        <v>446</v>
      </c>
    </row>
    <row r="6" spans="1:27" s="49" customFormat="1" ht="35.25" customHeight="1">
      <c r="A6" s="2029"/>
      <c r="B6" s="2030" t="s">
        <v>317</v>
      </c>
      <c r="C6" s="2031" t="s">
        <v>316</v>
      </c>
      <c r="D6" s="2031"/>
      <c r="E6" s="2031"/>
      <c r="F6" s="2027" t="s">
        <v>393</v>
      </c>
      <c r="G6" s="2028"/>
      <c r="H6" s="2028"/>
      <c r="I6" s="2028"/>
      <c r="J6" s="2026" t="s">
        <v>392</v>
      </c>
      <c r="K6" s="181" t="s">
        <v>431</v>
      </c>
      <c r="L6" s="2027"/>
      <c r="M6" s="2026" t="s">
        <v>397</v>
      </c>
      <c r="N6" s="2030" t="s">
        <v>432</v>
      </c>
      <c r="O6" s="2029"/>
      <c r="P6" s="2028" t="s">
        <v>386</v>
      </c>
      <c r="Q6" s="2026" t="s">
        <v>387</v>
      </c>
      <c r="R6" s="2028" t="s">
        <v>389</v>
      </c>
      <c r="S6" s="2026" t="s">
        <v>390</v>
      </c>
      <c r="T6" s="2028" t="s">
        <v>391</v>
      </c>
      <c r="U6" s="2030"/>
      <c r="V6" s="2027"/>
      <c r="W6" s="2026" t="s">
        <v>314</v>
      </c>
      <c r="X6" s="2026" t="s">
        <v>315</v>
      </c>
      <c r="Y6" s="2026" t="s">
        <v>438</v>
      </c>
      <c r="Z6" s="2032"/>
      <c r="AA6" s="2031" t="s">
        <v>399</v>
      </c>
    </row>
    <row r="7" spans="1:27" s="129" customFormat="1" ht="12" customHeight="1">
      <c r="A7" s="119" t="s">
        <v>400</v>
      </c>
      <c r="B7" s="696">
        <v>192780.626127444</v>
      </c>
      <c r="C7" s="694">
        <v>131974.4211480825</v>
      </c>
      <c r="D7" s="957">
        <v>92774.031179526603</v>
      </c>
      <c r="E7" s="694">
        <v>51852.502806090357</v>
      </c>
      <c r="F7" s="1034">
        <v>2345.3373342709842</v>
      </c>
      <c r="G7" s="695">
        <v>564.20510173295941</v>
      </c>
      <c r="H7" s="695">
        <v>1897.6844956061511</v>
      </c>
      <c r="I7" s="695">
        <v>482.7434435887256</v>
      </c>
      <c r="J7" s="695">
        <v>598.29984213152886</v>
      </c>
      <c r="K7" s="696">
        <v>5888.1091850544908</v>
      </c>
      <c r="L7" s="695">
        <v>11428.786798603411</v>
      </c>
      <c r="M7" s="695">
        <v>897.84046827217503</v>
      </c>
      <c r="N7" s="696">
        <v>12326.627266875592</v>
      </c>
      <c r="O7" s="702" t="s">
        <v>400</v>
      </c>
      <c r="P7" s="695">
        <v>3803.0184383392861</v>
      </c>
      <c r="Q7" s="695">
        <v>429.92139451781969</v>
      </c>
      <c r="R7" s="695">
        <v>7914.1357837872538</v>
      </c>
      <c r="S7" s="695">
        <v>333.38344329880488</v>
      </c>
      <c r="T7" s="695">
        <v>1051.0390944142739</v>
      </c>
      <c r="U7" s="1018">
        <v>13531.498154357467</v>
      </c>
      <c r="V7" s="700">
        <v>439.2337325423054</v>
      </c>
      <c r="W7" s="700">
        <v>909.59738540545789</v>
      </c>
      <c r="X7" s="700">
        <v>393.52549768620111</v>
      </c>
      <c r="Y7" s="701">
        <v>1742.3566156339741</v>
      </c>
      <c r="Z7" s="694">
        <v>20763.953904534064</v>
      </c>
      <c r="AA7" s="694">
        <v>523634.7097204646</v>
      </c>
    </row>
    <row r="8" spans="1:27" s="129" customFormat="1" ht="12">
      <c r="A8" s="119" t="s">
        <v>401</v>
      </c>
      <c r="B8" s="696">
        <v>191187.26377884543</v>
      </c>
      <c r="C8" s="694">
        <v>127932.82310039419</v>
      </c>
      <c r="D8" s="957">
        <v>96946.91001326876</v>
      </c>
      <c r="E8" s="694">
        <v>50559.85001644888</v>
      </c>
      <c r="F8" s="1034">
        <v>2613.8527615161079</v>
      </c>
      <c r="G8" s="695">
        <v>623.37935774124992</v>
      </c>
      <c r="H8" s="695">
        <v>1889.2552474236488</v>
      </c>
      <c r="I8" s="695">
        <v>319.77032128823117</v>
      </c>
      <c r="J8" s="695">
        <v>632.79713091698613</v>
      </c>
      <c r="K8" s="696">
        <v>6078.3267304054243</v>
      </c>
      <c r="L8" s="695">
        <v>7708.5167750035507</v>
      </c>
      <c r="M8" s="695">
        <v>601.87138993878295</v>
      </c>
      <c r="N8" s="696">
        <v>8310.3881649423311</v>
      </c>
      <c r="O8" s="702" t="s">
        <v>401</v>
      </c>
      <c r="P8" s="695">
        <v>7296.3832481755289</v>
      </c>
      <c r="Q8" s="695">
        <v>508.65572397688987</v>
      </c>
      <c r="R8" s="695">
        <v>5188.3461685666571</v>
      </c>
      <c r="S8" s="695">
        <v>279.75476727576159</v>
      </c>
      <c r="T8" s="695">
        <v>1006.9443634983406</v>
      </c>
      <c r="U8" s="1018">
        <v>14280.084271493168</v>
      </c>
      <c r="V8" s="700">
        <v>296.24176157255323</v>
      </c>
      <c r="W8" s="700">
        <v>852.38203970500854</v>
      </c>
      <c r="X8" s="700">
        <v>380.62426720752057</v>
      </c>
      <c r="Y8" s="701">
        <v>1529.2480684850862</v>
      </c>
      <c r="Z8" s="694">
        <v>20819.42473781477</v>
      </c>
      <c r="AA8" s="694">
        <v>517644.56888177339</v>
      </c>
    </row>
    <row r="9" spans="1:27" s="129" customFormat="1" ht="12">
      <c r="A9" s="119" t="s">
        <v>402</v>
      </c>
      <c r="B9" s="696">
        <v>230213.93555502937</v>
      </c>
      <c r="C9" s="694">
        <v>148904.34866770505</v>
      </c>
      <c r="D9" s="957">
        <v>111751.23323324042</v>
      </c>
      <c r="E9" s="694">
        <v>52447.498886013636</v>
      </c>
      <c r="F9" s="1034">
        <v>3050.4550032081588</v>
      </c>
      <c r="G9" s="695">
        <v>504.00642769725613</v>
      </c>
      <c r="H9" s="695">
        <v>2443.7126463087156</v>
      </c>
      <c r="I9" s="695">
        <v>253.81807750533002</v>
      </c>
      <c r="J9" s="695">
        <v>653.65590359623889</v>
      </c>
      <c r="K9" s="696">
        <v>6905.4651840809211</v>
      </c>
      <c r="L9" s="695">
        <v>9917.0362583704464</v>
      </c>
      <c r="M9" s="695">
        <v>892.86202322417239</v>
      </c>
      <c r="N9" s="696">
        <v>10809.898281594622</v>
      </c>
      <c r="O9" s="702" t="s">
        <v>402</v>
      </c>
      <c r="P9" s="695">
        <v>3193.4564013089721</v>
      </c>
      <c r="Q9" s="695">
        <v>369.45081081157576</v>
      </c>
      <c r="R9" s="695">
        <v>5478.1109137906442</v>
      </c>
      <c r="S9" s="695">
        <v>394.70076721468968</v>
      </c>
      <c r="T9" s="695">
        <v>545.04652598205439</v>
      </c>
      <c r="U9" s="1018">
        <v>9980.7654191079455</v>
      </c>
      <c r="V9" s="700">
        <v>194.89389538769359</v>
      </c>
      <c r="W9" s="700">
        <v>438.55512732334489</v>
      </c>
      <c r="X9" s="700">
        <v>539.42386797293511</v>
      </c>
      <c r="Y9" s="701">
        <v>1172.8728906839747</v>
      </c>
      <c r="Z9" s="694">
        <v>24940.830072640332</v>
      </c>
      <c r="AA9" s="694">
        <v>597127.26485666481</v>
      </c>
    </row>
    <row r="10" spans="1:27" s="129" customFormat="1" ht="12">
      <c r="A10" s="119" t="s">
        <v>403</v>
      </c>
      <c r="B10" s="696">
        <v>248861.87828277657</v>
      </c>
      <c r="C10" s="694">
        <v>121644.1141716625</v>
      </c>
      <c r="D10" s="957">
        <v>82120.095041788663</v>
      </c>
      <c r="E10" s="694">
        <v>34631.622371331658</v>
      </c>
      <c r="F10" s="1034">
        <v>2820.3429026141998</v>
      </c>
      <c r="G10" s="695">
        <v>550.54970566007046</v>
      </c>
      <c r="H10" s="695">
        <v>2226.6602085080463</v>
      </c>
      <c r="I10" s="695">
        <v>357.72867083789231</v>
      </c>
      <c r="J10" s="695">
        <v>705.61003416126084</v>
      </c>
      <c r="K10" s="696">
        <v>6660.9054338572842</v>
      </c>
      <c r="L10" s="695">
        <v>12181.297816454487</v>
      </c>
      <c r="M10" s="695">
        <v>1242.0899368510868</v>
      </c>
      <c r="N10" s="696">
        <v>13423.387753305582</v>
      </c>
      <c r="O10" s="702" t="s">
        <v>403</v>
      </c>
      <c r="P10" s="695">
        <v>4492.8998578620522</v>
      </c>
      <c r="Q10" s="695">
        <v>333.05310170541031</v>
      </c>
      <c r="R10" s="695">
        <v>5298.8134575392933</v>
      </c>
      <c r="S10" s="695">
        <v>191.02622549549832</v>
      </c>
      <c r="T10" s="695">
        <v>845.20464776121958</v>
      </c>
      <c r="U10" s="1018">
        <v>11160.997290363481</v>
      </c>
      <c r="V10" s="700">
        <v>253.25754759765073</v>
      </c>
      <c r="W10" s="700">
        <v>635.7475498717115</v>
      </c>
      <c r="X10" s="700">
        <v>479.80195075394488</v>
      </c>
      <c r="Y10" s="701">
        <v>1368.8070482233002</v>
      </c>
      <c r="Z10" s="694">
        <v>21856.6126703271</v>
      </c>
      <c r="AA10" s="694">
        <v>541729.08673062816</v>
      </c>
    </row>
    <row r="11" spans="1:27" s="129" customFormat="1" ht="12">
      <c r="A11" s="119" t="s">
        <v>404</v>
      </c>
      <c r="B11" s="696">
        <v>241281.40962718081</v>
      </c>
      <c r="C11" s="694">
        <v>129488.02800788291</v>
      </c>
      <c r="D11" s="957">
        <v>95416.324847145181</v>
      </c>
      <c r="E11" s="694">
        <v>20263.394576521496</v>
      </c>
      <c r="F11" s="1034">
        <v>3469.0769101413252</v>
      </c>
      <c r="G11" s="695">
        <v>649.27390296930378</v>
      </c>
      <c r="H11" s="695">
        <v>3110.2846118289103</v>
      </c>
      <c r="I11" s="695">
        <v>462.1244849829128</v>
      </c>
      <c r="J11" s="695">
        <v>799.4446624554671</v>
      </c>
      <c r="K11" s="696">
        <v>8490.7450565179879</v>
      </c>
      <c r="L11" s="695">
        <v>12130.186111840108</v>
      </c>
      <c r="M11" s="695">
        <v>1300.0925810097392</v>
      </c>
      <c r="N11" s="696">
        <v>13430.278692849839</v>
      </c>
      <c r="O11" s="702" t="s">
        <v>404</v>
      </c>
      <c r="P11" s="695">
        <v>5623.7542065921789</v>
      </c>
      <c r="Q11" s="695">
        <v>501.30699132674175</v>
      </c>
      <c r="R11" s="695">
        <v>6890.5021917452141</v>
      </c>
      <c r="S11" s="695">
        <v>332.32722642626987</v>
      </c>
      <c r="T11" s="695">
        <v>734.94609614628939</v>
      </c>
      <c r="U11" s="1018">
        <v>14082.836712236654</v>
      </c>
      <c r="V11" s="700">
        <v>290.85024043894686</v>
      </c>
      <c r="W11" s="700">
        <v>744.88769597535065</v>
      </c>
      <c r="X11" s="700">
        <v>597.52317751236637</v>
      </c>
      <c r="Y11" s="701">
        <v>1633.2611139266694</v>
      </c>
      <c r="Z11" s="694">
        <v>23256.737741949364</v>
      </c>
      <c r="AA11" s="694">
        <v>547342.51637580525</v>
      </c>
    </row>
    <row r="12" spans="1:27" s="129" customFormat="1" ht="12">
      <c r="A12" s="119" t="s">
        <v>405</v>
      </c>
      <c r="B12" s="696">
        <v>283823.47471595497</v>
      </c>
      <c r="C12" s="694">
        <v>171894.56185279621</v>
      </c>
      <c r="D12" s="957">
        <v>101250.07588682667</v>
      </c>
      <c r="E12" s="694">
        <v>13579.380073928995</v>
      </c>
      <c r="F12" s="1034">
        <v>3740.6106602031255</v>
      </c>
      <c r="G12" s="695">
        <v>967.31499994854562</v>
      </c>
      <c r="H12" s="695">
        <v>2089.09133097925</v>
      </c>
      <c r="I12" s="695">
        <v>780.81437495269586</v>
      </c>
      <c r="J12" s="695">
        <v>709.95249573301851</v>
      </c>
      <c r="K12" s="696">
        <v>8287.6795212489269</v>
      </c>
      <c r="L12" s="695">
        <v>12143.226195602019</v>
      </c>
      <c r="M12" s="695">
        <v>1710.9557699470975</v>
      </c>
      <c r="N12" s="696">
        <v>13854.181965549116</v>
      </c>
      <c r="O12" s="702" t="s">
        <v>405</v>
      </c>
      <c r="P12" s="695">
        <v>5342.2152034008686</v>
      </c>
      <c r="Q12" s="695">
        <v>469.61989616639426</v>
      </c>
      <c r="R12" s="695">
        <v>7176.9598315323838</v>
      </c>
      <c r="S12" s="695">
        <v>410.66896681999367</v>
      </c>
      <c r="T12" s="695">
        <v>793.71066330746453</v>
      </c>
      <c r="U12" s="1018">
        <v>14193.174561227097</v>
      </c>
      <c r="V12" s="700">
        <v>171.44672887825971</v>
      </c>
      <c r="W12" s="700">
        <v>437.83878115146388</v>
      </c>
      <c r="X12" s="700">
        <v>472.8006501181307</v>
      </c>
      <c r="Y12" s="701">
        <v>1082.0861601478521</v>
      </c>
      <c r="Z12" s="694">
        <v>17717.277681245818</v>
      </c>
      <c r="AA12" s="694">
        <v>625681.89241911517</v>
      </c>
    </row>
    <row r="13" spans="1:27" s="129" customFormat="1" ht="12">
      <c r="A13" s="119" t="s">
        <v>406</v>
      </c>
      <c r="B13" s="696">
        <v>292258.96969497926</v>
      </c>
      <c r="C13" s="694">
        <v>177536.71222894205</v>
      </c>
      <c r="D13" s="957">
        <v>112228.69057753313</v>
      </c>
      <c r="E13" s="694">
        <v>19806.208649433567</v>
      </c>
      <c r="F13" s="1034">
        <v>5181.9492907550302</v>
      </c>
      <c r="G13" s="695">
        <v>2294.2095145639651</v>
      </c>
      <c r="H13" s="695">
        <v>3456.7112312131026</v>
      </c>
      <c r="I13" s="695">
        <v>1392.6724243936048</v>
      </c>
      <c r="J13" s="695">
        <v>1553.0156266010824</v>
      </c>
      <c r="K13" s="696">
        <v>13879.255569441699</v>
      </c>
      <c r="L13" s="695">
        <v>11425.759349834538</v>
      </c>
      <c r="M13" s="695">
        <v>2626.4692866850305</v>
      </c>
      <c r="N13" s="696">
        <v>14052.228636519561</v>
      </c>
      <c r="O13" s="702" t="s">
        <v>406</v>
      </c>
      <c r="P13" s="695">
        <v>4476.5573234973926</v>
      </c>
      <c r="Q13" s="695">
        <v>520.73491843934653</v>
      </c>
      <c r="R13" s="695">
        <v>8475.7798842872307</v>
      </c>
      <c r="S13" s="695">
        <v>326.50860801505416</v>
      </c>
      <c r="T13" s="695">
        <v>779.64137505868598</v>
      </c>
      <c r="U13" s="1018">
        <v>14579.222109297709</v>
      </c>
      <c r="V13" s="700">
        <v>344.9571745599514</v>
      </c>
      <c r="W13" s="700">
        <v>1611.9615446228495</v>
      </c>
      <c r="X13" s="700">
        <v>1141.827956091641</v>
      </c>
      <c r="Y13" s="701">
        <v>3098.7466752744363</v>
      </c>
      <c r="Z13" s="694">
        <v>33487.762202381702</v>
      </c>
      <c r="AA13" s="694">
        <v>680927.8796777688</v>
      </c>
    </row>
    <row r="14" spans="1:27" s="129" customFormat="1" ht="12">
      <c r="A14" s="119" t="s">
        <v>407</v>
      </c>
      <c r="B14" s="696">
        <v>317138.21331050736</v>
      </c>
      <c r="C14" s="694">
        <v>140906.1958831838</v>
      </c>
      <c r="D14" s="957">
        <v>125590.93146022607</v>
      </c>
      <c r="E14" s="694">
        <v>23723.725916597421</v>
      </c>
      <c r="F14" s="1034">
        <v>6118.1581428951049</v>
      </c>
      <c r="G14" s="695">
        <v>1756.5365634614529</v>
      </c>
      <c r="H14" s="695">
        <v>4103.2880224976534</v>
      </c>
      <c r="I14" s="695">
        <v>3901.3038936645121</v>
      </c>
      <c r="J14" s="695">
        <v>996.95819042515916</v>
      </c>
      <c r="K14" s="696">
        <v>16876.639220288627</v>
      </c>
      <c r="L14" s="695">
        <v>12151.952255245085</v>
      </c>
      <c r="M14" s="695">
        <v>2355.7068528060909</v>
      </c>
      <c r="N14" s="696">
        <v>14507.659108051177</v>
      </c>
      <c r="O14" s="702" t="s">
        <v>407</v>
      </c>
      <c r="P14" s="695">
        <v>4635.966892654872</v>
      </c>
      <c r="Q14" s="695">
        <v>344.37642131819723</v>
      </c>
      <c r="R14" s="695">
        <v>5998.9199692251113</v>
      </c>
      <c r="S14" s="695">
        <v>193.35655773081712</v>
      </c>
      <c r="T14" s="695">
        <v>782.51303705707949</v>
      </c>
      <c r="U14" s="1018">
        <v>11955.13287798606</v>
      </c>
      <c r="V14" s="700">
        <v>248.43037899173376</v>
      </c>
      <c r="W14" s="700">
        <v>598.03183364155279</v>
      </c>
      <c r="X14" s="700">
        <v>620.08430907252034</v>
      </c>
      <c r="Y14" s="701">
        <v>1466.5465217058224</v>
      </c>
      <c r="Z14" s="694">
        <v>25856.184914363235</v>
      </c>
      <c r="AA14" s="694">
        <v>678020.72921231203</v>
      </c>
    </row>
    <row r="15" spans="1:27" s="129" customFormat="1" ht="12">
      <c r="A15" s="119" t="s">
        <v>408</v>
      </c>
      <c r="B15" s="696">
        <v>220712.05086330749</v>
      </c>
      <c r="C15" s="694">
        <v>107261.76738065272</v>
      </c>
      <c r="D15" s="957">
        <v>115755.33800856209</v>
      </c>
      <c r="E15" s="694">
        <v>15988.492828159937</v>
      </c>
      <c r="F15" s="1034">
        <v>5811.8291508163111</v>
      </c>
      <c r="G15" s="695">
        <v>948.00732472702475</v>
      </c>
      <c r="H15" s="695">
        <v>3497.2269967986722</v>
      </c>
      <c r="I15" s="695">
        <v>1114.5986784824488</v>
      </c>
      <c r="J15" s="695">
        <v>994.21365835032555</v>
      </c>
      <c r="K15" s="696">
        <v>12365.201143063721</v>
      </c>
      <c r="L15" s="695">
        <v>15151.613309694771</v>
      </c>
      <c r="M15" s="695">
        <v>2522.2348745056665</v>
      </c>
      <c r="N15" s="696">
        <v>17673.848184200433</v>
      </c>
      <c r="O15" s="702" t="s">
        <v>408</v>
      </c>
      <c r="P15" s="695">
        <v>6601.0309727648346</v>
      </c>
      <c r="Q15" s="695">
        <v>326.2111405649481</v>
      </c>
      <c r="R15" s="695">
        <v>6121.9585506846588</v>
      </c>
      <c r="S15" s="695">
        <v>200.64845987034755</v>
      </c>
      <c r="T15" s="695">
        <v>3753.3872308055802</v>
      </c>
      <c r="U15" s="1018">
        <v>17003.236354690394</v>
      </c>
      <c r="V15" s="700">
        <v>263.72053543140595</v>
      </c>
      <c r="W15" s="700">
        <v>691.49274829977821</v>
      </c>
      <c r="X15" s="700">
        <v>471.94817048077624</v>
      </c>
      <c r="Y15" s="701">
        <v>1427.1614542119621</v>
      </c>
      <c r="Z15" s="694">
        <v>20282.068976112187</v>
      </c>
      <c r="AA15" s="694">
        <v>528469.41519331629</v>
      </c>
    </row>
    <row r="16" spans="1:27" s="129" customFormat="1" ht="12">
      <c r="A16" s="119" t="s">
        <v>409</v>
      </c>
      <c r="B16" s="696">
        <v>245856.30334588158</v>
      </c>
      <c r="C16" s="694">
        <v>119367.33960379299</v>
      </c>
      <c r="D16" s="957">
        <v>103152.58509257506</v>
      </c>
      <c r="E16" s="694">
        <v>26843.88345345476</v>
      </c>
      <c r="F16" s="1034">
        <v>4439.3555379877398</v>
      </c>
      <c r="G16" s="695">
        <v>1308.8505408575847</v>
      </c>
      <c r="H16" s="695">
        <v>3648.1677210991297</v>
      </c>
      <c r="I16" s="695">
        <v>879.65436353349196</v>
      </c>
      <c r="J16" s="695">
        <v>1028.077643798385</v>
      </c>
      <c r="K16" s="696">
        <v>11304.77650844454</v>
      </c>
      <c r="L16" s="695">
        <v>14098.020018305737</v>
      </c>
      <c r="M16" s="695">
        <v>1453.7217396841263</v>
      </c>
      <c r="N16" s="696">
        <v>15551.741757989863</v>
      </c>
      <c r="O16" s="702" t="s">
        <v>409</v>
      </c>
      <c r="P16" s="695">
        <v>7132.1536427832261</v>
      </c>
      <c r="Q16" s="695">
        <v>312.96027890385699</v>
      </c>
      <c r="R16" s="695">
        <v>7654.469793614935</v>
      </c>
      <c r="S16" s="695">
        <v>212.09641163164849</v>
      </c>
      <c r="T16" s="695">
        <v>3574.7963463722622</v>
      </c>
      <c r="U16" s="1018">
        <v>18886.47647330596</v>
      </c>
      <c r="V16" s="700">
        <v>276.27004355595312</v>
      </c>
      <c r="W16" s="700">
        <v>859.39371408696923</v>
      </c>
      <c r="X16" s="700">
        <v>669.80065784049145</v>
      </c>
      <c r="Y16" s="701">
        <v>1805.4644154834157</v>
      </c>
      <c r="Z16" s="694">
        <v>21684.878988508572</v>
      </c>
      <c r="AA16" s="694">
        <v>564452.94963915716</v>
      </c>
    </row>
    <row r="17" spans="1:35" s="129" customFormat="1" ht="12">
      <c r="A17" s="119" t="s">
        <v>410</v>
      </c>
      <c r="B17" s="696">
        <v>249804.30658866756</v>
      </c>
      <c r="C17" s="694">
        <v>113101.72946232943</v>
      </c>
      <c r="D17" s="957">
        <v>92269.13083057871</v>
      </c>
      <c r="E17" s="694">
        <v>38497.775924930524</v>
      </c>
      <c r="F17" s="1034">
        <v>3299.8319720318809</v>
      </c>
      <c r="G17" s="695">
        <v>1077.3461789336129</v>
      </c>
      <c r="H17" s="695">
        <v>2866.6774909501833</v>
      </c>
      <c r="I17" s="695">
        <v>458.58383540004621</v>
      </c>
      <c r="J17" s="695">
        <v>858.37511021840817</v>
      </c>
      <c r="K17" s="696">
        <v>8560.9959314410298</v>
      </c>
      <c r="L17" s="695">
        <v>12330.347190126407</v>
      </c>
      <c r="M17" s="695">
        <v>1135.2593139340611</v>
      </c>
      <c r="N17" s="696">
        <v>13465.606504060479</v>
      </c>
      <c r="O17" s="702" t="s">
        <v>410</v>
      </c>
      <c r="P17" s="695">
        <v>5108.8421819988371</v>
      </c>
      <c r="Q17" s="695">
        <v>436.52247942956376</v>
      </c>
      <c r="R17" s="695">
        <v>8204.4185363174565</v>
      </c>
      <c r="S17" s="695">
        <v>373.54629717712328</v>
      </c>
      <c r="T17" s="695">
        <v>1032.8515661334527</v>
      </c>
      <c r="U17" s="1018">
        <v>15156.181061056466</v>
      </c>
      <c r="V17" s="700">
        <v>163.78885364967036</v>
      </c>
      <c r="W17" s="700">
        <v>633.07311597767375</v>
      </c>
      <c r="X17" s="700">
        <v>509.07857332257004</v>
      </c>
      <c r="Y17" s="701">
        <v>1305.9405429499079</v>
      </c>
      <c r="Z17" s="694">
        <v>21323.79583882563</v>
      </c>
      <c r="AA17" s="694">
        <v>553486.21268449724</v>
      </c>
    </row>
    <row r="18" spans="1:35" s="129" customFormat="1" ht="12">
      <c r="A18" s="119" t="s">
        <v>411</v>
      </c>
      <c r="B18" s="696">
        <v>246864.12252963343</v>
      </c>
      <c r="C18" s="694">
        <v>141855.26586976828</v>
      </c>
      <c r="D18" s="957">
        <v>110225.76503309357</v>
      </c>
      <c r="E18" s="694">
        <v>58257.287582392732</v>
      </c>
      <c r="F18" s="1034">
        <v>3353.0842752279677</v>
      </c>
      <c r="G18" s="695">
        <v>1463.2644379731435</v>
      </c>
      <c r="H18" s="695">
        <v>2703.9461332912906</v>
      </c>
      <c r="I18" s="695">
        <v>782.96353203613785</v>
      </c>
      <c r="J18" s="695">
        <v>967.12493905912436</v>
      </c>
      <c r="K18" s="696">
        <v>9269.8979948276537</v>
      </c>
      <c r="L18" s="695">
        <v>13075.681899715237</v>
      </c>
      <c r="M18" s="695">
        <v>1311.2333847730515</v>
      </c>
      <c r="N18" s="696">
        <v>14386.915284488281</v>
      </c>
      <c r="O18" s="702" t="s">
        <v>411</v>
      </c>
      <c r="P18" s="695">
        <v>4325.3628707355547</v>
      </c>
      <c r="Q18" s="695">
        <v>419.59442940435076</v>
      </c>
      <c r="R18" s="695">
        <v>7517.6882443607565</v>
      </c>
      <c r="S18" s="695">
        <v>651.04004610875256</v>
      </c>
      <c r="T18" s="695">
        <v>762.91911522789303</v>
      </c>
      <c r="U18" s="1018">
        <v>13676.604705837297</v>
      </c>
      <c r="V18" s="700">
        <v>428.47666135010627</v>
      </c>
      <c r="W18" s="700">
        <v>1132.818910148427</v>
      </c>
      <c r="X18" s="700">
        <v>814.46062711547393</v>
      </c>
      <c r="Y18" s="701">
        <v>2375.7561986139949</v>
      </c>
      <c r="Z18" s="694">
        <v>26997.098176169166</v>
      </c>
      <c r="AA18" s="960">
        <v>623907.7967086779</v>
      </c>
    </row>
    <row r="19" spans="1:35" s="142" customFormat="1" ht="12">
      <c r="A19" s="233" t="s">
        <v>323</v>
      </c>
      <c r="B19" s="607">
        <v>2960782.5544198849</v>
      </c>
      <c r="C19" s="699">
        <v>1631867.3073795997</v>
      </c>
      <c r="D19" s="609">
        <v>1239481.1112044107</v>
      </c>
      <c r="E19" s="699">
        <v>406451.62308536819</v>
      </c>
      <c r="F19" s="953">
        <v>46243.883941667926</v>
      </c>
      <c r="G19" s="954">
        <v>12706.944056266162</v>
      </c>
      <c r="H19" s="954">
        <v>33932.706136504734</v>
      </c>
      <c r="I19" s="954">
        <v>11186.776100665513</v>
      </c>
      <c r="J19" s="954">
        <v>10497.525237447077</v>
      </c>
      <c r="K19" s="955">
        <v>114567.99747869259</v>
      </c>
      <c r="L19" s="954">
        <v>143742.42397879559</v>
      </c>
      <c r="M19" s="954">
        <v>18050.337621631115</v>
      </c>
      <c r="N19" s="955">
        <v>161792.7616004271</v>
      </c>
      <c r="O19" s="233" t="s">
        <v>323</v>
      </c>
      <c r="P19" s="954">
        <v>62031.641240113488</v>
      </c>
      <c r="Q19" s="954">
        <v>4972.4075865651002</v>
      </c>
      <c r="R19" s="954">
        <v>81920.103325451593</v>
      </c>
      <c r="S19" s="954">
        <v>3899.0577770647633</v>
      </c>
      <c r="T19" s="954">
        <v>15663.000061764606</v>
      </c>
      <c r="U19" s="955">
        <v>168486.20999095993</v>
      </c>
      <c r="V19" s="615">
        <v>3371.5675539562371</v>
      </c>
      <c r="W19" s="615">
        <v>9545.780446209752</v>
      </c>
      <c r="X19" s="615">
        <v>7090.8997051745637</v>
      </c>
      <c r="Y19" s="616">
        <v>20008.247705339585</v>
      </c>
      <c r="Z19" s="609">
        <v>278986.62590488029</v>
      </c>
      <c r="AA19" s="607">
        <v>6982425.0221028859</v>
      </c>
    </row>
    <row r="20" spans="1:35" s="142" customFormat="1" ht="12">
      <c r="A20" s="241" t="s">
        <v>310</v>
      </c>
      <c r="B20" s="122"/>
      <c r="C20" s="121"/>
      <c r="D20" s="121"/>
      <c r="E20" s="121"/>
      <c r="F20" s="182"/>
      <c r="G20" s="130"/>
      <c r="H20" s="130"/>
      <c r="I20" s="130"/>
      <c r="J20" s="130"/>
      <c r="K20" s="122"/>
      <c r="L20" s="182"/>
      <c r="M20" s="130"/>
      <c r="N20" s="130"/>
      <c r="O20" s="230" t="s">
        <v>310</v>
      </c>
      <c r="P20" s="130"/>
      <c r="Q20" s="130"/>
      <c r="R20" s="130"/>
      <c r="S20" s="130"/>
      <c r="T20" s="130"/>
      <c r="U20" s="122"/>
      <c r="V20" s="130"/>
      <c r="W20" s="130"/>
      <c r="X20" s="130"/>
      <c r="Y20" s="122"/>
      <c r="Z20" s="121"/>
      <c r="AA20" s="122"/>
    </row>
    <row r="21" spans="1:35" s="651" customFormat="1" ht="12">
      <c r="A21" s="1326" t="s">
        <v>400</v>
      </c>
      <c r="B21" s="950">
        <v>186106.62612744427</v>
      </c>
      <c r="C21" s="950">
        <v>126958.4211480825</v>
      </c>
      <c r="D21" s="950">
        <v>460.0311795212865</v>
      </c>
      <c r="E21" s="950">
        <v>16693.502806090484</v>
      </c>
      <c r="F21" s="951">
        <v>1784.3373342709842</v>
      </c>
      <c r="G21" s="534">
        <v>477.20510173295941</v>
      </c>
      <c r="H21" s="534">
        <v>1648.6844956061511</v>
      </c>
      <c r="I21" s="534">
        <v>422.271267740089</v>
      </c>
      <c r="J21" s="534">
        <v>478.46678703970912</v>
      </c>
      <c r="K21" s="696">
        <v>4810.9649863900504</v>
      </c>
      <c r="L21" s="951">
        <v>3442.780885971245</v>
      </c>
      <c r="M21" s="534">
        <v>307.53523733171875</v>
      </c>
      <c r="N21" s="696">
        <v>3750.3161233029718</v>
      </c>
      <c r="O21" s="702" t="s">
        <v>400</v>
      </c>
      <c r="P21" s="956">
        <v>1365.6575590961029</v>
      </c>
      <c r="Q21" s="956">
        <v>82.942471312477423</v>
      </c>
      <c r="R21" s="956">
        <v>721.24708039270706</v>
      </c>
      <c r="S21" s="956">
        <v>66.147355374486537</v>
      </c>
      <c r="T21" s="956">
        <v>107.33083064131898</v>
      </c>
      <c r="U21" s="695">
        <v>2343.3252968171219</v>
      </c>
      <c r="V21" s="951">
        <v>423.2337325423054</v>
      </c>
      <c r="W21" s="534">
        <v>874.97934144329872</v>
      </c>
      <c r="X21" s="534">
        <v>364.43527787540535</v>
      </c>
      <c r="Y21" s="696">
        <v>1662.6483518610191</v>
      </c>
      <c r="Z21" s="950">
        <v>11413.8737014178</v>
      </c>
      <c r="AA21" s="950">
        <v>354199.7097204646</v>
      </c>
    </row>
    <row r="22" spans="1:35" s="650" customFormat="1" ht="12">
      <c r="A22" s="1326" t="s">
        <v>401</v>
      </c>
      <c r="B22" s="950">
        <v>186593.26377884543</v>
      </c>
      <c r="C22" s="950">
        <v>124249.82310039419</v>
      </c>
      <c r="D22" s="950">
        <v>510.91001327106642</v>
      </c>
      <c r="E22" s="950">
        <v>19257.850016448614</v>
      </c>
      <c r="F22" s="951">
        <v>1891.8527615161079</v>
      </c>
      <c r="G22" s="534">
        <v>532.37935774124992</v>
      </c>
      <c r="H22" s="534">
        <v>1635.2552474236488</v>
      </c>
      <c r="I22" s="534">
        <v>285.41556335834804</v>
      </c>
      <c r="J22" s="534">
        <v>490.66858333768732</v>
      </c>
      <c r="K22" s="696">
        <v>4835.5715133770436</v>
      </c>
      <c r="L22" s="951">
        <v>1363.3734110636506</v>
      </c>
      <c r="M22" s="534">
        <v>146.38808442960098</v>
      </c>
      <c r="N22" s="696">
        <v>1509.7614954932494</v>
      </c>
      <c r="O22" s="702" t="s">
        <v>401</v>
      </c>
      <c r="P22" s="956">
        <v>2072.6094585261135</v>
      </c>
      <c r="Q22" s="956">
        <v>93.543244845003429</v>
      </c>
      <c r="R22" s="956">
        <v>411.92713684712487</v>
      </c>
      <c r="S22" s="956">
        <v>67.077388310820027</v>
      </c>
      <c r="T22" s="956">
        <v>83.912226603515975</v>
      </c>
      <c r="U22" s="695">
        <v>2729.0694551325678</v>
      </c>
      <c r="V22" s="951">
        <v>288.24176157255323</v>
      </c>
      <c r="W22" s="534">
        <v>841.0433502225377</v>
      </c>
      <c r="X22" s="534">
        <v>318.93081979516666</v>
      </c>
      <c r="Y22" s="696">
        <v>1448.2159315902616</v>
      </c>
      <c r="Z22" s="950">
        <v>11267.103577547639</v>
      </c>
      <c r="AA22" s="950">
        <v>352401.56888177339</v>
      </c>
    </row>
    <row r="23" spans="1:35" s="650" customFormat="1" ht="12">
      <c r="A23" s="1326" t="s">
        <v>402</v>
      </c>
      <c r="B23" s="950">
        <v>225367.93555502937</v>
      </c>
      <c r="C23" s="950">
        <v>144750.34866770505</v>
      </c>
      <c r="D23" s="950">
        <v>647.23323323918942</v>
      </c>
      <c r="E23" s="950">
        <v>17648.498886013043</v>
      </c>
      <c r="F23" s="951">
        <v>2287.4550032081588</v>
      </c>
      <c r="G23" s="534">
        <v>411.00642769725613</v>
      </c>
      <c r="H23" s="534">
        <v>2201.7126463087156</v>
      </c>
      <c r="I23" s="534">
        <v>233.3820730534658</v>
      </c>
      <c r="J23" s="534">
        <v>522.03987688505356</v>
      </c>
      <c r="K23" s="696">
        <v>5655.5960271527074</v>
      </c>
      <c r="L23" s="951">
        <v>1577.8351593164687</v>
      </c>
      <c r="M23" s="534">
        <v>184.80999206112295</v>
      </c>
      <c r="N23" s="696">
        <v>1762.6451513775928</v>
      </c>
      <c r="O23" s="702" t="s">
        <v>402</v>
      </c>
      <c r="P23" s="956">
        <v>1736.2763790496513</v>
      </c>
      <c r="Q23" s="956">
        <v>94.661787439288631</v>
      </c>
      <c r="R23" s="956">
        <v>383.36689598318799</v>
      </c>
      <c r="S23" s="956">
        <v>97.482764988757566</v>
      </c>
      <c r="T23" s="956">
        <v>133.39251930425803</v>
      </c>
      <c r="U23" s="695">
        <v>2445.1803467651521</v>
      </c>
      <c r="V23" s="951">
        <v>191.89389538769359</v>
      </c>
      <c r="W23" s="534">
        <v>418.94612621037885</v>
      </c>
      <c r="X23" s="534">
        <v>513.37886240810485</v>
      </c>
      <c r="Y23" s="696">
        <v>1124.2188840061783</v>
      </c>
      <c r="Z23" s="950">
        <v>12848.608105472837</v>
      </c>
      <c r="AA23" s="950">
        <v>412250.26485666481</v>
      </c>
    </row>
    <row r="24" spans="1:35" s="650" customFormat="1" ht="12">
      <c r="A24" s="1773" t="s">
        <v>403</v>
      </c>
      <c r="B24" s="950">
        <v>244253.87828277657</v>
      </c>
      <c r="C24" s="950">
        <v>117883.1141716625</v>
      </c>
      <c r="D24" s="950">
        <v>476.09504178441352</v>
      </c>
      <c r="E24" s="950">
        <v>8640.6223713319469</v>
      </c>
      <c r="F24" s="951">
        <v>2306.3429026141998</v>
      </c>
      <c r="G24" s="534">
        <v>434.54970566007046</v>
      </c>
      <c r="H24" s="534">
        <v>1741.6602085080463</v>
      </c>
      <c r="I24" s="534">
        <v>341.01136421574427</v>
      </c>
      <c r="J24" s="534">
        <v>551.30619442837269</v>
      </c>
      <c r="K24" s="696">
        <v>5374.8703754265662</v>
      </c>
      <c r="L24" s="951">
        <v>2367.5877441116945</v>
      </c>
      <c r="M24" s="534">
        <v>234.06879049605055</v>
      </c>
      <c r="N24" s="696">
        <v>2601.6565346077514</v>
      </c>
      <c r="O24" s="702" t="s">
        <v>403</v>
      </c>
      <c r="P24" s="956">
        <v>1760.3133247513117</v>
      </c>
      <c r="Q24" s="956">
        <v>99.53724193913321</v>
      </c>
      <c r="R24" s="956">
        <v>503.94423105070115</v>
      </c>
      <c r="S24" s="956">
        <v>48.167572184424301</v>
      </c>
      <c r="T24" s="956">
        <v>94.628687827997538</v>
      </c>
      <c r="U24" s="695">
        <v>2506.5910577535756</v>
      </c>
      <c r="V24" s="951">
        <v>235.25754759765073</v>
      </c>
      <c r="W24" s="534">
        <v>605.81822321617449</v>
      </c>
      <c r="X24" s="534">
        <v>447.15531747625988</v>
      </c>
      <c r="Y24" s="696">
        <v>1288.2310882900781</v>
      </c>
      <c r="Z24" s="950">
        <v>11986.027806665461</v>
      </c>
      <c r="AA24" s="950">
        <v>395011.08673062816</v>
      </c>
    </row>
    <row r="25" spans="1:35" s="650" customFormat="1" ht="12">
      <c r="A25" s="1773" t="s">
        <v>404</v>
      </c>
      <c r="B25" s="950">
        <v>236552.40962718081</v>
      </c>
      <c r="C25" s="950">
        <v>125533.02800788291</v>
      </c>
      <c r="D25" s="950">
        <v>684.32484714003078</v>
      </c>
      <c r="E25" s="950">
        <v>8731.3945765214703</v>
      </c>
      <c r="F25" s="951">
        <v>3071.0769101413252</v>
      </c>
      <c r="G25" s="534">
        <v>534.27390296930378</v>
      </c>
      <c r="H25" s="534">
        <v>2746.2846118289103</v>
      </c>
      <c r="I25" s="534">
        <v>401.70712271246208</v>
      </c>
      <c r="J25" s="534">
        <v>696.94048883276264</v>
      </c>
      <c r="K25" s="696">
        <v>7450.2830364845986</v>
      </c>
      <c r="L25" s="951">
        <v>2989.1498013225787</v>
      </c>
      <c r="M25" s="534">
        <v>245.17104511658397</v>
      </c>
      <c r="N25" s="696">
        <v>3234.3208464391528</v>
      </c>
      <c r="O25" s="702" t="s">
        <v>404</v>
      </c>
      <c r="P25" s="956">
        <v>2972.6673952399251</v>
      </c>
      <c r="Q25" s="956">
        <v>77.365839406875281</v>
      </c>
      <c r="R25" s="956">
        <v>684.83274266341164</v>
      </c>
      <c r="S25" s="956">
        <v>90.618545291044512</v>
      </c>
      <c r="T25" s="956">
        <v>161.82005274061331</v>
      </c>
      <c r="U25" s="695">
        <v>3987.3045753418301</v>
      </c>
      <c r="V25" s="951">
        <v>278.85024043894686</v>
      </c>
      <c r="W25" s="534">
        <v>665.03335540773799</v>
      </c>
      <c r="X25" s="534">
        <v>584.25147467430293</v>
      </c>
      <c r="Y25" s="696">
        <v>1528.1350705209932</v>
      </c>
      <c r="Z25" s="950">
        <v>12898.315788693923</v>
      </c>
      <c r="AA25" s="950">
        <v>400599.51637580531</v>
      </c>
    </row>
    <row r="26" spans="1:35" s="650" customFormat="1" ht="12">
      <c r="A26" s="1773" t="s">
        <v>405</v>
      </c>
      <c r="B26" s="950">
        <v>278532.47471595497</v>
      </c>
      <c r="C26" s="950">
        <v>166579.56185279621</v>
      </c>
      <c r="D26" s="950">
        <v>835.07588682873302</v>
      </c>
      <c r="E26" s="950">
        <v>6390.3800739289491</v>
      </c>
      <c r="F26" s="951">
        <v>3449.6106602031255</v>
      </c>
      <c r="G26" s="534">
        <v>535.31499994854562</v>
      </c>
      <c r="H26" s="534">
        <v>1964.09133097925</v>
      </c>
      <c r="I26" s="534">
        <v>753.69417461880607</v>
      </c>
      <c r="J26" s="534">
        <v>643.23129372967958</v>
      </c>
      <c r="K26" s="696">
        <v>7345.9424594793118</v>
      </c>
      <c r="L26" s="951">
        <v>3082.0517381729715</v>
      </c>
      <c r="M26" s="534">
        <v>416.11436760986874</v>
      </c>
      <c r="N26" s="696">
        <v>3498.1661057828383</v>
      </c>
      <c r="O26" s="702" t="s">
        <v>405</v>
      </c>
      <c r="P26" s="956">
        <v>2706.6142017314196</v>
      </c>
      <c r="Q26" s="956">
        <v>156.48884441347275</v>
      </c>
      <c r="R26" s="956">
        <v>909.47903019682406</v>
      </c>
      <c r="S26" s="956">
        <v>106.60886665304879</v>
      </c>
      <c r="T26" s="956">
        <v>152.53036280662974</v>
      </c>
      <c r="U26" s="695">
        <v>4031.7213058013886</v>
      </c>
      <c r="V26" s="951">
        <v>171.44672887825971</v>
      </c>
      <c r="W26" s="534">
        <v>421.3087310679914</v>
      </c>
      <c r="X26" s="534">
        <v>461.15039970076845</v>
      </c>
      <c r="Y26" s="696">
        <v>1053.9058596470175</v>
      </c>
      <c r="Z26" s="950">
        <v>15376.664158708269</v>
      </c>
      <c r="AA26" s="950">
        <v>483643.89241911512</v>
      </c>
    </row>
    <row r="27" spans="1:35" s="650" customFormat="1" ht="12">
      <c r="A27" s="1773" t="s">
        <v>406</v>
      </c>
      <c r="B27" s="950">
        <v>284240.96969497926</v>
      </c>
      <c r="C27" s="950">
        <v>172068.71222894205</v>
      </c>
      <c r="D27" s="950">
        <v>822.69057753713764</v>
      </c>
      <c r="E27" s="950">
        <v>11374.208649433527</v>
      </c>
      <c r="F27" s="951">
        <v>4711.9492907550302</v>
      </c>
      <c r="G27" s="534">
        <v>1437.2095145639653</v>
      </c>
      <c r="H27" s="534">
        <v>3231.7112312131026</v>
      </c>
      <c r="I27" s="534">
        <v>1296.2052568922136</v>
      </c>
      <c r="J27" s="534">
        <v>1444.2126215927351</v>
      </c>
      <c r="K27" s="696">
        <v>12121.287915017658</v>
      </c>
      <c r="L27" s="951">
        <v>3470.8648729285833</v>
      </c>
      <c r="M27" s="534">
        <v>581.19911417529215</v>
      </c>
      <c r="N27" s="696">
        <v>4052.0639871038693</v>
      </c>
      <c r="O27" s="702" t="s">
        <v>406</v>
      </c>
      <c r="P27" s="956">
        <v>1979.2214859904363</v>
      </c>
      <c r="Q27" s="956">
        <v>157.78228905704268</v>
      </c>
      <c r="R27" s="956">
        <v>853.91121428166582</v>
      </c>
      <c r="S27" s="956">
        <v>125.27502426435854</v>
      </c>
      <c r="T27" s="956">
        <v>158.94062380659915</v>
      </c>
      <c r="U27" s="695">
        <v>3275.130637400101</v>
      </c>
      <c r="V27" s="951">
        <v>342.9571745599514</v>
      </c>
      <c r="W27" s="534">
        <v>1586.3447527475016</v>
      </c>
      <c r="X27" s="534">
        <v>1121.7439967149021</v>
      </c>
      <c r="Y27" s="696">
        <v>3051.0459240223495</v>
      </c>
      <c r="Z27" s="950">
        <v>24574.770062704465</v>
      </c>
      <c r="AA27" s="950">
        <v>515580.87967776874</v>
      </c>
    </row>
    <row r="28" spans="1:35" s="650" customFormat="1" ht="12">
      <c r="A28" s="1773" t="s">
        <v>407</v>
      </c>
      <c r="B28" s="950">
        <v>308923.21331050736</v>
      </c>
      <c r="C28" s="950">
        <v>135331.1958831838</v>
      </c>
      <c r="D28" s="950">
        <v>883.93146022495318</v>
      </c>
      <c r="E28" s="950">
        <v>15613.725916597456</v>
      </c>
      <c r="F28" s="951">
        <v>5713.1581428951049</v>
      </c>
      <c r="G28" s="534">
        <v>1365.5365634614529</v>
      </c>
      <c r="H28" s="534">
        <v>3939.2880224976534</v>
      </c>
      <c r="I28" s="534">
        <v>3805.9182509266157</v>
      </c>
      <c r="J28" s="534">
        <v>952.64433399778022</v>
      </c>
      <c r="K28" s="696">
        <v>15776.545313777775</v>
      </c>
      <c r="L28" s="951">
        <v>3210.8717043268875</v>
      </c>
      <c r="M28" s="534">
        <v>481.0073536408155</v>
      </c>
      <c r="N28" s="696">
        <v>3691.8790579677043</v>
      </c>
      <c r="O28" s="702" t="s">
        <v>407</v>
      </c>
      <c r="P28" s="956">
        <v>1884.0386789653896</v>
      </c>
      <c r="Q28" s="956">
        <v>138.85179694424065</v>
      </c>
      <c r="R28" s="956">
        <v>912.37739827352607</v>
      </c>
      <c r="S28" s="956">
        <v>57.163736361868871</v>
      </c>
      <c r="T28" s="956">
        <v>242.9345729502347</v>
      </c>
      <c r="U28" s="695">
        <v>3235.3661834952413</v>
      </c>
      <c r="V28" s="951">
        <v>246.43037899173376</v>
      </c>
      <c r="W28" s="534">
        <v>586.43542295707869</v>
      </c>
      <c r="X28" s="534">
        <v>577.10225565014969</v>
      </c>
      <c r="Y28" s="696">
        <v>1409.9680575989778</v>
      </c>
      <c r="Z28" s="950">
        <v>17770.904029555229</v>
      </c>
      <c r="AA28" s="950">
        <v>502636.72921231197</v>
      </c>
    </row>
    <row r="29" spans="1:35" s="650" customFormat="1" ht="12">
      <c r="A29" s="1773" t="s">
        <v>408</v>
      </c>
      <c r="B29" s="950">
        <v>216020.05086330749</v>
      </c>
      <c r="C29" s="950">
        <v>103742.76738065272</v>
      </c>
      <c r="D29" s="950">
        <v>804.33800856480536</v>
      </c>
      <c r="E29" s="950">
        <v>9185.4928281599459</v>
      </c>
      <c r="F29" s="951">
        <v>5539.8291508163111</v>
      </c>
      <c r="G29" s="534">
        <v>509.0073247270247</v>
      </c>
      <c r="H29" s="534">
        <v>3372.2269967986722</v>
      </c>
      <c r="I29" s="534">
        <v>1086.5694631235172</v>
      </c>
      <c r="J29" s="534">
        <v>959.03836619673621</v>
      </c>
      <c r="K29" s="696">
        <v>11466.671301661383</v>
      </c>
      <c r="L29" s="951">
        <v>4065.463267958542</v>
      </c>
      <c r="M29" s="534">
        <v>508.03036699314555</v>
      </c>
      <c r="N29" s="696">
        <v>4573.4936349516829</v>
      </c>
      <c r="O29" s="702" t="s">
        <v>408</v>
      </c>
      <c r="P29" s="956">
        <v>2267.8848959701772</v>
      </c>
      <c r="Q29" s="956">
        <v>98.55775993055741</v>
      </c>
      <c r="R29" s="956">
        <v>527.84168924893197</v>
      </c>
      <c r="S29" s="956">
        <v>45.63385219088179</v>
      </c>
      <c r="T29" s="956">
        <v>165.34340776718275</v>
      </c>
      <c r="U29" s="695">
        <v>3105.2616051077584</v>
      </c>
      <c r="V29" s="951">
        <v>260.72053543140595</v>
      </c>
      <c r="W29" s="534">
        <v>674.9854444600453</v>
      </c>
      <c r="X29" s="534">
        <v>463.41165128211179</v>
      </c>
      <c r="Y29" s="696">
        <v>1399.1176311735649</v>
      </c>
      <c r="Z29" s="950">
        <v>13270.221939384281</v>
      </c>
      <c r="AA29" s="950">
        <v>363567.41519331624</v>
      </c>
    </row>
    <row r="30" spans="1:35" s="650" customFormat="1" ht="12">
      <c r="A30" s="1773" t="s">
        <v>409</v>
      </c>
      <c r="B30" s="950">
        <v>241720.30334588158</v>
      </c>
      <c r="C30" s="950">
        <v>116151.33960379299</v>
      </c>
      <c r="D30" s="950">
        <v>552.58509257455023</v>
      </c>
      <c r="E30" s="950">
        <v>14130.883453454817</v>
      </c>
      <c r="F30" s="951">
        <v>4069.3555379877398</v>
      </c>
      <c r="G30" s="534">
        <v>746.85054085758497</v>
      </c>
      <c r="H30" s="534">
        <v>3499.1677210991297</v>
      </c>
      <c r="I30" s="534">
        <v>841.84301127973572</v>
      </c>
      <c r="J30" s="534">
        <v>961.20953027584733</v>
      </c>
      <c r="K30" s="696">
        <v>10118.426341499631</v>
      </c>
      <c r="L30" s="951">
        <v>4027.2174306596612</v>
      </c>
      <c r="M30" s="534">
        <v>416.0422739078324</v>
      </c>
      <c r="N30" s="696">
        <v>4443.259704567492</v>
      </c>
      <c r="O30" s="702" t="s">
        <v>409</v>
      </c>
      <c r="P30" s="956">
        <v>3213.0968815144447</v>
      </c>
      <c r="Q30" s="956">
        <v>121.95067957163661</v>
      </c>
      <c r="R30" s="956">
        <v>557.22438459991054</v>
      </c>
      <c r="S30" s="956">
        <v>62.190735504770387</v>
      </c>
      <c r="T30" s="956">
        <v>156.07931799162773</v>
      </c>
      <c r="U30" s="695">
        <v>4110.541999182421</v>
      </c>
      <c r="V30" s="951">
        <v>272.27004355595312</v>
      </c>
      <c r="W30" s="534">
        <v>835.44087602353011</v>
      </c>
      <c r="X30" s="534">
        <v>641.0364675232961</v>
      </c>
      <c r="Y30" s="696">
        <v>1748.7473871027812</v>
      </c>
      <c r="Z30" s="950">
        <v>13833.862711380032</v>
      </c>
      <c r="AA30" s="950">
        <v>406809.9496391571</v>
      </c>
    </row>
    <row r="31" spans="1:35" s="650" customFormat="1" ht="12">
      <c r="A31" s="1773" t="s">
        <v>410</v>
      </c>
      <c r="B31" s="950">
        <v>245412.30658866756</v>
      </c>
      <c r="C31" s="950">
        <v>109714.72946232943</v>
      </c>
      <c r="D31" s="950">
        <v>650.13083058174789</v>
      </c>
      <c r="E31" s="950">
        <v>16379.775924931177</v>
      </c>
      <c r="F31" s="951">
        <v>2203.8319720318809</v>
      </c>
      <c r="G31" s="534">
        <v>532.34617893361292</v>
      </c>
      <c r="H31" s="534">
        <v>2450.6774909501833</v>
      </c>
      <c r="I31" s="534">
        <v>422.02874358034671</v>
      </c>
      <c r="J31" s="534">
        <v>681.04455930021118</v>
      </c>
      <c r="K31" s="696">
        <v>6289.928944796623</v>
      </c>
      <c r="L31" s="951">
        <v>2132.496397138093</v>
      </c>
      <c r="M31" s="534">
        <v>298.37367119616459</v>
      </c>
      <c r="N31" s="696">
        <v>2430.8700683342681</v>
      </c>
      <c r="O31" s="702" t="s">
        <v>410</v>
      </c>
      <c r="P31" s="956">
        <v>3193.0667229003398</v>
      </c>
      <c r="Q31" s="956">
        <v>96.108247376141406</v>
      </c>
      <c r="R31" s="956">
        <v>432.19816903865802</v>
      </c>
      <c r="S31" s="956">
        <v>103.26875126727352</v>
      </c>
      <c r="T31" s="956">
        <v>145.01892840390349</v>
      </c>
      <c r="U31" s="695">
        <v>3969.6608189863491</v>
      </c>
      <c r="V31" s="951">
        <v>157.78885364967036</v>
      </c>
      <c r="W31" s="534">
        <v>609.43434302274886</v>
      </c>
      <c r="X31" s="534">
        <v>428.88470854794565</v>
      </c>
      <c r="Y31" s="696">
        <v>1196.1079052203586</v>
      </c>
      <c r="Z31" s="950">
        <v>11572.702140995923</v>
      </c>
      <c r="AA31" s="950">
        <v>397616.21268449724</v>
      </c>
    </row>
    <row r="32" spans="1:35" s="650" customFormat="1" ht="12">
      <c r="A32" s="1773" t="s">
        <v>411</v>
      </c>
      <c r="B32" s="952">
        <v>242410.12252963343</v>
      </c>
      <c r="C32" s="952">
        <v>138513.26586976828</v>
      </c>
      <c r="D32" s="952">
        <v>821.76503308953602</v>
      </c>
      <c r="E32" s="952">
        <v>27501.28758239339</v>
      </c>
      <c r="F32" s="951">
        <v>2802.0842752279677</v>
      </c>
      <c r="G32" s="534">
        <v>677.26443797314334</v>
      </c>
      <c r="H32" s="534">
        <v>2445.9461332912906</v>
      </c>
      <c r="I32" s="534">
        <v>734.74177354977166</v>
      </c>
      <c r="J32" s="534">
        <v>845.79438814092737</v>
      </c>
      <c r="K32" s="696">
        <v>7505.831008183246</v>
      </c>
      <c r="L32" s="951">
        <v>2001.4977733935898</v>
      </c>
      <c r="M32" s="534">
        <v>226.68107536848822</v>
      </c>
      <c r="N32" s="696">
        <v>2228.1788487620702</v>
      </c>
      <c r="O32" s="702" t="s">
        <v>411</v>
      </c>
      <c r="P32" s="956">
        <v>2279.2540783037234</v>
      </c>
      <c r="Q32" s="956">
        <v>110.18019735092841</v>
      </c>
      <c r="R32" s="956">
        <v>651.80121041529219</v>
      </c>
      <c r="S32" s="956">
        <v>157.42916686556944</v>
      </c>
      <c r="T32" s="956">
        <v>156.08647749834378</v>
      </c>
      <c r="U32" s="695">
        <v>3354.7511304338459</v>
      </c>
      <c r="V32" s="951">
        <v>424.47666135010627</v>
      </c>
      <c r="W32" s="534">
        <v>1113.5134705268354</v>
      </c>
      <c r="X32" s="534">
        <v>768.93342900751622</v>
      </c>
      <c r="Y32" s="698">
        <v>2306.9235608844456</v>
      </c>
      <c r="Z32" s="950">
        <v>13923.671145006098</v>
      </c>
      <c r="AA32" s="950">
        <v>438565.79670867784</v>
      </c>
      <c r="AE32" s="1774"/>
      <c r="AF32" s="1774"/>
      <c r="AG32" s="1774"/>
      <c r="AH32" s="1774"/>
      <c r="AI32" s="651"/>
    </row>
    <row r="33" spans="1:35" s="651" customFormat="1" ht="12">
      <c r="A33" s="608" t="s">
        <v>323</v>
      </c>
      <c r="B33" s="607">
        <v>2896133.5544198849</v>
      </c>
      <c r="C33" s="607">
        <v>1581476.3073795994</v>
      </c>
      <c r="D33" s="607">
        <v>8149.1112043574894</v>
      </c>
      <c r="E33" s="607">
        <v>171547.62308535969</v>
      </c>
      <c r="F33" s="953">
        <v>39830.883941667918</v>
      </c>
      <c r="G33" s="954">
        <v>8192.9440562661584</v>
      </c>
      <c r="H33" s="954">
        <v>30876.706136504734</v>
      </c>
      <c r="I33" s="954">
        <v>10624.788065050599</v>
      </c>
      <c r="J33" s="954">
        <v>9226.5970237575948</v>
      </c>
      <c r="K33" s="955">
        <v>98751.919223266872</v>
      </c>
      <c r="L33" s="953">
        <v>33731.190186363776</v>
      </c>
      <c r="M33" s="954">
        <v>4045.4213723267194</v>
      </c>
      <c r="N33" s="955">
        <v>37776.611558690864</v>
      </c>
      <c r="O33" s="608" t="s">
        <v>323</v>
      </c>
      <c r="P33" s="954">
        <v>27430.701062038919</v>
      </c>
      <c r="Q33" s="954">
        <v>1327.9703995868028</v>
      </c>
      <c r="R33" s="954">
        <v>7550.1511829919373</v>
      </c>
      <c r="S33" s="954">
        <v>1027.0637592573069</v>
      </c>
      <c r="T33" s="954">
        <v>1758.0180083422349</v>
      </c>
      <c r="U33" s="954">
        <v>39093.904412217591</v>
      </c>
      <c r="V33" s="953">
        <v>3293.5675539562371</v>
      </c>
      <c r="W33" s="954">
        <v>9233.2834373060232</v>
      </c>
      <c r="X33" s="954">
        <v>6690.4146606559216</v>
      </c>
      <c r="Y33" s="955">
        <v>19217.265651917216</v>
      </c>
      <c r="Z33" s="609">
        <v>170736.72516754031</v>
      </c>
      <c r="AA33" s="699">
        <v>5022883.0221028859</v>
      </c>
      <c r="AE33" s="1774"/>
      <c r="AF33" s="1774"/>
      <c r="AG33" s="1774"/>
      <c r="AH33" s="1774"/>
    </row>
    <row r="34" spans="1:35" s="142" customFormat="1" ht="12">
      <c r="A34" s="292" t="s">
        <v>311</v>
      </c>
      <c r="B34" s="121"/>
      <c r="C34" s="121"/>
      <c r="D34" s="121"/>
      <c r="E34" s="121"/>
      <c r="F34" s="182"/>
      <c r="G34" s="130"/>
      <c r="H34" s="130"/>
      <c r="I34" s="130"/>
      <c r="J34" s="130"/>
      <c r="K34" s="122"/>
      <c r="L34" s="182"/>
      <c r="M34" s="130"/>
      <c r="N34" s="130"/>
      <c r="O34" s="291" t="s">
        <v>311</v>
      </c>
      <c r="P34" s="130"/>
      <c r="Q34" s="130"/>
      <c r="R34" s="130"/>
      <c r="S34" s="130"/>
      <c r="T34" s="130"/>
      <c r="U34" s="130"/>
      <c r="V34" s="182"/>
      <c r="W34" s="130"/>
      <c r="X34" s="130"/>
      <c r="Y34" s="122"/>
      <c r="Z34" s="121"/>
      <c r="AA34" s="122"/>
      <c r="AB34" s="1061"/>
      <c r="AC34" s="1061"/>
      <c r="AE34" s="1035"/>
      <c r="AF34" s="1035"/>
      <c r="AG34" s="1035"/>
      <c r="AH34" s="594"/>
    </row>
    <row r="35" spans="1:35" s="651" customFormat="1" ht="12">
      <c r="A35" s="1773" t="s">
        <v>400</v>
      </c>
      <c r="B35" s="694">
        <v>6674</v>
      </c>
      <c r="C35" s="694">
        <v>5016.0000000000018</v>
      </c>
      <c r="D35" s="957">
        <v>92314.000000005311</v>
      </c>
      <c r="E35" s="694">
        <v>35158.999999999869</v>
      </c>
      <c r="F35" s="695">
        <v>561</v>
      </c>
      <c r="G35" s="695">
        <v>87</v>
      </c>
      <c r="H35" s="695">
        <v>249</v>
      </c>
      <c r="I35" s="695">
        <v>60.472175848636617</v>
      </c>
      <c r="J35" s="695">
        <v>119.8330550918197</v>
      </c>
      <c r="K35" s="696">
        <v>1077.1441986644409</v>
      </c>
      <c r="L35" s="695">
        <v>7986.0059126321648</v>
      </c>
      <c r="M35" s="695">
        <v>590.30523094045634</v>
      </c>
      <c r="N35" s="696">
        <v>8576.3111435726205</v>
      </c>
      <c r="O35" s="702" t="s">
        <v>400</v>
      </c>
      <c r="P35" s="695">
        <v>2437.3608792431833</v>
      </c>
      <c r="Q35" s="695">
        <v>346.97892320534226</v>
      </c>
      <c r="R35" s="695">
        <v>7192.8887033945466</v>
      </c>
      <c r="S35" s="695">
        <v>267.23608792431833</v>
      </c>
      <c r="T35" s="695">
        <v>943.70826377295498</v>
      </c>
      <c r="U35" s="695">
        <v>11188.172857540345</v>
      </c>
      <c r="V35" s="958">
        <v>16</v>
      </c>
      <c r="W35" s="700">
        <v>34.618043962159156</v>
      </c>
      <c r="X35" s="700">
        <v>29.090219810795769</v>
      </c>
      <c r="Y35" s="701">
        <v>79.708263772954922</v>
      </c>
      <c r="Z35" s="697">
        <v>9350.0802031162657</v>
      </c>
      <c r="AA35" s="696">
        <v>169435</v>
      </c>
      <c r="AB35" s="1775"/>
      <c r="AC35" s="1775"/>
      <c r="AE35" s="1774"/>
      <c r="AF35" s="1774"/>
      <c r="AG35" s="1774"/>
      <c r="AH35" s="1774"/>
    </row>
    <row r="36" spans="1:35" s="650" customFormat="1" ht="12">
      <c r="A36" s="1773" t="s">
        <v>401</v>
      </c>
      <c r="B36" s="694">
        <v>4593.9999999999991</v>
      </c>
      <c r="C36" s="694">
        <v>3682.9999999999982</v>
      </c>
      <c r="D36" s="957">
        <v>96435.999999997701</v>
      </c>
      <c r="E36" s="694">
        <v>31302.000000000266</v>
      </c>
      <c r="F36" s="695">
        <v>721.99999999999989</v>
      </c>
      <c r="G36" s="695">
        <v>91</v>
      </c>
      <c r="H36" s="695">
        <v>254</v>
      </c>
      <c r="I36" s="695">
        <v>34.354757929883135</v>
      </c>
      <c r="J36" s="695">
        <v>142.12854757929884</v>
      </c>
      <c r="K36" s="696">
        <v>1242.7552170283807</v>
      </c>
      <c r="L36" s="695">
        <v>6345.1433639399002</v>
      </c>
      <c r="M36" s="695">
        <v>455.48330550918195</v>
      </c>
      <c r="N36" s="696">
        <v>6800.6266694490814</v>
      </c>
      <c r="O36" s="702" t="s">
        <v>401</v>
      </c>
      <c r="P36" s="695">
        <v>5223.7737896494154</v>
      </c>
      <c r="Q36" s="695">
        <v>415.11247913188646</v>
      </c>
      <c r="R36" s="695">
        <v>4776.4190317195325</v>
      </c>
      <c r="S36" s="695">
        <v>212.67737896494157</v>
      </c>
      <c r="T36" s="695">
        <v>923.0321368948247</v>
      </c>
      <c r="U36" s="695">
        <v>11551.014816360601</v>
      </c>
      <c r="V36" s="958">
        <v>8</v>
      </c>
      <c r="W36" s="700">
        <v>11.338689482470784</v>
      </c>
      <c r="X36" s="700">
        <v>61.693447412353919</v>
      </c>
      <c r="Y36" s="701">
        <v>81.032136894824703</v>
      </c>
      <c r="Z36" s="125">
        <v>9552.3211602671308</v>
      </c>
      <c r="AA36" s="694">
        <v>165243</v>
      </c>
      <c r="AB36" s="1775"/>
      <c r="AC36" s="1775"/>
      <c r="AE36" s="1774"/>
      <c r="AF36" s="1774"/>
      <c r="AG36" s="1774"/>
      <c r="AH36" s="1774"/>
      <c r="AI36" s="651"/>
    </row>
    <row r="37" spans="1:35" s="650" customFormat="1" ht="12">
      <c r="A37" s="1773" t="s">
        <v>402</v>
      </c>
      <c r="B37" s="694">
        <v>4845.9999999999982</v>
      </c>
      <c r="C37" s="694">
        <v>4154.0000000000018</v>
      </c>
      <c r="D37" s="957">
        <v>111104.00000000122</v>
      </c>
      <c r="E37" s="694">
        <v>34799.000000000589</v>
      </c>
      <c r="F37" s="695">
        <v>762.99999999999989</v>
      </c>
      <c r="G37" s="695">
        <v>93</v>
      </c>
      <c r="H37" s="695">
        <v>242</v>
      </c>
      <c r="I37" s="695">
        <v>20.436004451864218</v>
      </c>
      <c r="J37" s="695">
        <v>131.61602671118533</v>
      </c>
      <c r="K37" s="696">
        <v>1249.8691569282137</v>
      </c>
      <c r="L37" s="695">
        <v>8339.2010990539784</v>
      </c>
      <c r="M37" s="695">
        <v>708.05203116304949</v>
      </c>
      <c r="N37" s="696">
        <v>9047.2531302170282</v>
      </c>
      <c r="O37" s="702" t="s">
        <v>402</v>
      </c>
      <c r="P37" s="695">
        <v>1457.180022259321</v>
      </c>
      <c r="Q37" s="695">
        <v>274.78902337228715</v>
      </c>
      <c r="R37" s="695">
        <v>5094.7440178074567</v>
      </c>
      <c r="S37" s="695">
        <v>297.21800222593208</v>
      </c>
      <c r="T37" s="695">
        <v>411.6540066777963</v>
      </c>
      <c r="U37" s="695">
        <v>7535.5850723427939</v>
      </c>
      <c r="V37" s="958">
        <v>3</v>
      </c>
      <c r="W37" s="700">
        <v>19.609001112966055</v>
      </c>
      <c r="X37" s="700">
        <v>26.045005564830269</v>
      </c>
      <c r="Y37" s="701">
        <v>48.654006677796332</v>
      </c>
      <c r="Z37" s="125">
        <v>12092.221967167497</v>
      </c>
      <c r="AA37" s="694">
        <v>184877</v>
      </c>
      <c r="AB37" s="1775"/>
      <c r="AC37" s="1775"/>
      <c r="AE37" s="1774"/>
      <c r="AF37" s="1774"/>
      <c r="AG37" s="1774"/>
      <c r="AH37" s="1774"/>
      <c r="AI37" s="651"/>
    </row>
    <row r="38" spans="1:35" s="650" customFormat="1" ht="12">
      <c r="A38" s="1773" t="s">
        <v>403</v>
      </c>
      <c r="B38" s="694">
        <v>4608</v>
      </c>
      <c r="C38" s="694">
        <v>3761.0000000000005</v>
      </c>
      <c r="D38" s="957">
        <v>81644.000000004249</v>
      </c>
      <c r="E38" s="694">
        <v>25990.999999999713</v>
      </c>
      <c r="F38" s="695">
        <v>514</v>
      </c>
      <c r="G38" s="695">
        <v>116</v>
      </c>
      <c r="H38" s="695">
        <v>484.99999999999994</v>
      </c>
      <c r="I38" s="695">
        <v>16.717306622148023</v>
      </c>
      <c r="J38" s="695">
        <v>154.30383973288815</v>
      </c>
      <c r="K38" s="696">
        <v>1286.035058430718</v>
      </c>
      <c r="L38" s="695">
        <v>9813.7100723427939</v>
      </c>
      <c r="M38" s="695">
        <v>1008.0211463550362</v>
      </c>
      <c r="N38" s="696">
        <v>10821.731218697831</v>
      </c>
      <c r="O38" s="702" t="s">
        <v>403</v>
      </c>
      <c r="P38" s="695">
        <v>2732.5865331107402</v>
      </c>
      <c r="Q38" s="695">
        <v>233.51585976627712</v>
      </c>
      <c r="R38" s="695">
        <v>4794.8692264885922</v>
      </c>
      <c r="S38" s="695">
        <v>142.85865331107402</v>
      </c>
      <c r="T38" s="695">
        <v>750.57595993322207</v>
      </c>
      <c r="U38" s="695">
        <v>8654.4062326099047</v>
      </c>
      <c r="V38" s="958">
        <v>18</v>
      </c>
      <c r="W38" s="700">
        <v>29.929326655537007</v>
      </c>
      <c r="X38" s="700">
        <v>32.646633277685027</v>
      </c>
      <c r="Y38" s="701">
        <v>80.575959933222038</v>
      </c>
      <c r="Z38" s="125">
        <v>9870.5848636616411</v>
      </c>
      <c r="AA38" s="694">
        <v>146718</v>
      </c>
      <c r="AB38" s="1775"/>
      <c r="AC38" s="1775"/>
      <c r="AE38" s="1774"/>
      <c r="AF38" s="1774"/>
      <c r="AG38" s="1774"/>
      <c r="AH38" s="1774"/>
      <c r="AI38" s="651"/>
    </row>
    <row r="39" spans="1:35" s="650" customFormat="1" ht="12">
      <c r="A39" s="1773" t="s">
        <v>404</v>
      </c>
      <c r="B39" s="694">
        <v>4729.0000000000018</v>
      </c>
      <c r="C39" s="694">
        <v>3954.9999999999995</v>
      </c>
      <c r="D39" s="957">
        <v>94732.000000005151</v>
      </c>
      <c r="E39" s="694">
        <v>11532.000000000024</v>
      </c>
      <c r="F39" s="695">
        <v>398</v>
      </c>
      <c r="G39" s="695">
        <v>115.00000000000003</v>
      </c>
      <c r="H39" s="695">
        <v>364</v>
      </c>
      <c r="I39" s="695">
        <v>60.417362270450752</v>
      </c>
      <c r="J39" s="695">
        <v>102.50417362270451</v>
      </c>
      <c r="K39" s="696">
        <v>1040.4620200333891</v>
      </c>
      <c r="L39" s="695">
        <v>9141.0363105175293</v>
      </c>
      <c r="M39" s="695">
        <v>1054.9215358931554</v>
      </c>
      <c r="N39" s="696">
        <v>10195.957846410685</v>
      </c>
      <c r="O39" s="702" t="s">
        <v>404</v>
      </c>
      <c r="P39" s="695">
        <v>2651.0868113522538</v>
      </c>
      <c r="Q39" s="695">
        <v>423.94115191986646</v>
      </c>
      <c r="R39" s="695">
        <v>6205.6694490818027</v>
      </c>
      <c r="S39" s="695">
        <v>241.70868113522536</v>
      </c>
      <c r="T39" s="695">
        <v>573.12604340567611</v>
      </c>
      <c r="U39" s="695">
        <v>10095.532136894824</v>
      </c>
      <c r="V39" s="958">
        <v>12</v>
      </c>
      <c r="W39" s="700">
        <v>79.854340567612681</v>
      </c>
      <c r="X39" s="700">
        <v>13.271702838063439</v>
      </c>
      <c r="Y39" s="701">
        <v>105.12604340567613</v>
      </c>
      <c r="Z39" s="125">
        <v>10358.42195325544</v>
      </c>
      <c r="AA39" s="694">
        <v>146743</v>
      </c>
      <c r="AB39" s="1775"/>
      <c r="AC39" s="1775"/>
      <c r="AE39" s="1774"/>
      <c r="AF39" s="1774"/>
      <c r="AG39" s="1774"/>
      <c r="AH39" s="1774"/>
      <c r="AI39" s="651"/>
    </row>
    <row r="40" spans="1:35" s="650" customFormat="1" ht="12">
      <c r="A40" s="1326" t="s">
        <v>405</v>
      </c>
      <c r="B40" s="694">
        <v>5291</v>
      </c>
      <c r="C40" s="694">
        <v>5315.0000000000027</v>
      </c>
      <c r="D40" s="957">
        <v>100414.99999999793</v>
      </c>
      <c r="E40" s="694">
        <v>7189.0000000000446</v>
      </c>
      <c r="F40" s="695">
        <v>291</v>
      </c>
      <c r="G40" s="695">
        <v>432</v>
      </c>
      <c r="H40" s="695">
        <v>125</v>
      </c>
      <c r="I40" s="695">
        <v>27.120200333889816</v>
      </c>
      <c r="J40" s="695">
        <v>66.721202003338902</v>
      </c>
      <c r="K40" s="696">
        <v>941.73706176961605</v>
      </c>
      <c r="L40" s="695">
        <v>9061.1744574290478</v>
      </c>
      <c r="M40" s="695">
        <v>1294.8414023372288</v>
      </c>
      <c r="N40" s="696">
        <v>10356.015859766278</v>
      </c>
      <c r="O40" s="702" t="s">
        <v>405</v>
      </c>
      <c r="P40" s="695">
        <v>2635.601001669449</v>
      </c>
      <c r="Q40" s="695">
        <v>313.13105175292151</v>
      </c>
      <c r="R40" s="695">
        <v>6267.4808013355596</v>
      </c>
      <c r="S40" s="695">
        <v>304.06010016694489</v>
      </c>
      <c r="T40" s="695">
        <v>641.18030050083473</v>
      </c>
      <c r="U40" s="695">
        <v>10161.453255425709</v>
      </c>
      <c r="V40" s="958">
        <v>0</v>
      </c>
      <c r="W40" s="700">
        <v>16.530050083472453</v>
      </c>
      <c r="X40" s="700">
        <v>11.650250417362271</v>
      </c>
      <c r="Y40" s="701">
        <v>28.180300500834726</v>
      </c>
      <c r="Z40" s="125">
        <v>2340.6135225375497</v>
      </c>
      <c r="AA40" s="694">
        <v>142038</v>
      </c>
      <c r="AB40" s="1775"/>
      <c r="AC40" s="1775"/>
      <c r="AE40" s="1774"/>
      <c r="AF40" s="1774"/>
      <c r="AG40" s="1774"/>
      <c r="AH40" s="1774"/>
      <c r="AI40" s="651"/>
    </row>
    <row r="41" spans="1:35" s="650" customFormat="1" ht="12">
      <c r="A41" s="1326" t="s">
        <v>406</v>
      </c>
      <c r="B41" s="694">
        <v>8017.9999999999991</v>
      </c>
      <c r="C41" s="694">
        <v>5467.9999999999955</v>
      </c>
      <c r="D41" s="957">
        <v>111405.99999999598</v>
      </c>
      <c r="E41" s="694">
        <v>8432.0000000000382</v>
      </c>
      <c r="F41" s="695">
        <v>470</v>
      </c>
      <c r="G41" s="695">
        <v>857</v>
      </c>
      <c r="H41" s="695">
        <v>225</v>
      </c>
      <c r="I41" s="695">
        <v>96.467167501391202</v>
      </c>
      <c r="J41" s="695">
        <v>108.80300500834724</v>
      </c>
      <c r="K41" s="696">
        <v>1757.9676544240401</v>
      </c>
      <c r="L41" s="695">
        <v>7954.8944769059544</v>
      </c>
      <c r="M41" s="695">
        <v>2045.2701725097384</v>
      </c>
      <c r="N41" s="696">
        <v>10000.164649415692</v>
      </c>
      <c r="O41" s="702" t="s">
        <v>406</v>
      </c>
      <c r="P41" s="695">
        <v>2497.3358375069561</v>
      </c>
      <c r="Q41" s="695">
        <v>362.95262938230383</v>
      </c>
      <c r="R41" s="695">
        <v>7621.868670005565</v>
      </c>
      <c r="S41" s="695">
        <v>201.2335837506956</v>
      </c>
      <c r="T41" s="695">
        <v>620.70075125208677</v>
      </c>
      <c r="U41" s="695">
        <v>11304.091471897607</v>
      </c>
      <c r="V41" s="958">
        <v>2</v>
      </c>
      <c r="W41" s="700">
        <v>25.616791875347801</v>
      </c>
      <c r="X41" s="700">
        <v>20.08395937673901</v>
      </c>
      <c r="Y41" s="701">
        <v>47.70075125208681</v>
      </c>
      <c r="Z41" s="125">
        <v>8912.9921396772388</v>
      </c>
      <c r="AA41" s="694">
        <v>165347</v>
      </c>
      <c r="AB41" s="1775"/>
      <c r="AC41" s="1775"/>
      <c r="AE41" s="1774"/>
      <c r="AF41" s="1774"/>
      <c r="AG41" s="1774"/>
      <c r="AH41" s="1774"/>
      <c r="AI41" s="651"/>
    </row>
    <row r="42" spans="1:35" s="650" customFormat="1" ht="12">
      <c r="A42" s="1326" t="s">
        <v>407</v>
      </c>
      <c r="B42" s="694">
        <v>8214.9999999999982</v>
      </c>
      <c r="C42" s="694">
        <v>5574.9999999999955</v>
      </c>
      <c r="D42" s="957">
        <v>124707.00000000112</v>
      </c>
      <c r="E42" s="694">
        <v>8109.9999999999645</v>
      </c>
      <c r="F42" s="695">
        <v>405.00000000000006</v>
      </c>
      <c r="G42" s="695">
        <v>391</v>
      </c>
      <c r="H42" s="695">
        <v>164</v>
      </c>
      <c r="I42" s="695">
        <v>95.38564273789649</v>
      </c>
      <c r="J42" s="695">
        <v>44.313856427378965</v>
      </c>
      <c r="K42" s="696">
        <v>1100.0939065108514</v>
      </c>
      <c r="L42" s="695">
        <v>8941.0805509181973</v>
      </c>
      <c r="M42" s="695">
        <v>1874.6994991652755</v>
      </c>
      <c r="N42" s="696">
        <v>10815.780050083473</v>
      </c>
      <c r="O42" s="702" t="s">
        <v>407</v>
      </c>
      <c r="P42" s="695">
        <v>2751.9282136894826</v>
      </c>
      <c r="Q42" s="695">
        <v>205.52462437395658</v>
      </c>
      <c r="R42" s="695">
        <v>5086.5425709515857</v>
      </c>
      <c r="S42" s="695">
        <v>136.19282136894824</v>
      </c>
      <c r="T42" s="695">
        <v>539.57846410684476</v>
      </c>
      <c r="U42" s="695">
        <v>8719.7666944908178</v>
      </c>
      <c r="V42" s="958">
        <v>2</v>
      </c>
      <c r="W42" s="700">
        <v>11.596410684474124</v>
      </c>
      <c r="X42" s="700">
        <v>42.982053422370619</v>
      </c>
      <c r="Y42" s="701">
        <v>56.578464106844741</v>
      </c>
      <c r="Z42" s="125">
        <v>8085.2808848080049</v>
      </c>
      <c r="AA42" s="694">
        <v>175384</v>
      </c>
      <c r="AB42" s="1775"/>
      <c r="AC42" s="1775"/>
      <c r="AE42" s="1774"/>
      <c r="AF42" s="1774"/>
      <c r="AG42" s="1774"/>
      <c r="AH42" s="1774"/>
      <c r="AI42" s="651"/>
    </row>
    <row r="43" spans="1:35" s="650" customFormat="1" ht="12">
      <c r="A43" s="1326" t="s">
        <v>408</v>
      </c>
      <c r="B43" s="694">
        <v>4692.0000000000018</v>
      </c>
      <c r="C43" s="694">
        <v>3518.9999999999991</v>
      </c>
      <c r="D43" s="957">
        <v>114950.99999999728</v>
      </c>
      <c r="E43" s="694">
        <v>6802.9999999999909</v>
      </c>
      <c r="F43" s="695">
        <v>272.00000000000006</v>
      </c>
      <c r="G43" s="695">
        <v>439.00000000000006</v>
      </c>
      <c r="H43" s="695">
        <v>125</v>
      </c>
      <c r="I43" s="695">
        <v>28.029215358931552</v>
      </c>
      <c r="J43" s="695">
        <v>35.175292153589318</v>
      </c>
      <c r="K43" s="696">
        <v>898.5298414023373</v>
      </c>
      <c r="L43" s="695">
        <v>11086.150041736228</v>
      </c>
      <c r="M43" s="695">
        <v>2014.2045075125209</v>
      </c>
      <c r="N43" s="696">
        <v>13100.354549248748</v>
      </c>
      <c r="O43" s="702" t="s">
        <v>408</v>
      </c>
      <c r="P43" s="695">
        <v>4333.1460767946573</v>
      </c>
      <c r="Q43" s="695">
        <v>227.65338063439066</v>
      </c>
      <c r="R43" s="695">
        <v>5594.1168614357266</v>
      </c>
      <c r="S43" s="695">
        <v>155.01460767946577</v>
      </c>
      <c r="T43" s="695">
        <v>3588.0438230383975</v>
      </c>
      <c r="U43" s="695">
        <v>13897.974749582638</v>
      </c>
      <c r="V43" s="958">
        <v>3</v>
      </c>
      <c r="W43" s="700">
        <v>16.507303839732888</v>
      </c>
      <c r="X43" s="700">
        <v>8.5365191986644398</v>
      </c>
      <c r="Y43" s="701">
        <v>28.043823038397328</v>
      </c>
      <c r="Z43" s="125">
        <v>7011.847036727906</v>
      </c>
      <c r="AA43" s="694">
        <v>164902</v>
      </c>
      <c r="AB43" s="1775"/>
      <c r="AC43" s="1775"/>
      <c r="AE43" s="1774"/>
      <c r="AF43" s="1774"/>
      <c r="AG43" s="1774"/>
      <c r="AH43" s="1774"/>
      <c r="AI43" s="651"/>
    </row>
    <row r="44" spans="1:35" s="650" customFormat="1" ht="12">
      <c r="A44" s="1326" t="s">
        <v>409</v>
      </c>
      <c r="B44" s="694">
        <v>4135.9999999999991</v>
      </c>
      <c r="C44" s="694">
        <v>3216.0000000000009</v>
      </c>
      <c r="D44" s="957">
        <v>102600.00000000051</v>
      </c>
      <c r="E44" s="694">
        <v>12712.999999999944</v>
      </c>
      <c r="F44" s="695">
        <v>369.99999999999994</v>
      </c>
      <c r="G44" s="695">
        <v>561.99999999999989</v>
      </c>
      <c r="H44" s="695">
        <v>149</v>
      </c>
      <c r="I44" s="695">
        <v>37.811352253756262</v>
      </c>
      <c r="J44" s="695">
        <v>66.868113522537556</v>
      </c>
      <c r="K44" s="696">
        <v>1186.3501669449081</v>
      </c>
      <c r="L44" s="695">
        <v>10070.802587646076</v>
      </c>
      <c r="M44" s="695">
        <v>1037.6794657762939</v>
      </c>
      <c r="N44" s="696">
        <v>11108.482053422371</v>
      </c>
      <c r="O44" s="702" t="s">
        <v>409</v>
      </c>
      <c r="P44" s="695">
        <v>3919.0567612687814</v>
      </c>
      <c r="Q44" s="695">
        <v>191.00959933222038</v>
      </c>
      <c r="R44" s="695">
        <v>7097.245409015025</v>
      </c>
      <c r="S44" s="695">
        <v>149.90567612687812</v>
      </c>
      <c r="T44" s="695">
        <v>3418.7170283806345</v>
      </c>
      <c r="U44" s="695">
        <v>14775.93447412354</v>
      </c>
      <c r="V44" s="958">
        <v>4</v>
      </c>
      <c r="W44" s="700">
        <v>23.952838063439064</v>
      </c>
      <c r="X44" s="700">
        <v>28.764190317195325</v>
      </c>
      <c r="Y44" s="701">
        <v>56.717028380634389</v>
      </c>
      <c r="Z44" s="125">
        <v>7851.0162771285386</v>
      </c>
      <c r="AA44" s="694">
        <v>157643</v>
      </c>
      <c r="AB44" s="1775"/>
      <c r="AC44" s="1775"/>
      <c r="AE44" s="1774"/>
      <c r="AF44" s="1774"/>
      <c r="AG44" s="1774"/>
      <c r="AH44" s="1774"/>
      <c r="AI44" s="651"/>
    </row>
    <row r="45" spans="1:35" s="650" customFormat="1" ht="12">
      <c r="A45" s="1326" t="s">
        <v>410</v>
      </c>
      <c r="B45" s="694">
        <v>4392</v>
      </c>
      <c r="C45" s="694">
        <v>3387.0000000000014</v>
      </c>
      <c r="D45" s="957">
        <v>91618.999999996959</v>
      </c>
      <c r="E45" s="694">
        <v>22117.999999999349</v>
      </c>
      <c r="F45" s="695">
        <v>1096</v>
      </c>
      <c r="G45" s="695">
        <v>545</v>
      </c>
      <c r="H45" s="695">
        <v>416</v>
      </c>
      <c r="I45" s="695">
        <v>36.555091819699499</v>
      </c>
      <c r="J45" s="695">
        <v>177.33055091819699</v>
      </c>
      <c r="K45" s="696">
        <v>2271.0669866444073</v>
      </c>
      <c r="L45" s="695">
        <v>10197.850792988314</v>
      </c>
      <c r="M45" s="695">
        <v>836.88564273789643</v>
      </c>
      <c r="N45" s="696">
        <v>11034.73643572621</v>
      </c>
      <c r="O45" s="702" t="s">
        <v>410</v>
      </c>
      <c r="P45" s="695">
        <v>1915.7754590984975</v>
      </c>
      <c r="Q45" s="695">
        <v>340.41423205342238</v>
      </c>
      <c r="R45" s="695">
        <v>7772.2203672787982</v>
      </c>
      <c r="S45" s="695">
        <v>270.27754590984978</v>
      </c>
      <c r="T45" s="695">
        <v>887.83263772954922</v>
      </c>
      <c r="U45" s="695">
        <v>11186.520242070117</v>
      </c>
      <c r="V45" s="958">
        <v>6</v>
      </c>
      <c r="W45" s="700">
        <v>23.638772954924875</v>
      </c>
      <c r="X45" s="700">
        <v>80.193864774624373</v>
      </c>
      <c r="Y45" s="701">
        <v>109.83263772954925</v>
      </c>
      <c r="Z45" s="125">
        <v>9751.0936978297068</v>
      </c>
      <c r="AA45" s="694">
        <v>155870</v>
      </c>
      <c r="AB45" s="1775"/>
      <c r="AC45" s="1775"/>
      <c r="AE45" s="1774"/>
      <c r="AF45" s="1774"/>
      <c r="AG45" s="1774"/>
      <c r="AH45" s="1774"/>
      <c r="AI45" s="651"/>
    </row>
    <row r="46" spans="1:35" s="650" customFormat="1" ht="12">
      <c r="A46" s="1326" t="s">
        <v>411</v>
      </c>
      <c r="B46" s="694">
        <v>4453.9999999999982</v>
      </c>
      <c r="C46" s="694">
        <v>3341.9999999999995</v>
      </c>
      <c r="D46" s="957">
        <v>109404.00000000403</v>
      </c>
      <c r="E46" s="694">
        <v>30755.999999999342</v>
      </c>
      <c r="F46" s="695">
        <v>551</v>
      </c>
      <c r="G46" s="695">
        <v>786.00000000000011</v>
      </c>
      <c r="H46" s="695">
        <v>258</v>
      </c>
      <c r="I46" s="695">
        <v>48.22175848636617</v>
      </c>
      <c r="J46" s="695">
        <v>121.33055091819699</v>
      </c>
      <c r="K46" s="696">
        <v>1764.0669866444073</v>
      </c>
      <c r="L46" s="695">
        <v>11074.184126321647</v>
      </c>
      <c r="M46" s="695">
        <v>1084.5523094045632</v>
      </c>
      <c r="N46" s="696">
        <v>12158.73643572621</v>
      </c>
      <c r="O46" s="702" t="s">
        <v>411</v>
      </c>
      <c r="P46" s="695">
        <v>2046.1087924318308</v>
      </c>
      <c r="Q46" s="695">
        <v>309.41423205342238</v>
      </c>
      <c r="R46" s="695">
        <v>6865.8870339454643</v>
      </c>
      <c r="S46" s="695">
        <v>493.61087924318309</v>
      </c>
      <c r="T46" s="695">
        <v>606.83263772954922</v>
      </c>
      <c r="U46" s="695">
        <v>10321.853575403451</v>
      </c>
      <c r="V46" s="959">
        <v>4</v>
      </c>
      <c r="W46" s="700">
        <v>19.305439621591542</v>
      </c>
      <c r="X46" s="700">
        <v>45.527198107957709</v>
      </c>
      <c r="Y46" s="701">
        <v>68.832637729549248</v>
      </c>
      <c r="Z46" s="125">
        <v>13073.427031163066</v>
      </c>
      <c r="AA46" s="960">
        <v>185342</v>
      </c>
      <c r="AB46" s="1775"/>
      <c r="AC46" s="1775"/>
      <c r="AE46" s="1774"/>
      <c r="AF46" s="1774"/>
      <c r="AG46" s="1774"/>
      <c r="AH46" s="1774"/>
      <c r="AI46" s="651"/>
    </row>
    <row r="47" spans="1:35" s="1777" customFormat="1" ht="12">
      <c r="A47" s="464" t="s">
        <v>323</v>
      </c>
      <c r="B47" s="610">
        <v>64648.999999999862</v>
      </c>
      <c r="C47" s="610">
        <v>50391.000000000182</v>
      </c>
      <c r="D47" s="610">
        <v>1231332.0000000531</v>
      </c>
      <c r="E47" s="610">
        <v>234904.0000000085</v>
      </c>
      <c r="F47" s="611">
        <v>6413.0000000000036</v>
      </c>
      <c r="G47" s="612">
        <v>4514.0000000000036</v>
      </c>
      <c r="H47" s="612">
        <v>3055.9999999999995</v>
      </c>
      <c r="I47" s="612">
        <v>561.98803561491377</v>
      </c>
      <c r="J47" s="612">
        <v>1270.9282136894826</v>
      </c>
      <c r="K47" s="613">
        <v>15816.078255425709</v>
      </c>
      <c r="L47" s="612">
        <v>110011.23379243183</v>
      </c>
      <c r="M47" s="612">
        <v>14004.916249304397</v>
      </c>
      <c r="N47" s="613">
        <v>124016.15004173623</v>
      </c>
      <c r="O47" s="614" t="s">
        <v>323</v>
      </c>
      <c r="P47" s="612">
        <v>34600.940178074568</v>
      </c>
      <c r="Q47" s="612">
        <v>3644.4371869782972</v>
      </c>
      <c r="R47" s="612">
        <v>74369.952142459661</v>
      </c>
      <c r="S47" s="612">
        <v>2871.9940178074567</v>
      </c>
      <c r="T47" s="612">
        <v>13904.982053422371</v>
      </c>
      <c r="U47" s="613">
        <v>129392.30557874235</v>
      </c>
      <c r="V47" s="615">
        <v>78</v>
      </c>
      <c r="W47" s="615">
        <v>312.49700890372844</v>
      </c>
      <c r="X47" s="615">
        <v>400.48504451864221</v>
      </c>
      <c r="Y47" s="616">
        <v>790.98205342237065</v>
      </c>
      <c r="Z47" s="610">
        <v>108249.90073733999</v>
      </c>
      <c r="AA47" s="961">
        <v>1959542</v>
      </c>
      <c r="AB47" s="1775"/>
      <c r="AC47" s="1775"/>
      <c r="AE47" s="1778"/>
      <c r="AF47" s="1778"/>
      <c r="AG47" s="1778"/>
      <c r="AH47" s="1778"/>
      <c r="AI47" s="1776"/>
    </row>
    <row r="48" spans="1:35" s="129" customFormat="1" ht="1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40"/>
      <c r="W48" s="12"/>
      <c r="X48" s="12"/>
      <c r="Y48" s="30"/>
      <c r="Z48" s="12"/>
      <c r="AA48" s="12"/>
      <c r="AB48" s="1059"/>
      <c r="AC48" s="1059"/>
    </row>
    <row r="49" spans="1:29" s="129" customFormat="1" ht="12">
      <c r="A49" s="645" t="s">
        <v>983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645" t="s">
        <v>983</v>
      </c>
      <c r="P49" s="12"/>
      <c r="Q49" s="12"/>
      <c r="R49" s="12"/>
      <c r="S49" s="12"/>
      <c r="T49" s="12"/>
      <c r="U49" s="12"/>
      <c r="V49" s="40"/>
      <c r="W49" s="12"/>
      <c r="X49" s="12"/>
      <c r="Y49" s="30"/>
      <c r="Z49" s="12"/>
      <c r="AA49" s="12"/>
      <c r="AB49" s="1059"/>
      <c r="AC49" s="1059"/>
    </row>
    <row r="50" spans="1:29" s="129" customFormat="1" ht="12">
      <c r="A50" s="12" t="s">
        <v>31</v>
      </c>
      <c r="B50" s="12"/>
      <c r="C50" s="12"/>
      <c r="D50" s="40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 t="s">
        <v>31</v>
      </c>
      <c r="P50" s="12"/>
      <c r="Q50" s="12"/>
      <c r="R50" s="12"/>
      <c r="S50" s="12"/>
      <c r="T50" s="12"/>
      <c r="U50" s="12"/>
      <c r="V50" s="595"/>
      <c r="W50" s="595"/>
      <c r="X50" s="595"/>
      <c r="Y50" s="595"/>
      <c r="Z50" s="194"/>
      <c r="AA50" s="194"/>
    </row>
    <row r="51" spans="1:29" s="129" customFormat="1" ht="1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7"/>
      <c r="W51" s="317"/>
      <c r="X51" s="317"/>
      <c r="Y51" s="317"/>
      <c r="Z51" s="316"/>
      <c r="AA51" s="316"/>
    </row>
    <row r="53" spans="1:29">
      <c r="L53" s="601"/>
    </row>
    <row r="58" spans="1:29">
      <c r="A58" s="386"/>
    </row>
    <row r="59" spans="1:29">
      <c r="A59" s="386"/>
    </row>
    <row r="60" spans="1:29">
      <c r="A60" s="386"/>
    </row>
    <row r="61" spans="1:29">
      <c r="A61" s="386"/>
    </row>
    <row r="62" spans="1:29">
      <c r="A62" s="386"/>
    </row>
    <row r="63" spans="1:29">
      <c r="A63" s="386"/>
    </row>
    <row r="64" spans="1:29">
      <c r="A64" s="386"/>
    </row>
    <row r="65" spans="1:1">
      <c r="A65" s="386"/>
    </row>
    <row r="66" spans="1:1">
      <c r="A66" s="386"/>
    </row>
    <row r="67" spans="1:1">
      <c r="A67" s="386"/>
    </row>
    <row r="68" spans="1:1">
      <c r="A68" s="386"/>
    </row>
    <row r="69" spans="1:1">
      <c r="A69" s="386"/>
    </row>
  </sheetData>
  <sheetProtection formatCells="0" formatColumns="0" formatRows="0" insertColumns="0" insertRows="0" insertHyperlinks="0" deleteColumns="0" deleteRows="0" sort="0" autoFilter="0" pivotTables="0"/>
  <mergeCells count="27">
    <mergeCell ref="S5:S6"/>
    <mergeCell ref="V5:V6"/>
    <mergeCell ref="P5:P6"/>
    <mergeCell ref="T5:T6"/>
    <mergeCell ref="N5:N6"/>
    <mergeCell ref="Q5:Q6"/>
    <mergeCell ref="O5:O6"/>
    <mergeCell ref="R5:R6"/>
    <mergeCell ref="AA5:AA6"/>
    <mergeCell ref="Z5:Z6"/>
    <mergeCell ref="Y5:Y6"/>
    <mergeCell ref="U5:U6"/>
    <mergeCell ref="X5:X6"/>
    <mergeCell ref="W5:W6"/>
    <mergeCell ref="L5:L6"/>
    <mergeCell ref="M5:M6"/>
    <mergeCell ref="A5:A6"/>
    <mergeCell ref="B5:B6"/>
    <mergeCell ref="C5:C6"/>
    <mergeCell ref="D5:D6"/>
    <mergeCell ref="E5:E6"/>
    <mergeCell ref="G2:H2"/>
    <mergeCell ref="J5:J6"/>
    <mergeCell ref="F5:F6"/>
    <mergeCell ref="H5:H6"/>
    <mergeCell ref="G5:G6"/>
    <mergeCell ref="I5:I6"/>
  </mergeCells>
  <phoneticPr fontId="53" type="noConversion"/>
  <printOptions horizontalCentered="1"/>
  <pageMargins left="0.79" right="0.72" top="0.68" bottom="0.52" header="0.5" footer="0.5"/>
  <pageSetup scale="75" orientation="landscape" horizontalDpi="204" verticalDpi="196" r:id="rId1"/>
  <headerFooter alignWithMargins="0"/>
  <colBreaks count="1" manualBreakCount="1">
    <brk id="1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K75"/>
  <sheetViews>
    <sheetView showGridLines="0" zoomScale="80" zoomScaleNormal="80" workbookViewId="0">
      <pane xSplit="1" ySplit="6" topLeftCell="B7" activePane="bottomRight" state="frozen"/>
      <selection activeCell="A47" sqref="A47"/>
      <selection pane="topRight" activeCell="A47" sqref="A47"/>
      <selection pane="bottomLeft" activeCell="A47" sqref="A47"/>
      <selection pane="bottomRight"/>
    </sheetView>
  </sheetViews>
  <sheetFormatPr defaultRowHeight="12.75"/>
  <cols>
    <col min="1" max="1" width="14.85546875" style="318" customWidth="1"/>
    <col min="2" max="2" width="11.28515625" style="318" customWidth="1"/>
    <col min="3" max="3" width="11" style="318" customWidth="1"/>
    <col min="4" max="5" width="10.42578125" style="319" customWidth="1"/>
    <col min="6" max="6" width="11.42578125" style="319" customWidth="1"/>
    <col min="7" max="11" width="10.42578125" style="319" customWidth="1"/>
    <col min="12" max="12" width="8.5703125" style="319" customWidth="1"/>
    <col min="13" max="13" width="11.42578125" style="319" customWidth="1"/>
    <col min="14" max="14" width="11.140625" style="319" customWidth="1"/>
    <col min="15" max="15" width="14.7109375" style="319" customWidth="1"/>
    <col min="16" max="16" width="8.5703125" style="319" customWidth="1"/>
    <col min="17" max="17" width="9" style="319" customWidth="1"/>
    <col min="18" max="20" width="9.5703125" style="319" customWidth="1"/>
    <col min="21" max="21" width="10.7109375" style="319" customWidth="1"/>
    <col min="22" max="22" width="8.7109375" style="319" customWidth="1"/>
    <col min="23" max="24" width="9.5703125" style="319" customWidth="1"/>
    <col min="25" max="25" width="11.28515625" style="319" customWidth="1"/>
    <col min="26" max="26" width="13.85546875" style="319" bestFit="1" customWidth="1"/>
    <col min="27" max="27" width="10.5703125" style="107" customWidth="1"/>
    <col min="28" max="16384" width="9.140625" style="36"/>
  </cols>
  <sheetData>
    <row r="1" spans="1:27" s="184" customFormat="1" ht="15.75">
      <c r="A1" s="1441" t="s">
        <v>957</v>
      </c>
      <c r="B1" s="1442"/>
      <c r="C1" s="1442"/>
      <c r="D1" s="1442"/>
      <c r="E1" s="1409"/>
      <c r="F1" s="763"/>
      <c r="G1" s="1409"/>
      <c r="H1" s="1409"/>
      <c r="I1" s="1409"/>
      <c r="J1" s="1409"/>
      <c r="K1" s="1442"/>
      <c r="L1" s="1442"/>
      <c r="M1" s="1442"/>
      <c r="N1" s="1442"/>
      <c r="O1" s="1441" t="s">
        <v>958</v>
      </c>
      <c r="P1" s="763"/>
      <c r="Q1" s="1442"/>
      <c r="R1" s="1442"/>
      <c r="S1" s="1442"/>
      <c r="T1" s="1442"/>
      <c r="U1" s="1442"/>
      <c r="V1" s="1442"/>
      <c r="W1" s="1442"/>
      <c r="X1" s="1442"/>
      <c r="Y1" s="1442"/>
      <c r="Z1" s="1442"/>
      <c r="AA1" s="1442"/>
    </row>
    <row r="2" spans="1:27" s="78" customFormat="1" ht="15.75">
      <c r="A2" s="1443"/>
      <c r="B2" s="1444"/>
      <c r="C2" s="1444"/>
      <c r="D2" s="1444"/>
      <c r="E2" s="1445"/>
      <c r="F2" s="2024" t="s">
        <v>996</v>
      </c>
      <c r="G2" s="2024"/>
      <c r="H2" s="2024"/>
      <c r="I2" s="1446"/>
      <c r="J2" s="1446"/>
      <c r="K2" s="1444"/>
      <c r="L2" s="1444"/>
      <c r="M2" s="1444"/>
      <c r="N2" s="1444"/>
      <c r="O2" s="1446"/>
      <c r="P2" s="1446"/>
      <c r="Q2" s="1446"/>
      <c r="R2" s="1446"/>
      <c r="S2" s="879"/>
      <c r="T2" s="2024" t="s">
        <v>996</v>
      </c>
      <c r="U2" s="2024"/>
      <c r="V2" s="2024"/>
      <c r="W2" s="1444"/>
      <c r="X2" s="1444"/>
      <c r="Y2" s="1444"/>
      <c r="Z2" s="1444"/>
      <c r="AA2" s="1444"/>
    </row>
    <row r="3" spans="1:27" s="78" customFormat="1" ht="7.9" customHeight="1">
      <c r="A3" s="1444"/>
      <c r="B3" s="1444"/>
      <c r="C3" s="1444"/>
      <c r="D3" s="1444"/>
      <c r="E3" s="1447"/>
      <c r="F3" s="1448"/>
      <c r="G3" s="1444"/>
      <c r="H3" s="1444"/>
      <c r="I3" s="1444"/>
      <c r="J3" s="1444"/>
      <c r="K3" s="1444"/>
      <c r="L3" s="1444"/>
      <c r="M3" s="1444"/>
      <c r="N3" s="1444"/>
      <c r="O3" s="1444"/>
      <c r="P3" s="1444"/>
      <c r="Q3" s="1444"/>
      <c r="R3" s="1444"/>
      <c r="S3" s="1448"/>
      <c r="T3" s="1444"/>
      <c r="U3" s="1444"/>
      <c r="V3" s="1444"/>
      <c r="W3" s="1444"/>
      <c r="X3" s="1444"/>
      <c r="Y3" s="1444"/>
      <c r="Z3" s="1444"/>
      <c r="AA3" s="1444"/>
    </row>
    <row r="4" spans="1:27" s="145" customFormat="1" ht="24">
      <c r="A4" s="392" t="s">
        <v>629</v>
      </c>
      <c r="B4" s="190" t="s">
        <v>436</v>
      </c>
      <c r="C4" s="190" t="s">
        <v>437</v>
      </c>
      <c r="D4" s="178" t="s">
        <v>429</v>
      </c>
      <c r="E4" s="190" t="s">
        <v>434</v>
      </c>
      <c r="F4" s="393" t="s">
        <v>431</v>
      </c>
      <c r="G4" s="394"/>
      <c r="H4" s="394"/>
      <c r="I4" s="394"/>
      <c r="J4" s="394"/>
      <c r="K4" s="395"/>
      <c r="L4" s="394" t="s">
        <v>432</v>
      </c>
      <c r="M4" s="394"/>
      <c r="N4" s="395"/>
      <c r="O4" s="392" t="s">
        <v>629</v>
      </c>
      <c r="P4" s="393" t="s">
        <v>430</v>
      </c>
      <c r="Q4" s="394"/>
      <c r="R4" s="394"/>
      <c r="S4" s="394"/>
      <c r="T4" s="394"/>
      <c r="U4" s="395"/>
      <c r="V4" s="394" t="s">
        <v>433</v>
      </c>
      <c r="W4" s="394"/>
      <c r="X4" s="394"/>
      <c r="Y4" s="394"/>
      <c r="Z4" s="191" t="s">
        <v>435</v>
      </c>
      <c r="AA4" s="191" t="s">
        <v>447</v>
      </c>
    </row>
    <row r="5" spans="1:27" s="49" customFormat="1" ht="12.75" customHeight="1">
      <c r="A5" s="2012" t="s">
        <v>323</v>
      </c>
      <c r="B5" s="2018" t="s">
        <v>448</v>
      </c>
      <c r="C5" s="2008" t="s">
        <v>439</v>
      </c>
      <c r="D5" s="2008" t="s">
        <v>388</v>
      </c>
      <c r="E5" s="2008" t="s">
        <v>398</v>
      </c>
      <c r="F5" s="2016" t="s">
        <v>268</v>
      </c>
      <c r="G5" s="2010" t="s">
        <v>395</v>
      </c>
      <c r="H5" s="2010" t="s">
        <v>394</v>
      </c>
      <c r="I5" s="2010" t="s">
        <v>396</v>
      </c>
      <c r="J5" s="2014" t="s">
        <v>440</v>
      </c>
      <c r="K5" s="181" t="s">
        <v>323</v>
      </c>
      <c r="L5" s="2016" t="s">
        <v>836</v>
      </c>
      <c r="M5" s="2014" t="s">
        <v>269</v>
      </c>
      <c r="N5" s="2018" t="s">
        <v>445</v>
      </c>
      <c r="O5" s="2012" t="s">
        <v>323</v>
      </c>
      <c r="P5" s="2010" t="s">
        <v>386</v>
      </c>
      <c r="Q5" s="2014" t="s">
        <v>270</v>
      </c>
      <c r="R5" s="2010" t="s">
        <v>389</v>
      </c>
      <c r="S5" s="2014" t="s">
        <v>443</v>
      </c>
      <c r="T5" s="2010" t="s">
        <v>391</v>
      </c>
      <c r="U5" s="2018" t="s">
        <v>444</v>
      </c>
      <c r="V5" s="2016" t="s">
        <v>441</v>
      </c>
      <c r="W5" s="2014" t="s">
        <v>314</v>
      </c>
      <c r="X5" s="2014" t="s">
        <v>315</v>
      </c>
      <c r="Y5" s="2014" t="s">
        <v>442</v>
      </c>
      <c r="Z5" s="2020" t="s">
        <v>384</v>
      </c>
      <c r="AA5" s="2008" t="s">
        <v>446</v>
      </c>
    </row>
    <row r="6" spans="1:27" s="49" customFormat="1" ht="35.25" customHeight="1">
      <c r="A6" s="2029"/>
      <c r="B6" s="2030" t="s">
        <v>317</v>
      </c>
      <c r="C6" s="2031" t="s">
        <v>316</v>
      </c>
      <c r="D6" s="2031"/>
      <c r="E6" s="2031"/>
      <c r="F6" s="2027" t="s">
        <v>393</v>
      </c>
      <c r="G6" s="2028"/>
      <c r="H6" s="2028"/>
      <c r="I6" s="2028"/>
      <c r="J6" s="2026" t="s">
        <v>392</v>
      </c>
      <c r="K6" s="181" t="s">
        <v>431</v>
      </c>
      <c r="L6" s="2027"/>
      <c r="M6" s="2026" t="s">
        <v>397</v>
      </c>
      <c r="N6" s="2030" t="s">
        <v>432</v>
      </c>
      <c r="O6" s="2029"/>
      <c r="P6" s="2028" t="s">
        <v>386</v>
      </c>
      <c r="Q6" s="2026" t="s">
        <v>387</v>
      </c>
      <c r="R6" s="2028" t="s">
        <v>389</v>
      </c>
      <c r="S6" s="2026" t="s">
        <v>390</v>
      </c>
      <c r="T6" s="2028" t="s">
        <v>391</v>
      </c>
      <c r="U6" s="2030"/>
      <c r="V6" s="2027"/>
      <c r="W6" s="2026" t="s">
        <v>314</v>
      </c>
      <c r="X6" s="2026" t="s">
        <v>315</v>
      </c>
      <c r="Y6" s="2026" t="s">
        <v>438</v>
      </c>
      <c r="Z6" s="2032"/>
      <c r="AA6" s="2031" t="s">
        <v>399</v>
      </c>
    </row>
    <row r="7" spans="1:27" s="129" customFormat="1" ht="12" customHeight="1">
      <c r="A7" s="119" t="s">
        <v>400</v>
      </c>
      <c r="B7" s="1412">
        <v>2.267568692673283E-2</v>
      </c>
      <c r="C7" s="1412">
        <v>-2.5570958585917736E-2</v>
      </c>
      <c r="D7" s="1412">
        <v>1.2064356247161179E-3</v>
      </c>
      <c r="E7" s="1412">
        <v>0.18168025141946442</v>
      </c>
      <c r="F7" s="1413">
        <v>-9.1906191886447774E-2</v>
      </c>
      <c r="G7" s="1414">
        <v>0.14896170215455506</v>
      </c>
      <c r="H7" s="1414">
        <v>6.9183333498349375E-2</v>
      </c>
      <c r="I7" s="1414">
        <v>0.19834437789842885</v>
      </c>
      <c r="J7" s="1414">
        <v>0.11405804542233522</v>
      </c>
      <c r="K7" s="1414">
        <v>1.7201200599616939E-2</v>
      </c>
      <c r="L7" s="1413">
        <v>6.4533439023030548E-2</v>
      </c>
      <c r="M7" s="1414">
        <v>0.28800761509533013</v>
      </c>
      <c r="N7" s="1411">
        <v>7.8158753659403946E-2</v>
      </c>
      <c r="O7" s="702" t="s">
        <v>400</v>
      </c>
      <c r="P7" s="1413">
        <v>-0.36673300389579788</v>
      </c>
      <c r="Q7" s="1414">
        <v>-0.35555525931656695</v>
      </c>
      <c r="R7" s="1414">
        <v>0.95173286807155799</v>
      </c>
      <c r="S7" s="1414">
        <v>-7.7747400102433639E-2</v>
      </c>
      <c r="T7" s="1414">
        <v>-0.19267368007892449</v>
      </c>
      <c r="U7" s="1411">
        <v>9.2059519810312906E-2</v>
      </c>
      <c r="V7" s="1413">
        <v>0.64232013252316755</v>
      </c>
      <c r="W7" s="1414">
        <v>0.34103623497855917</v>
      </c>
      <c r="X7" s="1414">
        <v>-3.327589291501476E-2</v>
      </c>
      <c r="Y7" s="1411">
        <v>0.28796535266398227</v>
      </c>
      <c r="Z7" s="1411">
        <v>-5.3634722971683146E-2</v>
      </c>
      <c r="AA7" s="1412">
        <v>1.9950479001901611E-2</v>
      </c>
    </row>
    <row r="8" spans="1:27" s="129" customFormat="1" ht="12">
      <c r="A8" s="119" t="s">
        <v>401</v>
      </c>
      <c r="B8" s="1412">
        <v>-2.574724552555574E-2</v>
      </c>
      <c r="C8" s="1412">
        <v>-8.1025476520624973E-2</v>
      </c>
      <c r="D8" s="1412">
        <v>-7.9187840941852272E-4</v>
      </c>
      <c r="E8" s="1412">
        <v>0.17717408238048971</v>
      </c>
      <c r="F8" s="1413">
        <v>5.2080718101239265E-2</v>
      </c>
      <c r="G8" s="1414">
        <v>0.1251335015600552</v>
      </c>
      <c r="H8" s="1414">
        <v>2.1672919654587064E-2</v>
      </c>
      <c r="I8" s="1414">
        <v>9.2446183133456872E-2</v>
      </c>
      <c r="J8" s="1414">
        <v>0.23398078618512397</v>
      </c>
      <c r="K8" s="1414">
        <v>6.7645370224832524E-2</v>
      </c>
      <c r="L8" s="1413">
        <v>0.35822845169428841</v>
      </c>
      <c r="M8" s="1414">
        <v>0.258199395103476</v>
      </c>
      <c r="N8" s="1411">
        <v>0.3504527696990194</v>
      </c>
      <c r="O8" s="702" t="s">
        <v>401</v>
      </c>
      <c r="P8" s="1413">
        <v>2.0894865917619194</v>
      </c>
      <c r="Q8" s="1414">
        <v>1.4147946515007788</v>
      </c>
      <c r="R8" s="1414">
        <v>0.75422895505313514</v>
      </c>
      <c r="S8" s="1414">
        <v>1.3357994847457642</v>
      </c>
      <c r="T8" s="1414">
        <v>1.6529149059975481</v>
      </c>
      <c r="U8" s="1411">
        <v>1.3684580624794949</v>
      </c>
      <c r="V8" s="1413">
        <v>0.34780338941864364</v>
      </c>
      <c r="W8" s="1414">
        <v>0.51016321936408371</v>
      </c>
      <c r="X8" s="1414">
        <v>0.31072520899034117</v>
      </c>
      <c r="Y8" s="1411">
        <v>0.42306136573326958</v>
      </c>
      <c r="Z8" s="1411">
        <v>8.2336072272416017E-2</v>
      </c>
      <c r="AA8" s="1412">
        <v>7.8495495821730987E-3</v>
      </c>
    </row>
    <row r="9" spans="1:27" s="129" customFormat="1" ht="12">
      <c r="A9" s="119" t="s">
        <v>402</v>
      </c>
      <c r="B9" s="1412">
        <v>9.2655160382535406E-2</v>
      </c>
      <c r="C9" s="1412">
        <v>7.9889597546106694E-2</v>
      </c>
      <c r="D9" s="1412">
        <v>4.067006847256005E-2</v>
      </c>
      <c r="E9" s="1412">
        <v>0.18974676883386188</v>
      </c>
      <c r="F9" s="1413">
        <v>-0.30457247892006567</v>
      </c>
      <c r="G9" s="1414">
        <v>-2.1541331728064717E-2</v>
      </c>
      <c r="H9" s="1414">
        <v>0.17553880859384297</v>
      </c>
      <c r="I9" s="1414">
        <v>-0.27388193374143144</v>
      </c>
      <c r="J9" s="1414">
        <v>0.24306376609110036</v>
      </c>
      <c r="K9" s="1414">
        <v>-0.12096652394980867</v>
      </c>
      <c r="L9" s="1413">
        <v>0.63345825712875348</v>
      </c>
      <c r="M9" s="1414">
        <v>0.32771229456875783</v>
      </c>
      <c r="N9" s="1411">
        <v>0.60296915305092535</v>
      </c>
      <c r="O9" s="702" t="s">
        <v>402</v>
      </c>
      <c r="P9" s="1413">
        <v>0.3255206769040313</v>
      </c>
      <c r="Q9" s="1414">
        <v>0.2116355809845103</v>
      </c>
      <c r="R9" s="1414">
        <v>0.9083412917823841</v>
      </c>
      <c r="S9" s="1414">
        <v>0.34360098216093449</v>
      </c>
      <c r="T9" s="1414">
        <v>-6.7910076511550233E-2</v>
      </c>
      <c r="U9" s="1411">
        <v>0.54423017313495969</v>
      </c>
      <c r="V9" s="1413">
        <v>-0.35748652336882814</v>
      </c>
      <c r="W9" s="1414">
        <v>-6.5233491375262465E-2</v>
      </c>
      <c r="X9" s="1414">
        <v>0.78364451654766976</v>
      </c>
      <c r="Y9" s="1411">
        <v>9.1127355100202312E-2</v>
      </c>
      <c r="Z9" s="1411">
        <v>0.26819899351547538</v>
      </c>
      <c r="AA9" s="1412">
        <v>0.10201280250629652</v>
      </c>
    </row>
    <row r="10" spans="1:27" s="129" customFormat="1" ht="12">
      <c r="A10" s="119" t="s">
        <v>403</v>
      </c>
      <c r="B10" s="1412">
        <v>7.3313733740457465E-2</v>
      </c>
      <c r="C10" s="1412">
        <v>-3.2262826920553822E-2</v>
      </c>
      <c r="D10" s="1412">
        <v>-6.9301980906705696E-2</v>
      </c>
      <c r="E10" s="1412">
        <v>3.9624558473378757E-2</v>
      </c>
      <c r="F10" s="1413">
        <v>-0.27280722626370657</v>
      </c>
      <c r="G10" s="1414">
        <v>-0.30045515417256663</v>
      </c>
      <c r="H10" s="1414">
        <v>-0.25539876856792654</v>
      </c>
      <c r="I10" s="1414">
        <v>-0.23046981751393514</v>
      </c>
      <c r="J10" s="1414">
        <v>1.5119206240078453E-2</v>
      </c>
      <c r="K10" s="1414">
        <v>-0.24443400667094117</v>
      </c>
      <c r="L10" s="1413">
        <v>0.23424719687324558</v>
      </c>
      <c r="M10" s="1414">
        <v>0.19182811503197139</v>
      </c>
      <c r="N10" s="1411">
        <v>0.2301957256435847</v>
      </c>
      <c r="O10" s="702" t="s">
        <v>403</v>
      </c>
      <c r="P10" s="1413">
        <v>3.0201266101876234E-2</v>
      </c>
      <c r="Q10" s="1414">
        <v>-6.7725667500081355E-2</v>
      </c>
      <c r="R10" s="1414">
        <v>0.40745472165964114</v>
      </c>
      <c r="S10" s="1414">
        <v>-0.15060286410762957</v>
      </c>
      <c r="T10" s="1414">
        <v>0.34582305087161624</v>
      </c>
      <c r="U10" s="1411">
        <v>0.1954576534215462</v>
      </c>
      <c r="V10" s="1413">
        <v>-0.15172677489916009</v>
      </c>
      <c r="W10" s="1414">
        <v>0.14865210429441689</v>
      </c>
      <c r="X10" s="1414">
        <v>-0.14320546299531045</v>
      </c>
      <c r="Y10" s="1411">
        <v>-3.0607591930598699E-2</v>
      </c>
      <c r="Z10" s="1411">
        <v>4.916359785207125E-2</v>
      </c>
      <c r="AA10" s="1412">
        <v>2.1326278798627918E-2</v>
      </c>
    </row>
    <row r="11" spans="1:27" s="129" customFormat="1" ht="12">
      <c r="A11" s="119" t="s">
        <v>404</v>
      </c>
      <c r="B11" s="1412">
        <v>2.4838249084225161E-2</v>
      </c>
      <c r="C11" s="1412">
        <v>-2.8791689170283408E-2</v>
      </c>
      <c r="D11" s="1412">
        <v>0.1711308756112786</v>
      </c>
      <c r="E11" s="1412">
        <v>0.15430487713186958</v>
      </c>
      <c r="F11" s="1413">
        <v>5.7128954957383682E-2</v>
      </c>
      <c r="G11" s="1414">
        <v>7.6168773750750596E-2</v>
      </c>
      <c r="H11" s="1414">
        <v>0.19572700461437331</v>
      </c>
      <c r="I11" s="1414">
        <v>4.1083144120337423E-2</v>
      </c>
      <c r="J11" s="1414">
        <v>0.20077067771481549</v>
      </c>
      <c r="K11" s="1414">
        <v>0.11782798786512161</v>
      </c>
      <c r="L11" s="1413">
        <v>9.9086772139139967E-2</v>
      </c>
      <c r="M11" s="1414">
        <v>8.8620289258394491E-2</v>
      </c>
      <c r="N11" s="1411">
        <v>9.8064794094544716E-2</v>
      </c>
      <c r="O11" s="702" t="s">
        <v>404</v>
      </c>
      <c r="P11" s="1413">
        <v>1.2507798768561167</v>
      </c>
      <c r="Q11" s="1414">
        <v>0.62694339952627764</v>
      </c>
      <c r="R11" s="1414">
        <v>0.9648283559203108</v>
      </c>
      <c r="S11" s="1414">
        <v>-8.6098133530858934E-2</v>
      </c>
      <c r="T11" s="1414">
        <v>0.18684008822233844</v>
      </c>
      <c r="U11" s="1411">
        <v>0.93007758297789556</v>
      </c>
      <c r="V11" s="1413">
        <v>0.13566676073464845</v>
      </c>
      <c r="W11" s="1414">
        <v>0.15458892699278093</v>
      </c>
      <c r="X11" s="1414">
        <v>0.32136576068368283</v>
      </c>
      <c r="Y11" s="1411">
        <v>0.2067298041407315</v>
      </c>
      <c r="Z11" s="1411">
        <v>0.30390156701713567</v>
      </c>
      <c r="AA11" s="1412">
        <v>6.4658406093076604E-2</v>
      </c>
    </row>
    <row r="12" spans="1:27" s="129" customFormat="1" ht="12">
      <c r="A12" s="119" t="s">
        <v>405</v>
      </c>
      <c r="B12" s="1412">
        <v>7.3175723708060136E-2</v>
      </c>
      <c r="C12" s="1412">
        <v>0.10151803131813142</v>
      </c>
      <c r="D12" s="1412">
        <v>0.54692749703373456</v>
      </c>
      <c r="E12" s="1412">
        <v>8.1463515541346343E-2</v>
      </c>
      <c r="F12" s="1413">
        <v>0.17387372492468667</v>
      </c>
      <c r="G12" s="1414">
        <v>0.84660790275729525</v>
      </c>
      <c r="H12" s="1414">
        <v>7.58211485571334E-2</v>
      </c>
      <c r="I12" s="1414">
        <v>0.37598865566944939</v>
      </c>
      <c r="J12" s="1414">
        <v>7.1660254418979941E-2</v>
      </c>
      <c r="K12" s="1414">
        <v>0.20422304013823278</v>
      </c>
      <c r="L12" s="1413">
        <v>0.35426402597791773</v>
      </c>
      <c r="M12" s="1414">
        <v>0.46911819097048713</v>
      </c>
      <c r="N12" s="1411">
        <v>0.36746678492174301</v>
      </c>
      <c r="O12" s="702" t="s">
        <v>405</v>
      </c>
      <c r="P12" s="1413">
        <v>2.2980604566859872</v>
      </c>
      <c r="Q12" s="1414">
        <v>0.12455855004916194</v>
      </c>
      <c r="R12" s="1414">
        <v>0.88133190185405175</v>
      </c>
      <c r="S12" s="1414">
        <v>0.24654296772370521</v>
      </c>
      <c r="T12" s="1414">
        <v>4.6862513299246844E-2</v>
      </c>
      <c r="U12" s="1411">
        <v>1.0451658624196116</v>
      </c>
      <c r="V12" s="1413">
        <v>-0.24682554875202167</v>
      </c>
      <c r="W12" s="1414">
        <v>-0.28492867770513075</v>
      </c>
      <c r="X12" s="1414">
        <v>-0.10136525369768579</v>
      </c>
      <c r="Y12" s="1411">
        <v>-0.20788102182854507</v>
      </c>
      <c r="Z12" s="1411">
        <v>-0.33671320028604779</v>
      </c>
      <c r="AA12" s="1412">
        <v>0.1364408597154243</v>
      </c>
    </row>
    <row r="13" spans="1:27" s="129" customFormat="1" ht="12">
      <c r="A13" s="119" t="s">
        <v>406</v>
      </c>
      <c r="B13" s="1412">
        <v>3.3688445622505725E-2</v>
      </c>
      <c r="C13" s="1412">
        <v>0.12332308505014233</v>
      </c>
      <c r="D13" s="1412">
        <v>0.14823888247300232</v>
      </c>
      <c r="E13" s="1412">
        <v>0.10406123065671946</v>
      </c>
      <c r="F13" s="1413">
        <v>0.11881919486861059</v>
      </c>
      <c r="G13" s="1414">
        <v>1.0327461010481227</v>
      </c>
      <c r="H13" s="1414">
        <v>0.19256416148997957</v>
      </c>
      <c r="I13" s="1414">
        <v>0.19316170019801238</v>
      </c>
      <c r="J13" s="1414">
        <v>0.16215286631143555</v>
      </c>
      <c r="K13" s="1414">
        <v>0.24340005040387092</v>
      </c>
      <c r="L13" s="1413">
        <v>5.6623857806605615E-2</v>
      </c>
      <c r="M13" s="1414">
        <v>-1.1057199944211726E-2</v>
      </c>
      <c r="N13" s="1411">
        <v>4.3278708774112662E-2</v>
      </c>
      <c r="O13" s="702" t="s">
        <v>406</v>
      </c>
      <c r="P13" s="1413">
        <v>1.1029019272745644</v>
      </c>
      <c r="Q13" s="1414">
        <v>-0.1021324921396185</v>
      </c>
      <c r="R13" s="1414">
        <v>0.51228895582211309</v>
      </c>
      <c r="S13" s="1414">
        <v>0.29949310600599488</v>
      </c>
      <c r="T13" s="1414">
        <v>-0.17362247874585812</v>
      </c>
      <c r="U13" s="1411">
        <v>0.53335930379501684</v>
      </c>
      <c r="V13" s="1413">
        <v>-1.0472712142848284E-3</v>
      </c>
      <c r="W13" s="1414">
        <v>1.0492288117070667</v>
      </c>
      <c r="X13" s="1414">
        <v>0.36199120878625513</v>
      </c>
      <c r="Y13" s="1411">
        <v>0.57273684077103426</v>
      </c>
      <c r="Z13" s="1411">
        <v>0.14754399799792606</v>
      </c>
      <c r="AA13" s="1412">
        <v>9.5177047403294468E-2</v>
      </c>
    </row>
    <row r="14" spans="1:27" s="129" customFormat="1" ht="12">
      <c r="A14" s="119" t="s">
        <v>407</v>
      </c>
      <c r="B14" s="1412">
        <v>0.13618961020412934</v>
      </c>
      <c r="C14" s="1412">
        <v>8.8283632445940841E-2</v>
      </c>
      <c r="D14" s="1412">
        <v>7.4428203514300906E-2</v>
      </c>
      <c r="E14" s="1412">
        <v>0.24391861106411339</v>
      </c>
      <c r="F14" s="1413">
        <v>7.551534552643635E-2</v>
      </c>
      <c r="G14" s="1414">
        <v>0.22309057901527218</v>
      </c>
      <c r="H14" s="1414">
        <v>0.14251046206940554</v>
      </c>
      <c r="I14" s="1414">
        <v>0.10547836586313242</v>
      </c>
      <c r="J14" s="1414">
        <v>0.28569092650884143</v>
      </c>
      <c r="K14" s="1414">
        <v>0.12355987284427417</v>
      </c>
      <c r="L14" s="1413">
        <v>0.16620875245249134</v>
      </c>
      <c r="M14" s="1414">
        <v>0.30133225480579418</v>
      </c>
      <c r="N14" s="1411">
        <v>0.1862086461548611</v>
      </c>
      <c r="O14" s="702" t="s">
        <v>407</v>
      </c>
      <c r="P14" s="1413">
        <v>0.52010925524530727</v>
      </c>
      <c r="Q14" s="1414">
        <v>-0.23067914368846987</v>
      </c>
      <c r="R14" s="1414">
        <v>0.28673883660417698</v>
      </c>
      <c r="S14" s="1414">
        <v>-0.28778195490467906</v>
      </c>
      <c r="T14" s="1414">
        <v>5.142822437887995E-3</v>
      </c>
      <c r="U14" s="1411">
        <v>0.29813024714377589</v>
      </c>
      <c r="V14" s="1413">
        <v>0.33145197852838271</v>
      </c>
      <c r="W14" s="1414">
        <v>0.33431391394946175</v>
      </c>
      <c r="X14" s="1414">
        <v>-0.31866382676930327</v>
      </c>
      <c r="Y14" s="1411">
        <v>-5.0705646307008578E-2</v>
      </c>
      <c r="Z14" s="1411">
        <v>-3.7678818076152254E-3</v>
      </c>
      <c r="AA14" s="1412">
        <v>0.11420901641156944</v>
      </c>
    </row>
    <row r="15" spans="1:27" s="129" customFormat="1" ht="12">
      <c r="A15" s="119" t="s">
        <v>408</v>
      </c>
      <c r="B15" s="1412">
        <v>0.13553068052973161</v>
      </c>
      <c r="C15" s="1412">
        <v>-6.7947809441347706E-3</v>
      </c>
      <c r="D15" s="1412">
        <v>6.4762751002644947E-4</v>
      </c>
      <c r="E15" s="1412">
        <v>0.13674348361355704</v>
      </c>
      <c r="F15" s="1413">
        <v>0.13665551391490105</v>
      </c>
      <c r="G15" s="1414">
        <v>0.45059736043171217</v>
      </c>
      <c r="H15" s="1414">
        <v>4.1133520358251907E-2</v>
      </c>
      <c r="I15" s="1414">
        <v>0.15080301774581018</v>
      </c>
      <c r="J15" s="1414">
        <v>0.22119320248569219</v>
      </c>
      <c r="K15" s="1414">
        <v>0.13355320540500792</v>
      </c>
      <c r="L15" s="1413">
        <v>7.4348632445854879E-2</v>
      </c>
      <c r="M15" s="1414">
        <v>0.17853681906142604</v>
      </c>
      <c r="N15" s="1411">
        <v>8.807605439712396E-2</v>
      </c>
      <c r="O15" s="702" t="s">
        <v>408</v>
      </c>
      <c r="P15" s="1413">
        <v>0.44115877447014906</v>
      </c>
      <c r="Q15" s="1414">
        <v>-0.1173011160988614</v>
      </c>
      <c r="R15" s="1414">
        <v>0.73220821246687406</v>
      </c>
      <c r="S15" s="1414">
        <v>4.031746179297313E-2</v>
      </c>
      <c r="T15" s="1414">
        <v>5.8886041137668315</v>
      </c>
      <c r="U15" s="1411">
        <v>0.84379701383844119</v>
      </c>
      <c r="V15" s="1413">
        <v>0.16972011275301813</v>
      </c>
      <c r="W15" s="1414">
        <v>-0.22336902582943918</v>
      </c>
      <c r="X15" s="1414">
        <v>-9.5641340740337588E-2</v>
      </c>
      <c r="Y15" s="1411">
        <v>-0.12855242407604184</v>
      </c>
      <c r="Z15" s="1411">
        <v>0.35549886094198824</v>
      </c>
      <c r="AA15" s="1412">
        <v>8.9438599490931914E-2</v>
      </c>
    </row>
    <row r="16" spans="1:27" s="129" customFormat="1" ht="12">
      <c r="A16" s="119" t="s">
        <v>409</v>
      </c>
      <c r="B16" s="1412">
        <v>0.2145420037977066</v>
      </c>
      <c r="C16" s="1412">
        <v>6.0958264052767719E-2</v>
      </c>
      <c r="D16" s="1412">
        <v>-5.9237848980207009E-3</v>
      </c>
      <c r="E16" s="1412">
        <v>0.17743285552408339</v>
      </c>
      <c r="F16" s="1413">
        <v>0.13714716394522197</v>
      </c>
      <c r="G16" s="1414">
        <v>0.5565286997202874</v>
      </c>
      <c r="H16" s="1414">
        <v>9.9263494615855485E-2</v>
      </c>
      <c r="I16" s="1414">
        <v>0.11633754600573964</v>
      </c>
      <c r="J16" s="1414">
        <v>0.19882768412747209</v>
      </c>
      <c r="K16" s="1414">
        <v>0.16434750553386657</v>
      </c>
      <c r="L16" s="1413">
        <v>0.21161897859070988</v>
      </c>
      <c r="M16" s="1414">
        <v>-4.0748111582771251E-3</v>
      </c>
      <c r="N16" s="1411">
        <v>0.1875767425107262</v>
      </c>
      <c r="O16" s="702" t="s">
        <v>409</v>
      </c>
      <c r="P16" s="1413">
        <v>0.31911374559350403</v>
      </c>
      <c r="Q16" s="1414">
        <v>-0.21752630193140143</v>
      </c>
      <c r="R16" s="1414">
        <v>0.76968270924693249</v>
      </c>
      <c r="S16" s="1414">
        <v>-0.16005788566918733</v>
      </c>
      <c r="T16" s="1414">
        <v>5.1911198458519658</v>
      </c>
      <c r="U16" s="1411">
        <v>0.72290515692146284</v>
      </c>
      <c r="V16" s="1413">
        <v>0.1108347271086878</v>
      </c>
      <c r="W16" s="1414">
        <v>0.25240094344701314</v>
      </c>
      <c r="X16" s="1414">
        <v>0.61925176549894689</v>
      </c>
      <c r="Y16" s="1411">
        <v>0.33881893223291537</v>
      </c>
      <c r="Z16" s="1411">
        <v>0.18436368343566034</v>
      </c>
      <c r="AA16" s="1412">
        <v>0.14047853872631988</v>
      </c>
    </row>
    <row r="17" spans="1:37" s="129" customFormat="1" ht="12">
      <c r="A17" s="119" t="s">
        <v>410</v>
      </c>
      <c r="B17" s="1412">
        <v>0.21604902650447322</v>
      </c>
      <c r="C17" s="1412">
        <v>0.16459624434454012</v>
      </c>
      <c r="D17" s="1412">
        <v>-3.7883916250087801E-2</v>
      </c>
      <c r="E17" s="1412">
        <v>0.29626084179440215</v>
      </c>
      <c r="F17" s="1413">
        <v>0.21888029692948385</v>
      </c>
      <c r="G17" s="1414">
        <v>0.67153650609949489</v>
      </c>
      <c r="H17" s="1414">
        <v>-0.16013087090810785</v>
      </c>
      <c r="I17" s="1414">
        <v>-8.6638669834950277E-2</v>
      </c>
      <c r="J17" s="1414">
        <v>0.30625426815837731</v>
      </c>
      <c r="K17" s="1414">
        <v>8.0354997660488259E-2</v>
      </c>
      <c r="L17" s="1413">
        <v>0.12026125064792303</v>
      </c>
      <c r="M17" s="1414">
        <v>0.13534625880430862</v>
      </c>
      <c r="N17" s="1411">
        <v>0.1215175479981383</v>
      </c>
      <c r="O17" s="702" t="s">
        <v>410</v>
      </c>
      <c r="P17" s="1413">
        <v>0.33932503645490186</v>
      </c>
      <c r="Q17" s="1414">
        <v>0.49750805781808038</v>
      </c>
      <c r="R17" s="1414">
        <v>0.35569374919548591</v>
      </c>
      <c r="S17" s="1414">
        <v>-0.11035128354344748</v>
      </c>
      <c r="T17" s="1414">
        <v>0.43597048753266865</v>
      </c>
      <c r="U17" s="1411">
        <v>0.34161544267630606</v>
      </c>
      <c r="V17" s="1413">
        <v>7.2857766284526448E-2</v>
      </c>
      <c r="W17" s="1414">
        <v>0.32847392985042845</v>
      </c>
      <c r="X17" s="1414">
        <v>-0.52249392981161313</v>
      </c>
      <c r="Y17" s="1411">
        <v>-0.22968228391371592</v>
      </c>
      <c r="Z17" s="1411">
        <v>0.35505105443826435</v>
      </c>
      <c r="AA17" s="1412">
        <v>0.16083368127164133</v>
      </c>
    </row>
    <row r="18" spans="1:37" s="129" customFormat="1" ht="12">
      <c r="A18" s="119" t="s">
        <v>411</v>
      </c>
      <c r="B18" s="1412">
        <v>8.4952796810811471E-2</v>
      </c>
      <c r="C18" s="1412">
        <v>0.10214732383730674</v>
      </c>
      <c r="D18" s="1412">
        <v>4.1162201875108995E-2</v>
      </c>
      <c r="E18" s="1412">
        <v>0.19692116018104611</v>
      </c>
      <c r="F18" s="1413">
        <v>0.27434888877869534</v>
      </c>
      <c r="G18" s="1414">
        <v>1.1729872681579692</v>
      </c>
      <c r="H18" s="1414">
        <v>0.18187237265462297</v>
      </c>
      <c r="I18" s="1414">
        <v>6.9383405472117632E-2</v>
      </c>
      <c r="J18" s="1414">
        <v>0.33847883681813329</v>
      </c>
      <c r="K18" s="1414">
        <v>0.31540709431021252</v>
      </c>
      <c r="L18" s="1413">
        <v>0.17291277984846487</v>
      </c>
      <c r="M18" s="1414">
        <v>0.42598459737208993</v>
      </c>
      <c r="N18" s="1411">
        <v>0.19219642253298175</v>
      </c>
      <c r="O18" s="702" t="s">
        <v>411</v>
      </c>
      <c r="P18" s="1431">
        <v>0.17268905238034327</v>
      </c>
      <c r="Q18" s="1432">
        <v>-0.24543938391578635</v>
      </c>
      <c r="R18" s="1432">
        <v>0.21146052964337358</v>
      </c>
      <c r="S18" s="1432">
        <v>0.13379182502414899</v>
      </c>
      <c r="T18" s="1432">
        <v>8.7852757555422656E-2</v>
      </c>
      <c r="U18" s="1433">
        <v>0.16639949029844536</v>
      </c>
      <c r="V18" s="1431">
        <v>0.7695578016196758</v>
      </c>
      <c r="W18" s="1432">
        <v>0.39917249558633183</v>
      </c>
      <c r="X18" s="1432">
        <v>0.31478760382459914</v>
      </c>
      <c r="Y18" s="1433">
        <v>0.42155776682534452</v>
      </c>
      <c r="Z18" s="1433">
        <v>3.3161820568165634E-2</v>
      </c>
      <c r="AA18" s="1450">
        <v>9.568005385577627E-2</v>
      </c>
    </row>
    <row r="19" spans="1:37" s="142" customFormat="1" ht="12">
      <c r="A19" s="233" t="s">
        <v>323</v>
      </c>
      <c r="B19" s="1420">
        <v>8.899634944922008E-2</v>
      </c>
      <c r="C19" s="1420">
        <v>4.5085062448136037E-2</v>
      </c>
      <c r="D19" s="1420">
        <v>6.1127195161846837E-2</v>
      </c>
      <c r="E19" s="1420">
        <v>0.17273994221253997</v>
      </c>
      <c r="F19" s="1421">
        <v>3.975184753165828E-2</v>
      </c>
      <c r="G19" s="1422">
        <v>0.43557540875739575</v>
      </c>
      <c r="H19" s="1422">
        <v>5.6922108295841767E-2</v>
      </c>
      <c r="I19" s="1422">
        <v>9.5844156537650216E-2</v>
      </c>
      <c r="J19" s="1422">
        <v>0.19804802267925536</v>
      </c>
      <c r="K19" s="1422">
        <v>9.7361880324590588E-2</v>
      </c>
      <c r="L19" s="1421">
        <v>0.18323828406241449</v>
      </c>
      <c r="M19" s="1422">
        <v>0.18484959709394566</v>
      </c>
      <c r="N19" s="1419">
        <v>0.18341783225804242</v>
      </c>
      <c r="O19" s="233" t="s">
        <v>323</v>
      </c>
      <c r="P19" s="1413">
        <v>0.47960666309515876</v>
      </c>
      <c r="Q19" s="1414">
        <v>1.2634875292556469E-2</v>
      </c>
      <c r="R19" s="1414">
        <v>0.59522641058364889</v>
      </c>
      <c r="S19" s="1414">
        <v>6.6708751521349585E-2</v>
      </c>
      <c r="T19" s="1414">
        <v>0.83483754796316711</v>
      </c>
      <c r="U19" s="1411">
        <v>0.5264234822921563</v>
      </c>
      <c r="V19" s="1413">
        <v>0.13378133487988553</v>
      </c>
      <c r="W19" s="1414">
        <v>0.2526681027970159</v>
      </c>
      <c r="X19" s="1414">
        <v>2.6511805360007301E-2</v>
      </c>
      <c r="Y19" s="1411">
        <v>0.14320704277277696</v>
      </c>
      <c r="Z19" s="1411">
        <v>8.7675502795858451E-2</v>
      </c>
      <c r="AA19" s="1412">
        <v>8.752926279806017E-2</v>
      </c>
    </row>
    <row r="20" spans="1:37" s="142" customFormat="1" ht="12">
      <c r="A20" s="241" t="s">
        <v>310</v>
      </c>
      <c r="B20" s="1451"/>
      <c r="C20" s="1452"/>
      <c r="D20" s="1452"/>
      <c r="E20" s="1452"/>
      <c r="F20" s="1453"/>
      <c r="G20" s="1454"/>
      <c r="H20" s="1454"/>
      <c r="I20" s="1454"/>
      <c r="J20" s="1454"/>
      <c r="K20" s="1451"/>
      <c r="L20" s="1453"/>
      <c r="M20" s="1454"/>
      <c r="N20" s="1454"/>
      <c r="O20" s="230" t="s">
        <v>310</v>
      </c>
      <c r="P20" s="1454"/>
      <c r="Q20" s="1454"/>
      <c r="R20" s="1454"/>
      <c r="S20" s="1454"/>
      <c r="T20" s="1454"/>
      <c r="U20" s="1451"/>
      <c r="V20" s="1454"/>
      <c r="W20" s="1454"/>
      <c r="X20" s="1454"/>
      <c r="Y20" s="1451"/>
      <c r="Z20" s="1452"/>
      <c r="AA20" s="1452"/>
    </row>
    <row r="21" spans="1:37" s="142" customFormat="1" ht="12">
      <c r="A21" s="123" t="s">
        <v>400</v>
      </c>
      <c r="B21" s="1412">
        <v>2.1592130393778719E-2</v>
      </c>
      <c r="C21" s="1412">
        <v>-3.4446354158921277E-2</v>
      </c>
      <c r="D21" s="1412">
        <v>3.3904848476714156E-2</v>
      </c>
      <c r="E21" s="1412">
        <v>-8.6758777802190545E-3</v>
      </c>
      <c r="F21" s="1413">
        <v>-0.10814517917839062</v>
      </c>
      <c r="G21" s="1414">
        <v>9.43653210116564E-2</v>
      </c>
      <c r="H21" s="1414">
        <v>9.6717481236092695E-3</v>
      </c>
      <c r="I21" s="1414">
        <v>0.1205525654887023</v>
      </c>
      <c r="J21" s="1414">
        <v>-5.3606092933979888E-3</v>
      </c>
      <c r="K21" s="1411">
        <v>-2.3657725185741829E-2</v>
      </c>
      <c r="L21" s="1413">
        <v>-0.29795880160870192</v>
      </c>
      <c r="M21" s="1414">
        <v>6.7545311227922067E-2</v>
      </c>
      <c r="N21" s="1411">
        <v>-0.27767902415255019</v>
      </c>
      <c r="O21" s="702" t="s">
        <v>400</v>
      </c>
      <c r="P21" s="1413">
        <v>-0.17899381872832421</v>
      </c>
      <c r="Q21" s="1414">
        <v>-0.32632327364851477</v>
      </c>
      <c r="R21" s="1414">
        <v>0.47516083501970918</v>
      </c>
      <c r="S21" s="1414">
        <v>-0.2769849364408743</v>
      </c>
      <c r="T21" s="1414">
        <v>-0.17990700347268174</v>
      </c>
      <c r="U21" s="1411">
        <v>-6.1846731130047239E-2</v>
      </c>
      <c r="V21" s="1413">
        <v>0.60044771184344237</v>
      </c>
      <c r="W21" s="1414">
        <v>0.3171855265044794</v>
      </c>
      <c r="X21" s="1414">
        <v>-6.0906036693890941E-2</v>
      </c>
      <c r="Y21" s="1411">
        <v>0.2626452065881606</v>
      </c>
      <c r="Z21" s="1413">
        <v>-4.9932398349359586E-2</v>
      </c>
      <c r="AA21" s="1412">
        <v>-7.5472922531162334E-3</v>
      </c>
    </row>
    <row r="22" spans="1:37" s="129" customFormat="1" ht="12">
      <c r="A22" s="123" t="s">
        <v>401</v>
      </c>
      <c r="B22" s="1412">
        <v>-3.0749299832846577E-2</v>
      </c>
      <c r="C22" s="1412">
        <v>-9.002214231499861E-2</v>
      </c>
      <c r="D22" s="1412">
        <v>0.18654769731471665</v>
      </c>
      <c r="E22" s="1412">
        <v>3.3792041541052864E-2</v>
      </c>
      <c r="F22" s="1413">
        <v>-1.4896181106696882E-2</v>
      </c>
      <c r="G22" s="1414">
        <v>0.12780472106397989</v>
      </c>
      <c r="H22" s="1414">
        <v>-3.306742704900012E-2</v>
      </c>
      <c r="I22" s="1414">
        <v>2.0396806162187087E-2</v>
      </c>
      <c r="J22" s="1414">
        <v>9.3266807729063261E-2</v>
      </c>
      <c r="K22" s="1411">
        <v>4.8551352022170313E-3</v>
      </c>
      <c r="L22" s="1413">
        <v>-8.3397084581116721E-2</v>
      </c>
      <c r="M22" s="1414">
        <v>0.10599011452286611</v>
      </c>
      <c r="N22" s="1411">
        <v>-6.7921420793158882E-2</v>
      </c>
      <c r="O22" s="702" t="s">
        <v>401</v>
      </c>
      <c r="P22" s="1413">
        <v>0.48821499898152831</v>
      </c>
      <c r="Q22" s="1414">
        <v>1.4851160433648039</v>
      </c>
      <c r="R22" s="1414">
        <v>0.17820710571509291</v>
      </c>
      <c r="S22" s="1414">
        <v>0.98640024895839029</v>
      </c>
      <c r="T22" s="1414">
        <v>0.27990093946836758</v>
      </c>
      <c r="U22" s="1411">
        <v>0.45219294270408916</v>
      </c>
      <c r="V22" s="1413">
        <v>0.31739973790248466</v>
      </c>
      <c r="W22" s="1414">
        <v>0.52520307257551346</v>
      </c>
      <c r="X22" s="1414">
        <v>0.1751661184927702</v>
      </c>
      <c r="Y22" s="1411">
        <v>0.39035158584145169</v>
      </c>
      <c r="Z22" s="1413">
        <v>3.2483493049641377E-2</v>
      </c>
      <c r="AA22" s="1412">
        <v>-4.3372104361830921E-2</v>
      </c>
      <c r="AC22" s="142"/>
    </row>
    <row r="23" spans="1:37" s="129" customFormat="1" ht="12">
      <c r="A23" s="123" t="s">
        <v>402</v>
      </c>
      <c r="B23" s="1412">
        <v>9.0244452785741114E-2</v>
      </c>
      <c r="C23" s="1412">
        <v>7.5087783655017226E-2</v>
      </c>
      <c r="D23" s="1412">
        <v>0.20249694700330734</v>
      </c>
      <c r="E23" s="1412">
        <v>-5.5873596869945863E-2</v>
      </c>
      <c r="F23" s="1413">
        <v>5.4882346650626745E-2</v>
      </c>
      <c r="G23" s="1414">
        <v>9.5897437878200709E-3</v>
      </c>
      <c r="H23" s="1414">
        <v>0.16320271676086628</v>
      </c>
      <c r="I23" s="1414">
        <v>-0.30241009292663767</v>
      </c>
      <c r="J23" s="1414">
        <v>0.17883838884107983</v>
      </c>
      <c r="K23" s="1411">
        <v>7.8129635576382084E-2</v>
      </c>
      <c r="L23" s="1413">
        <v>0.42122919849607121</v>
      </c>
      <c r="M23" s="1414">
        <v>0.48463760673728395</v>
      </c>
      <c r="N23" s="1411">
        <v>0.42762213253885406</v>
      </c>
      <c r="O23" s="702" t="s">
        <v>402</v>
      </c>
      <c r="P23" s="1413">
        <v>0.26439334787677682</v>
      </c>
      <c r="Q23" s="1414">
        <v>-8.9081771029202006E-2</v>
      </c>
      <c r="R23" s="1414">
        <v>2.885845917614227E-2</v>
      </c>
      <c r="S23" s="1414">
        <v>0.22214935957632531</v>
      </c>
      <c r="T23" s="1414">
        <v>-3.168561711216944E-2</v>
      </c>
      <c r="U23" s="1411">
        <v>0.18281060208986721</v>
      </c>
      <c r="V23" s="1413">
        <v>-0.3652842380998067</v>
      </c>
      <c r="W23" s="1414">
        <v>-9.9350639121433937E-2</v>
      </c>
      <c r="X23" s="1414">
        <v>0.74959116010671378</v>
      </c>
      <c r="Y23" s="1411">
        <v>5.9665724185568925E-2</v>
      </c>
      <c r="Z23" s="1413">
        <v>0.16129996878000741</v>
      </c>
      <c r="AA23" s="1412">
        <v>8.1290963675149763E-2</v>
      </c>
      <c r="AC23" s="142"/>
    </row>
    <row r="24" spans="1:37" s="129" customFormat="1" ht="12">
      <c r="A24" s="547" t="s">
        <v>403</v>
      </c>
      <c r="B24" s="1412">
        <v>6.9323229468817527E-2</v>
      </c>
      <c r="C24" s="1412">
        <v>-4.0583065026556731E-2</v>
      </c>
      <c r="D24" s="1412">
        <v>-8.8047704447018482E-3</v>
      </c>
      <c r="E24" s="1412">
        <v>-0.25386608573004621</v>
      </c>
      <c r="F24" s="1413">
        <v>-0.31631459036548415</v>
      </c>
      <c r="G24" s="1414">
        <v>-0.37744603947178323</v>
      </c>
      <c r="H24" s="1414">
        <v>-0.33585416839224247</v>
      </c>
      <c r="I24" s="1414">
        <v>-0.23517130093952887</v>
      </c>
      <c r="J24" s="1414">
        <v>-7.8238450925221303E-2</v>
      </c>
      <c r="K24" s="1411">
        <v>-0.30537328996798063</v>
      </c>
      <c r="L24" s="1413">
        <v>0.33278976182636244</v>
      </c>
      <c r="M24" s="1414">
        <v>3.9510906744483432E-2</v>
      </c>
      <c r="N24" s="1411">
        <v>0.29979684368495807</v>
      </c>
      <c r="O24" s="702" t="s">
        <v>403</v>
      </c>
      <c r="P24" s="1413">
        <v>-5.824628990916958E-2</v>
      </c>
      <c r="Q24" s="1414">
        <v>0.5737621399541144</v>
      </c>
      <c r="R24" s="1414">
        <v>0.24179299175460667</v>
      </c>
      <c r="S24" s="1414">
        <v>0.42102978242592815</v>
      </c>
      <c r="T24" s="1414">
        <v>-9.8951483940401874E-2</v>
      </c>
      <c r="U24" s="1411">
        <v>1.1876400931679409E-2</v>
      </c>
      <c r="V24" s="1413">
        <v>-0.15544069011738748</v>
      </c>
      <c r="W24" s="1414">
        <v>0.13137094457433163</v>
      </c>
      <c r="X24" s="1414">
        <v>-0.151502317853353</v>
      </c>
      <c r="Y24" s="1411">
        <v>-3.9368869560418518E-2</v>
      </c>
      <c r="Z24" s="1413">
        <v>-0.12899718705190311</v>
      </c>
      <c r="AA24" s="1412">
        <v>1.1116404414337921E-2</v>
      </c>
      <c r="AC24" s="142"/>
    </row>
    <row r="25" spans="1:37" s="129" customFormat="1" ht="12">
      <c r="A25" s="547" t="s">
        <v>404</v>
      </c>
      <c r="B25" s="1412">
        <v>2.0913338660989655E-2</v>
      </c>
      <c r="C25" s="1412">
        <v>-3.6116553064091117E-2</v>
      </c>
      <c r="D25" s="1412">
        <v>0.29715312552264006</v>
      </c>
      <c r="E25" s="1412">
        <v>-5.4354307379857025E-2</v>
      </c>
      <c r="F25" s="1413">
        <v>8.6875108774677301E-2</v>
      </c>
      <c r="G25" s="1414">
        <v>7.0003491138225904E-2</v>
      </c>
      <c r="H25" s="1414">
        <v>0.15382054699896108</v>
      </c>
      <c r="I25" s="1414">
        <v>-6.1186644316632677E-2</v>
      </c>
      <c r="J25" s="1414">
        <v>0.16784209666282512</v>
      </c>
      <c r="K25" s="1411">
        <v>0.10706637673136576</v>
      </c>
      <c r="L25" s="1413">
        <v>0.36328721461294067</v>
      </c>
      <c r="M25" s="1414">
        <v>-6.515025203372915E-2</v>
      </c>
      <c r="N25" s="1411">
        <v>0.3175164923055267</v>
      </c>
      <c r="O25" s="702" t="s">
        <v>404</v>
      </c>
      <c r="P25" s="1413">
        <v>0.98233295158189771</v>
      </c>
      <c r="Q25" s="1414">
        <v>-0.2115832957861391</v>
      </c>
      <c r="R25" s="1414">
        <v>0.49551869698682127</v>
      </c>
      <c r="S25" s="1414">
        <v>-3.2220928592361364E-2</v>
      </c>
      <c r="T25" s="1414">
        <v>-4.9493335896172663E-2</v>
      </c>
      <c r="U25" s="1411">
        <v>0.71902640642040083</v>
      </c>
      <c r="V25" s="1413">
        <v>0.11940723839390488</v>
      </c>
      <c r="W25" s="1414">
        <v>7.7580840648853178E-2</v>
      </c>
      <c r="X25" s="1414">
        <v>0.30354733479770712</v>
      </c>
      <c r="Y25" s="1411">
        <v>0.16255686671449965</v>
      </c>
      <c r="Z25" s="1413">
        <v>2.4509971752851634E-2</v>
      </c>
      <c r="AA25" s="1412">
        <v>8.7808499666020001E-3</v>
      </c>
      <c r="AC25" s="142"/>
    </row>
    <row r="26" spans="1:37" s="129" customFormat="1" ht="12">
      <c r="A26" s="547" t="s">
        <v>405</v>
      </c>
      <c r="B26" s="1412">
        <v>7.0000329199233047E-2</v>
      </c>
      <c r="C26" s="1412">
        <v>9.4194621274670265E-2</v>
      </c>
      <c r="D26" s="1412">
        <v>0.63086366834874963</v>
      </c>
      <c r="E26" s="1412">
        <v>0.23730367146548792</v>
      </c>
      <c r="F26" s="1413">
        <v>0.1815544506145006</v>
      </c>
      <c r="G26" s="1414">
        <v>0.16668693774283727</v>
      </c>
      <c r="H26" s="1414">
        <v>5.0396281618791949E-2</v>
      </c>
      <c r="I26" s="1414">
        <v>0.38685157133182724</v>
      </c>
      <c r="J26" s="1414">
        <v>4.8497525517938955E-2</v>
      </c>
      <c r="K26" s="1411">
        <v>0.14687528703809938</v>
      </c>
      <c r="L26" s="1413">
        <v>0.34255535378394786</v>
      </c>
      <c r="M26" s="1414">
        <v>0.52080743307983357</v>
      </c>
      <c r="N26" s="1411">
        <v>0.36153825155715902</v>
      </c>
      <c r="O26" s="702" t="s">
        <v>405</v>
      </c>
      <c r="P26" s="1413">
        <v>2.1081744346436246</v>
      </c>
      <c r="Q26" s="1414">
        <v>0.28687488435390951</v>
      </c>
      <c r="R26" s="1414">
        <v>0.83425879654548485</v>
      </c>
      <c r="S26" s="1414">
        <v>0.49215380884892923</v>
      </c>
      <c r="T26" s="1414">
        <v>0.1367557146710654</v>
      </c>
      <c r="U26" s="1411">
        <v>1.3801907485267702</v>
      </c>
      <c r="V26" s="1413">
        <v>-0.2333538827140359</v>
      </c>
      <c r="W26" s="1414">
        <v>-0.29346280757352639</v>
      </c>
      <c r="X26" s="1414">
        <v>-9.6017805177682991E-2</v>
      </c>
      <c r="Y26" s="1411">
        <v>-0.20762841562804613</v>
      </c>
      <c r="Z26" s="1413">
        <v>9.2140132868448132E-2</v>
      </c>
      <c r="AA26" s="1412">
        <v>8.8541142526098016E-2</v>
      </c>
      <c r="AC26" s="142"/>
    </row>
    <row r="27" spans="1:37" s="129" customFormat="1" ht="12">
      <c r="A27" s="547" t="s">
        <v>406</v>
      </c>
      <c r="B27" s="1412">
        <v>2.7349406168394541E-2</v>
      </c>
      <c r="C27" s="1412">
        <v>0.12001302000281533</v>
      </c>
      <c r="D27" s="1412">
        <v>0.65460403951791779</v>
      </c>
      <c r="E27" s="1412">
        <v>0.2207073992853239</v>
      </c>
      <c r="F27" s="1413">
        <v>9.0067010370938672E-2</v>
      </c>
      <c r="G27" s="1414">
        <v>0.42774965726202163</v>
      </c>
      <c r="H27" s="1414">
        <v>0.18310369022721673</v>
      </c>
      <c r="I27" s="1414">
        <v>0.20778139801690543</v>
      </c>
      <c r="J27" s="1414">
        <v>0.15322375350473094</v>
      </c>
      <c r="K27" s="1411">
        <v>0.16704118614427155</v>
      </c>
      <c r="L27" s="1413">
        <v>0.39703013792332542</v>
      </c>
      <c r="M27" s="1414">
        <v>0.20621923318987778</v>
      </c>
      <c r="N27" s="1411">
        <v>0.36603542958124446</v>
      </c>
      <c r="O27" s="702" t="s">
        <v>406</v>
      </c>
      <c r="P27" s="1413">
        <v>0.81788041053198279</v>
      </c>
      <c r="Q27" s="1414">
        <v>0.34892914661739161</v>
      </c>
      <c r="R27" s="1414">
        <v>0.42650569144928152</v>
      </c>
      <c r="S27" s="1414">
        <v>0.73370789240410295</v>
      </c>
      <c r="T27" s="1414">
        <v>0.64799992395059092</v>
      </c>
      <c r="U27" s="1411">
        <v>0.65995201905031342</v>
      </c>
      <c r="V27" s="1413">
        <v>1.6715217944414995E-2</v>
      </c>
      <c r="W27" s="1414">
        <v>1.0532054327719886</v>
      </c>
      <c r="X27" s="1414">
        <v>0.37746833752815956</v>
      </c>
      <c r="Y27" s="1411">
        <v>0.58554424065558153</v>
      </c>
      <c r="Z27" s="1413">
        <v>0.35022940133358937</v>
      </c>
      <c r="AA27" s="1412">
        <v>8.4131524258882928E-2</v>
      </c>
      <c r="AC27" s="142"/>
    </row>
    <row r="28" spans="1:37" s="129" customFormat="1" ht="12">
      <c r="A28" s="547" t="s">
        <v>407</v>
      </c>
      <c r="B28" s="1412">
        <v>0.13415689610570203</v>
      </c>
      <c r="C28" s="1412">
        <v>8.8145852599444963E-2</v>
      </c>
      <c r="D28" s="1412">
        <v>0.16282425663677147</v>
      </c>
      <c r="E28" s="1412">
        <v>0.45851738951875887</v>
      </c>
      <c r="F28" s="1413">
        <v>7.8649822213709308E-2</v>
      </c>
      <c r="G28" s="1414">
        <v>5.3536123019410464E-2</v>
      </c>
      <c r="H28" s="1414">
        <v>0.13639870752318317</v>
      </c>
      <c r="I28" s="1414">
        <v>0.11282077208949182</v>
      </c>
      <c r="J28" s="1414">
        <v>0.28488118296772935</v>
      </c>
      <c r="K28" s="1411">
        <v>0.10940823355531326</v>
      </c>
      <c r="L28" s="1413">
        <v>0.61184379906339403</v>
      </c>
      <c r="M28" s="1414">
        <v>0.72263879229498129</v>
      </c>
      <c r="N28" s="1411">
        <v>0.62546475917002753</v>
      </c>
      <c r="O28" s="702" t="s">
        <v>407</v>
      </c>
      <c r="P28" s="1413">
        <v>0.7595356815365486</v>
      </c>
      <c r="Q28" s="1414">
        <v>5.4808888209352924E-2</v>
      </c>
      <c r="R28" s="1414">
        <v>0.45488856645369524</v>
      </c>
      <c r="S28" s="1414">
        <v>-0.3313014311826763</v>
      </c>
      <c r="T28" s="1414">
        <v>0.80608009577590312</v>
      </c>
      <c r="U28" s="1411">
        <v>0.57861102960317345</v>
      </c>
      <c r="V28" s="1413">
        <v>0.3570996515272884</v>
      </c>
      <c r="W28" s="1414">
        <v>0.34752564664280849</v>
      </c>
      <c r="X28" s="1414">
        <v>-0.36026824789063716</v>
      </c>
      <c r="Y28" s="1411">
        <v>-7.1705854551041392E-2</v>
      </c>
      <c r="Z28" s="1413">
        <v>0.11142277348929963</v>
      </c>
      <c r="AA28" s="1412">
        <v>0.13138937035385423</v>
      </c>
      <c r="AC28" s="142"/>
    </row>
    <row r="29" spans="1:37" s="129" customFormat="1" ht="12">
      <c r="A29" s="547" t="s">
        <v>408</v>
      </c>
      <c r="B29" s="1412">
        <v>0.12955749129060234</v>
      </c>
      <c r="C29" s="1412">
        <v>-1.2731242506959783E-2</v>
      </c>
      <c r="D29" s="1412">
        <v>0.35787760539679803</v>
      </c>
      <c r="E29" s="1412">
        <v>0.31461611643564358</v>
      </c>
      <c r="F29" s="1413">
        <v>0.13240393545673457</v>
      </c>
      <c r="G29" s="1414">
        <v>-0.11404403158924181</v>
      </c>
      <c r="H29" s="1414">
        <v>2.8100073097281353E-2</v>
      </c>
      <c r="I29" s="1414">
        <v>0.15281000231470854</v>
      </c>
      <c r="J29" s="1414">
        <v>0.22305577422086942</v>
      </c>
      <c r="K29" s="1411">
        <v>9.4842192122824187E-2</v>
      </c>
      <c r="L29" s="1413">
        <v>0.38655083858561556</v>
      </c>
      <c r="M29" s="1414">
        <v>0.52040750955807002</v>
      </c>
      <c r="N29" s="1411">
        <v>0.40024468779059563</v>
      </c>
      <c r="O29" s="702" t="s">
        <v>408</v>
      </c>
      <c r="P29" s="1413">
        <v>0.77962173997456152</v>
      </c>
      <c r="Q29" s="1414">
        <v>5.3405695943256948E-2</v>
      </c>
      <c r="R29" s="1414">
        <v>0.36678128409167754</v>
      </c>
      <c r="S29" s="1414">
        <v>8.9832946470908226E-2</v>
      </c>
      <c r="T29" s="1414">
        <v>0.6073191669217286</v>
      </c>
      <c r="U29" s="1411">
        <v>0.63533014668738463</v>
      </c>
      <c r="V29" s="1413">
        <v>0.17200892540797819</v>
      </c>
      <c r="W29" s="1414">
        <v>-0.23329774348424648</v>
      </c>
      <c r="X29" s="1414">
        <v>3.0125265269925983E-2</v>
      </c>
      <c r="Y29" s="1411">
        <v>-9.8907611006875507E-2</v>
      </c>
      <c r="Z29" s="1413">
        <v>8.0826604296741822E-2</v>
      </c>
      <c r="AA29" s="1412">
        <v>9.0575193495557427E-2</v>
      </c>
      <c r="AC29" s="142"/>
    </row>
    <row r="30" spans="1:37" s="129" customFormat="1" ht="12">
      <c r="A30" s="547" t="s">
        <v>409</v>
      </c>
      <c r="B30" s="1412">
        <v>0.21380161155678712</v>
      </c>
      <c r="C30" s="1412">
        <v>5.7478771329555256E-2</v>
      </c>
      <c r="D30" s="1412">
        <v>-4.5551327082136162E-2</v>
      </c>
      <c r="E30" s="1412">
        <v>0.2744126506598652</v>
      </c>
      <c r="F30" s="1413">
        <v>0.1094386302385506</v>
      </c>
      <c r="G30" s="1414">
        <v>4.6188108727791777E-2</v>
      </c>
      <c r="H30" s="1414">
        <v>9.0512074561124534E-2</v>
      </c>
      <c r="I30" s="1414">
        <v>0.12548501977394477</v>
      </c>
      <c r="J30" s="1414">
        <v>0.1642992288604892</v>
      </c>
      <c r="K30" s="1411">
        <v>0.10413643713228971</v>
      </c>
      <c r="L30" s="1413">
        <v>0.45877328476294776</v>
      </c>
      <c r="M30" s="1414">
        <v>0.1932277799730262</v>
      </c>
      <c r="N30" s="1411">
        <v>0.4289961826574995</v>
      </c>
      <c r="O30" s="702" t="s">
        <v>409</v>
      </c>
      <c r="P30" s="1413">
        <v>0.30307691901925815</v>
      </c>
      <c r="Q30" s="1414">
        <v>3.3807280951413832E-2</v>
      </c>
      <c r="R30" s="1414">
        <v>0.27999113277308796</v>
      </c>
      <c r="S30" s="1414">
        <v>0.65783918432537569</v>
      </c>
      <c r="T30" s="1414">
        <v>0.96555955987739406</v>
      </c>
      <c r="U30" s="1411">
        <v>0.31076195731759637</v>
      </c>
      <c r="V30" s="1413">
        <v>0.13113625710164678</v>
      </c>
      <c r="W30" s="1414">
        <v>0.25404487291403832</v>
      </c>
      <c r="X30" s="1414">
        <v>0.58027667754105816</v>
      </c>
      <c r="Y30" s="1411">
        <v>0.33232809674468866</v>
      </c>
      <c r="Z30" s="1413">
        <v>4.2088690156993014E-2</v>
      </c>
      <c r="AA30" s="1412">
        <v>0.1601747441676229</v>
      </c>
      <c r="AC30" s="1019"/>
      <c r="AD30" s="1059"/>
      <c r="AE30" s="1059"/>
    </row>
    <row r="31" spans="1:37" s="129" customFormat="1" ht="12">
      <c r="A31" s="547" t="s">
        <v>410</v>
      </c>
      <c r="B31" s="1412">
        <v>0.21344731555927465</v>
      </c>
      <c r="C31" s="1412">
        <v>0.16217459567937875</v>
      </c>
      <c r="D31" s="1412">
        <v>0.25728081661759572</v>
      </c>
      <c r="E31" s="1412">
        <v>0.40340659253625533</v>
      </c>
      <c r="F31" s="1413">
        <v>0.11009460576292573</v>
      </c>
      <c r="G31" s="1414">
        <v>-6.1985503614829796E-2</v>
      </c>
      <c r="H31" s="1414">
        <v>-0.20567766321072867</v>
      </c>
      <c r="I31" s="1414">
        <v>-8.8655583720664066E-2</v>
      </c>
      <c r="J31" s="1414">
        <v>0.161940015429344</v>
      </c>
      <c r="K31" s="1411">
        <v>-5.9413783331703995E-2</v>
      </c>
      <c r="L31" s="1413">
        <v>0.23862004352759536</v>
      </c>
      <c r="M31" s="1414">
        <v>0.35057510543745063</v>
      </c>
      <c r="N31" s="1411">
        <v>0.25135223969256071</v>
      </c>
      <c r="O31" s="702" t="s">
        <v>410</v>
      </c>
      <c r="P31" s="1413">
        <v>0.56408626134298556</v>
      </c>
      <c r="Q31" s="1414">
        <v>0.34418534528697275</v>
      </c>
      <c r="R31" s="1414">
        <v>1.7360703367700347E-2</v>
      </c>
      <c r="S31" s="1414">
        <v>0.64229730492800008</v>
      </c>
      <c r="T31" s="1414">
        <v>0.37758049294032259</v>
      </c>
      <c r="U31" s="1411">
        <v>0.46700441817344274</v>
      </c>
      <c r="V31" s="1413">
        <v>6.8552703713551599E-2</v>
      </c>
      <c r="W31" s="1414">
        <v>0.3771232314871189</v>
      </c>
      <c r="X31" s="1414">
        <v>-0.58765827046590446</v>
      </c>
      <c r="Y31" s="1411">
        <v>-0.266338721830638</v>
      </c>
      <c r="Z31" s="1413">
        <v>4.9928232306492237E-2</v>
      </c>
      <c r="AA31" s="1412">
        <v>0.194668304470488</v>
      </c>
      <c r="AC31" s="1019"/>
      <c r="AD31" s="1059"/>
      <c r="AE31" s="1059"/>
    </row>
    <row r="32" spans="1:37" s="129" customFormat="1" ht="12">
      <c r="A32" s="547" t="s">
        <v>411</v>
      </c>
      <c r="B32" s="1450">
        <v>8.4432261006812004E-2</v>
      </c>
      <c r="C32" s="1450">
        <v>0.10624692459629026</v>
      </c>
      <c r="D32" s="1450">
        <v>-2.6581225041332868E-2</v>
      </c>
      <c r="E32" s="1450">
        <v>0.31948946503512143</v>
      </c>
      <c r="F32" s="1431">
        <v>0.15922074104814765</v>
      </c>
      <c r="G32" s="1432">
        <v>0.12243528139980975</v>
      </c>
      <c r="H32" s="1432">
        <v>0.13089057632131595</v>
      </c>
      <c r="I32" s="1432">
        <v>4.3424913896672912E-2</v>
      </c>
      <c r="J32" s="1432">
        <v>0.29811610066551419</v>
      </c>
      <c r="K32" s="1433">
        <v>0.14782617676461496</v>
      </c>
      <c r="L32" s="1431">
        <v>0.22188366682042715</v>
      </c>
      <c r="M32" s="1432">
        <v>0.22181311827654659</v>
      </c>
      <c r="N32" s="1433">
        <v>0.22187648927753956</v>
      </c>
      <c r="O32" s="702" t="s">
        <v>411</v>
      </c>
      <c r="P32" s="1431">
        <v>9.3999529730257159E-2</v>
      </c>
      <c r="Q32" s="1432">
        <v>-8.24268054321452E-2</v>
      </c>
      <c r="R32" s="1432">
        <v>1.4515788257557727E-2</v>
      </c>
      <c r="S32" s="1432">
        <v>-9.1133281816736633E-2</v>
      </c>
      <c r="T32" s="1432">
        <v>-2.6329766979382052E-2</v>
      </c>
      <c r="U32" s="1433">
        <v>5.5122646290752364E-2</v>
      </c>
      <c r="V32" s="1431">
        <v>0.89382087766875218</v>
      </c>
      <c r="W32" s="1432">
        <v>0.40128937690120536</v>
      </c>
      <c r="X32" s="1432">
        <v>0.26790095456916307</v>
      </c>
      <c r="Y32" s="1433">
        <v>0.4194405457528243</v>
      </c>
      <c r="Z32" s="1431">
        <v>6.2339621944005108E-2</v>
      </c>
      <c r="AA32" s="1450">
        <v>0.10551518635357193</v>
      </c>
      <c r="AC32" s="1019"/>
      <c r="AD32" s="1059"/>
      <c r="AE32" s="1059"/>
      <c r="AG32" s="594"/>
      <c r="AH32" s="594"/>
      <c r="AI32" s="594"/>
      <c r="AJ32" s="594"/>
      <c r="AK32" s="142"/>
    </row>
    <row r="33" spans="1:37" s="142" customFormat="1" ht="12">
      <c r="A33" s="1455" t="s">
        <v>323</v>
      </c>
      <c r="B33" s="1412">
        <v>8.5890848979454981E-2</v>
      </c>
      <c r="C33" s="1412">
        <v>4.0069688251059166E-2</v>
      </c>
      <c r="D33" s="1412">
        <v>0.2120022133067081</v>
      </c>
      <c r="E33" s="1412">
        <v>0.13794936355836263</v>
      </c>
      <c r="F33" s="1413">
        <v>5.4009124258031171E-2</v>
      </c>
      <c r="G33" s="1414">
        <v>5.9414520009289706E-2</v>
      </c>
      <c r="H33" s="1414">
        <v>2.8393627598335414E-2</v>
      </c>
      <c r="I33" s="1414">
        <v>8.8676270503842636E-2</v>
      </c>
      <c r="J33" s="1414">
        <v>0.15013434280277749</v>
      </c>
      <c r="K33" s="1411">
        <v>5.8104111380767431E-2</v>
      </c>
      <c r="L33" s="1413">
        <v>0.23579070916788925</v>
      </c>
      <c r="M33" s="1414">
        <v>0.28170304605514507</v>
      </c>
      <c r="N33" s="1411">
        <v>0.24054950250604001</v>
      </c>
      <c r="O33" s="1456" t="s">
        <v>323</v>
      </c>
      <c r="P33" s="1413">
        <v>0.46739927302388939</v>
      </c>
      <c r="Q33" s="1414">
        <v>0.10722723572805393</v>
      </c>
      <c r="R33" s="1414">
        <v>0.32801823525033713</v>
      </c>
      <c r="S33" s="1414">
        <v>0.17081335330366154</v>
      </c>
      <c r="T33" s="1414">
        <v>0.23590796438452033</v>
      </c>
      <c r="U33" s="1411">
        <v>0.40233462738620474</v>
      </c>
      <c r="V33" s="1413">
        <v>0.13935218084638268</v>
      </c>
      <c r="W33" s="1414">
        <v>0.24414997857734178</v>
      </c>
      <c r="X33" s="1414">
        <v>5.0553417394265665E-3</v>
      </c>
      <c r="Y33" s="1411">
        <v>0.13250197964574517</v>
      </c>
      <c r="Z33" s="1413">
        <v>7.8616065965738446E-2</v>
      </c>
      <c r="AA33" s="1412">
        <v>7.510316877257206E-2</v>
      </c>
      <c r="AC33" s="1060"/>
      <c r="AD33" s="1060"/>
      <c r="AE33" s="1060"/>
      <c r="AG33" s="594"/>
      <c r="AH33" s="594"/>
      <c r="AI33" s="594"/>
      <c r="AJ33" s="594"/>
    </row>
    <row r="34" spans="1:37" s="142" customFormat="1" ht="12">
      <c r="A34" s="292" t="s">
        <v>311</v>
      </c>
      <c r="B34" s="1452"/>
      <c r="C34" s="1452"/>
      <c r="D34" s="1452"/>
      <c r="E34" s="1452"/>
      <c r="F34" s="1453"/>
      <c r="G34" s="1454"/>
      <c r="H34" s="1454"/>
      <c r="I34" s="1454"/>
      <c r="J34" s="1454"/>
      <c r="K34" s="1451"/>
      <c r="L34" s="1453"/>
      <c r="M34" s="1454"/>
      <c r="N34" s="1454"/>
      <c r="O34" s="291" t="s">
        <v>311</v>
      </c>
      <c r="P34" s="1454"/>
      <c r="Q34" s="1454"/>
      <c r="R34" s="1454"/>
      <c r="S34" s="1454"/>
      <c r="T34" s="1454"/>
      <c r="U34" s="1454"/>
      <c r="V34" s="1453"/>
      <c r="W34" s="1454"/>
      <c r="X34" s="1454"/>
      <c r="Y34" s="1451"/>
      <c r="Z34" s="1452"/>
      <c r="AA34" s="1452"/>
      <c r="AC34" s="1061"/>
      <c r="AD34" s="1061"/>
      <c r="AE34" s="1061"/>
      <c r="AG34" s="1035"/>
      <c r="AH34" s="1035"/>
      <c r="AI34" s="1035"/>
      <c r="AJ34" s="594"/>
    </row>
    <row r="35" spans="1:37" s="142" customFormat="1" ht="12">
      <c r="A35" s="547" t="s">
        <v>400</v>
      </c>
      <c r="B35" s="1412">
        <v>5.3844939207326803E-2</v>
      </c>
      <c r="C35" s="1412">
        <v>0.2698734177215194</v>
      </c>
      <c r="D35" s="1412">
        <v>1.0486668724252191E-3</v>
      </c>
      <c r="E35" s="1412">
        <v>0.30022450243832655</v>
      </c>
      <c r="F35" s="1413">
        <v>-3.6082474226804107E-2</v>
      </c>
      <c r="G35" s="1414">
        <v>0.58181818181818179</v>
      </c>
      <c r="H35" s="1414">
        <v>0.75352112676056349</v>
      </c>
      <c r="I35" s="1414">
        <v>1.3258529172552547</v>
      </c>
      <c r="J35" s="1414">
        <v>1.1398759837824946</v>
      </c>
      <c r="K35" s="1411">
        <v>0.25103855826299748</v>
      </c>
      <c r="L35" s="1413">
        <v>0.36934257761182532</v>
      </c>
      <c r="M35" s="1414">
        <v>0.44328907320404976</v>
      </c>
      <c r="N35" s="1411">
        <v>0.37418861457660957</v>
      </c>
      <c r="O35" s="702" t="s">
        <v>400</v>
      </c>
      <c r="P35" s="1413">
        <v>-0.43865479519963535</v>
      </c>
      <c r="Q35" s="1414">
        <v>-0.36217109704900319</v>
      </c>
      <c r="R35" s="1414">
        <v>1.0170747906322339</v>
      </c>
      <c r="S35" s="1414">
        <v>-1.0236711391413578E-2</v>
      </c>
      <c r="T35" s="1414">
        <v>-0.19410054331942361</v>
      </c>
      <c r="U35" s="1411">
        <v>0.13091810952596239</v>
      </c>
      <c r="V35" s="1417">
        <v>4.333333333333333</v>
      </c>
      <c r="W35" s="1414">
        <v>1.472717425868511</v>
      </c>
      <c r="X35" s="1414">
        <v>0.53106420056819847</v>
      </c>
      <c r="Y35" s="1411">
        <v>1.2141184381376369</v>
      </c>
      <c r="Z35" s="1413">
        <v>-5.8115315480687935E-2</v>
      </c>
      <c r="AA35" s="1412">
        <v>8.2658675135304449E-2</v>
      </c>
      <c r="AC35" s="1457"/>
      <c r="AD35" s="1457"/>
      <c r="AE35" s="1457"/>
      <c r="AG35" s="594"/>
      <c r="AH35" s="594"/>
      <c r="AI35" s="594"/>
      <c r="AJ35" s="594"/>
    </row>
    <row r="36" spans="1:37" s="129" customFormat="1" ht="12">
      <c r="A36" s="547" t="s">
        <v>401</v>
      </c>
      <c r="B36" s="1412">
        <v>0.23262677756909023</v>
      </c>
      <c r="C36" s="1412">
        <v>0.37888431299138836</v>
      </c>
      <c r="D36" s="1412">
        <v>-1.6269859231954342E-3</v>
      </c>
      <c r="E36" s="1412">
        <v>0.28699198039276941</v>
      </c>
      <c r="F36" s="1413">
        <v>0.280141843971631</v>
      </c>
      <c r="G36" s="1414">
        <v>0.10975609756097571</v>
      </c>
      <c r="H36" s="1414">
        <v>0.60759493670886067</v>
      </c>
      <c r="I36" s="1414">
        <v>1.6426736869140872</v>
      </c>
      <c r="J36" s="1414">
        <v>1.2207585559265444</v>
      </c>
      <c r="K36" s="1411">
        <v>0.41061886155321314</v>
      </c>
      <c r="L36" s="1413">
        <v>0.51507721202003354</v>
      </c>
      <c r="M36" s="1414">
        <v>0.31642573846584376</v>
      </c>
      <c r="N36" s="1411">
        <v>0.4999176597814472</v>
      </c>
      <c r="O36" s="702" t="s">
        <v>401</v>
      </c>
      <c r="P36" s="1413">
        <v>4.3908914237868064</v>
      </c>
      <c r="Q36" s="1414">
        <v>1.3994940990282454</v>
      </c>
      <c r="R36" s="1414">
        <v>0.83144901522988213</v>
      </c>
      <c r="S36" s="1414">
        <v>1.4729927786621113</v>
      </c>
      <c r="T36" s="1414">
        <v>1.9395927926586776</v>
      </c>
      <c r="U36" s="1411">
        <v>1.7833770641832771</v>
      </c>
      <c r="V36" s="1413">
        <v>7</v>
      </c>
      <c r="W36" s="1414">
        <v>-0.12779311673301663</v>
      </c>
      <c r="X36" s="1414">
        <v>2.2470235480186274</v>
      </c>
      <c r="Y36" s="1411">
        <v>1.4555192998431727</v>
      </c>
      <c r="Z36" s="1413">
        <v>0.14769970108420516</v>
      </c>
      <c r="AA36" s="1412">
        <v>0.13777076992990622</v>
      </c>
      <c r="AC36" s="1457"/>
      <c r="AD36" s="1457"/>
      <c r="AE36" s="1457"/>
      <c r="AG36" s="594"/>
      <c r="AH36" s="594"/>
      <c r="AI36" s="594"/>
      <c r="AJ36" s="594"/>
      <c r="AK36" s="142"/>
    </row>
    <row r="37" spans="1:37" s="129" customFormat="1" ht="12">
      <c r="A37" s="547" t="s">
        <v>402</v>
      </c>
      <c r="B37" s="1412">
        <v>0.21789394320180899</v>
      </c>
      <c r="C37" s="1412">
        <v>0.27894088669950801</v>
      </c>
      <c r="D37" s="1412">
        <v>3.9854856567902663E-2</v>
      </c>
      <c r="E37" s="1412">
        <v>0.37058066484713148</v>
      </c>
      <c r="F37" s="1413">
        <v>-0.65599639314697933</v>
      </c>
      <c r="G37" s="1414">
        <v>-0.13888888888888884</v>
      </c>
      <c r="H37" s="1414">
        <v>0.30107526881720426</v>
      </c>
      <c r="I37" s="1414">
        <v>0.36240029679094787</v>
      </c>
      <c r="J37" s="1414">
        <v>0.58573526158054601</v>
      </c>
      <c r="K37" s="1411">
        <v>-0.52112292837999474</v>
      </c>
      <c r="L37" s="1413">
        <v>0.68095164262325714</v>
      </c>
      <c r="M37" s="1414">
        <v>0.29206575029753568</v>
      </c>
      <c r="N37" s="1411">
        <v>0.64226776732928448</v>
      </c>
      <c r="O37" s="702" t="s">
        <v>402</v>
      </c>
      <c r="P37" s="1413">
        <v>0.40654442303023264</v>
      </c>
      <c r="Q37" s="1414">
        <v>0.36710956901635394</v>
      </c>
      <c r="R37" s="1414">
        <v>1.0395292305073887</v>
      </c>
      <c r="S37" s="1414">
        <v>0.38886916928005655</v>
      </c>
      <c r="T37" s="1414">
        <v>-7.9073810564214031E-2</v>
      </c>
      <c r="U37" s="1411">
        <v>0.7141913267385791</v>
      </c>
      <c r="V37" s="1413">
        <v>2</v>
      </c>
      <c r="W37" s="1414">
        <v>3.9022502782415138</v>
      </c>
      <c r="X37" s="1414">
        <v>1.8938895072033635</v>
      </c>
      <c r="Y37" s="1411">
        <v>2.4752861912711666</v>
      </c>
      <c r="Z37" s="1413">
        <v>0.40568809289775487</v>
      </c>
      <c r="AA37" s="1412">
        <v>0.15120739255513915</v>
      </c>
      <c r="AC37" s="1457"/>
      <c r="AD37" s="1457"/>
      <c r="AE37" s="1457"/>
      <c r="AG37" s="594"/>
      <c r="AH37" s="594"/>
      <c r="AI37" s="594"/>
      <c r="AJ37" s="594"/>
      <c r="AK37" s="142"/>
    </row>
    <row r="38" spans="1:37" s="129" customFormat="1" ht="12">
      <c r="A38" s="547" t="s">
        <v>403</v>
      </c>
      <c r="B38" s="1412">
        <v>0.33797909407665516</v>
      </c>
      <c r="C38" s="1412">
        <v>0.32897526501766805</v>
      </c>
      <c r="D38" s="1412">
        <v>-6.9633111857778318E-2</v>
      </c>
      <c r="E38" s="1412">
        <v>0.19602574564611852</v>
      </c>
      <c r="F38" s="1413">
        <v>1.7821782178217838E-2</v>
      </c>
      <c r="G38" s="1414">
        <v>0.30337078651685401</v>
      </c>
      <c r="H38" s="1414">
        <v>0.31793478260869557</v>
      </c>
      <c r="I38" s="1414">
        <v>-0.12014175672905147</v>
      </c>
      <c r="J38" s="1414">
        <v>0.59076123435967176</v>
      </c>
      <c r="K38" s="1411">
        <v>0.19298242897098139</v>
      </c>
      <c r="L38" s="1413">
        <v>0.21261708542478619</v>
      </c>
      <c r="M38" s="1414">
        <v>0.23380801267446283</v>
      </c>
      <c r="N38" s="1411">
        <v>0.21456018167203483</v>
      </c>
      <c r="O38" s="702" t="s">
        <v>403</v>
      </c>
      <c r="P38" s="1413">
        <v>9.6543552612656569E-2</v>
      </c>
      <c r="Q38" s="1414">
        <v>-0.20572836814191453</v>
      </c>
      <c r="R38" s="1414">
        <v>0.42746925468549923</v>
      </c>
      <c r="S38" s="1414">
        <v>-0.25204893554411512</v>
      </c>
      <c r="T38" s="1414">
        <v>0.43513567864860825</v>
      </c>
      <c r="U38" s="1411">
        <v>0.26175918247702357</v>
      </c>
      <c r="V38" s="1413">
        <v>-9.9999999999999978E-2</v>
      </c>
      <c r="W38" s="1414">
        <v>0.66274036975205597</v>
      </c>
      <c r="X38" s="1414">
        <v>-1.0708082494393145E-2</v>
      </c>
      <c r="Y38" s="1411">
        <v>0.13487267511580336</v>
      </c>
      <c r="Z38" s="1413">
        <v>0.39587856747033956</v>
      </c>
      <c r="AA38" s="1412">
        <v>4.9867977588390566E-2</v>
      </c>
      <c r="AC38" s="1457"/>
      <c r="AD38" s="1457"/>
      <c r="AE38" s="1457"/>
      <c r="AG38" s="594"/>
      <c r="AH38" s="594"/>
      <c r="AI38" s="594"/>
      <c r="AJ38" s="594"/>
      <c r="AK38" s="142"/>
    </row>
    <row r="39" spans="1:37" s="129" customFormat="1" ht="12">
      <c r="A39" s="547" t="s">
        <v>404</v>
      </c>
      <c r="B39" s="1412">
        <v>0.26884894016635408</v>
      </c>
      <c r="C39" s="1412">
        <v>0.2799352750809061</v>
      </c>
      <c r="D39" s="1412">
        <v>0.17030953683017902</v>
      </c>
      <c r="E39" s="1412">
        <v>0.38582991883874507</v>
      </c>
      <c r="F39" s="1413">
        <v>-0.1271929824561403</v>
      </c>
      <c r="G39" s="1414">
        <v>0.10576923076923106</v>
      </c>
      <c r="H39" s="1414">
        <v>0.64705882352941169</v>
      </c>
      <c r="I39" s="1414">
        <v>2.776085141903172</v>
      </c>
      <c r="J39" s="1414">
        <v>0.48556773366238426</v>
      </c>
      <c r="K39" s="1411">
        <v>0.20145729796003353</v>
      </c>
      <c r="L39" s="1413">
        <v>3.3586195219078352E-2</v>
      </c>
      <c r="M39" s="1414">
        <v>0.13189005997119674</v>
      </c>
      <c r="N39" s="1411">
        <v>4.2958044845610166E-2</v>
      </c>
      <c r="O39" s="702" t="s">
        <v>404</v>
      </c>
      <c r="P39" s="1413">
        <v>1.6537405519041579</v>
      </c>
      <c r="Q39" s="1414">
        <v>1.0187673900946024</v>
      </c>
      <c r="R39" s="1414">
        <v>1.0353130367601846</v>
      </c>
      <c r="S39" s="1414">
        <v>-0.10478266246212831</v>
      </c>
      <c r="T39" s="1414">
        <v>0.27644998531330978</v>
      </c>
      <c r="U39" s="1411">
        <v>1.0284372386768785</v>
      </c>
      <c r="V39" s="1413">
        <v>0.71428571428571419</v>
      </c>
      <c r="W39" s="1414">
        <v>1.8519407345575956</v>
      </c>
      <c r="X39" s="1414">
        <v>2.3179257095158596</v>
      </c>
      <c r="Y39" s="1411">
        <v>1.6955395745045161</v>
      </c>
      <c r="Z39" s="1413">
        <v>0.97433905803254306</v>
      </c>
      <c r="AA39" s="1412">
        <v>0.25433160382600084</v>
      </c>
      <c r="AC39" s="1457"/>
      <c r="AD39" s="1457"/>
      <c r="AE39" s="1457"/>
      <c r="AG39" s="594"/>
      <c r="AH39" s="594"/>
      <c r="AI39" s="594"/>
      <c r="AJ39" s="594"/>
      <c r="AK39" s="142"/>
    </row>
    <row r="40" spans="1:37" s="129" customFormat="1" ht="12">
      <c r="A40" s="123" t="s">
        <v>405</v>
      </c>
      <c r="B40" s="1412">
        <v>0.27187500000000009</v>
      </c>
      <c r="C40" s="1412">
        <v>0.39391555205874718</v>
      </c>
      <c r="D40" s="1412">
        <v>0.54626567234688506</v>
      </c>
      <c r="E40" s="1412">
        <v>-2.7425519172259882E-2</v>
      </c>
      <c r="F40" s="1413">
        <v>8.98876404494382E-2</v>
      </c>
      <c r="G40" s="1414">
        <v>5.6461538461538465</v>
      </c>
      <c r="H40" s="1414">
        <v>0.73611111111111116</v>
      </c>
      <c r="I40" s="1414">
        <v>0.130008347245409</v>
      </c>
      <c r="J40" s="1414">
        <v>0.36165718374161027</v>
      </c>
      <c r="K40" s="1411">
        <v>0.97429153410820968</v>
      </c>
      <c r="L40" s="1413">
        <v>0.35829327798366783</v>
      </c>
      <c r="M40" s="1414">
        <v>0.45324512046827037</v>
      </c>
      <c r="N40" s="1411">
        <v>0.36948107111429218</v>
      </c>
      <c r="O40" s="702" t="s">
        <v>405</v>
      </c>
      <c r="P40" s="1413">
        <v>2.5188264374758997</v>
      </c>
      <c r="Q40" s="1414">
        <v>5.7875174840950949E-2</v>
      </c>
      <c r="R40" s="1414">
        <v>0.88836420648856862</v>
      </c>
      <c r="S40" s="1414">
        <v>0.1785275200269183</v>
      </c>
      <c r="T40" s="1414">
        <v>2.7532532853901781E-2</v>
      </c>
      <c r="U40" s="1411">
        <v>0.93699070823974639</v>
      </c>
      <c r="V40" s="1413">
        <v>-1</v>
      </c>
      <c r="W40" s="1414">
        <v>3.3128130217028318E-2</v>
      </c>
      <c r="X40" s="1414">
        <v>-0.27185934891485808</v>
      </c>
      <c r="Y40" s="1411">
        <v>-0.21721387497681321</v>
      </c>
      <c r="Z40" s="1413">
        <v>-0.81470687467100411</v>
      </c>
      <c r="AA40" s="1412">
        <v>0.3367275875698772</v>
      </c>
      <c r="AC40" s="1457"/>
      <c r="AD40" s="1457"/>
      <c r="AE40" s="1457"/>
      <c r="AG40" s="594"/>
      <c r="AH40" s="594"/>
      <c r="AI40" s="594"/>
      <c r="AJ40" s="594"/>
      <c r="AK40" s="142"/>
    </row>
    <row r="41" spans="1:37" s="129" customFormat="1" ht="12">
      <c r="A41" s="123" t="s">
        <v>406</v>
      </c>
      <c r="B41" s="1412">
        <v>0.32310231023102287</v>
      </c>
      <c r="C41" s="1412">
        <v>0.23850509626273952</v>
      </c>
      <c r="D41" s="1412">
        <v>0.14564977814138191</v>
      </c>
      <c r="E41" s="1412">
        <v>-2.2001750133444742E-2</v>
      </c>
      <c r="F41" s="1413">
        <v>0.52103559870550153</v>
      </c>
      <c r="G41" s="1414">
        <v>6.0245901639344259</v>
      </c>
      <c r="H41" s="1414">
        <v>0.34730538922155696</v>
      </c>
      <c r="I41" s="1414">
        <v>2.6246462780757485E-2</v>
      </c>
      <c r="J41" s="1414">
        <v>0.29527386914699094</v>
      </c>
      <c r="K41" s="1411">
        <v>1.2654222350825259</v>
      </c>
      <c r="L41" s="1413">
        <v>-4.4916019101218119E-2</v>
      </c>
      <c r="M41" s="1414">
        <v>-5.9213352111435857E-2</v>
      </c>
      <c r="N41" s="1411">
        <v>-4.7875402321651661E-2</v>
      </c>
      <c r="O41" s="702" t="s">
        <v>406</v>
      </c>
      <c r="P41" s="1413">
        <v>1.4012844591413041</v>
      </c>
      <c r="Q41" s="1414">
        <v>-0.21608503373152521</v>
      </c>
      <c r="R41" s="1414">
        <v>0.52254667798752807</v>
      </c>
      <c r="S41" s="1414">
        <v>0.12420996508768489</v>
      </c>
      <c r="T41" s="1414">
        <v>-0.26717738931276647</v>
      </c>
      <c r="U41" s="1411">
        <v>0.50021121060353124</v>
      </c>
      <c r="V41" s="1413">
        <v>-0.75</v>
      </c>
      <c r="W41" s="1414">
        <v>0.82977084823912861</v>
      </c>
      <c r="X41" s="1414">
        <v>-0.16316835930254125</v>
      </c>
      <c r="Y41" s="1411">
        <v>3.697285330623501E-2</v>
      </c>
      <c r="Z41" s="1413">
        <v>-0.18837593116694828</v>
      </c>
      <c r="AA41" s="1412">
        <v>0.13111143035004558</v>
      </c>
      <c r="AC41" s="1457"/>
      <c r="AD41" s="1457"/>
      <c r="AE41" s="1457"/>
      <c r="AG41" s="594"/>
      <c r="AH41" s="594"/>
      <c r="AI41" s="594"/>
      <c r="AJ41" s="594"/>
      <c r="AK41" s="142"/>
    </row>
    <row r="42" spans="1:37" s="129" customFormat="1" ht="12">
      <c r="A42" s="123" t="s">
        <v>407</v>
      </c>
      <c r="B42" s="1412">
        <v>0.2183004597360223</v>
      </c>
      <c r="C42" s="1412">
        <v>9.1638926962991141E-2</v>
      </c>
      <c r="D42" s="1412">
        <v>7.3849588090814988E-2</v>
      </c>
      <c r="E42" s="1412">
        <v>-3.0665302204788691E-2</v>
      </c>
      <c r="F42" s="1413">
        <v>3.316326530612268E-2</v>
      </c>
      <c r="G42" s="1414">
        <v>1.7928571428571427</v>
      </c>
      <c r="H42" s="1414">
        <v>0.31200000000000006</v>
      </c>
      <c r="I42" s="1414">
        <v>-0.12490236020278445</v>
      </c>
      <c r="J42" s="1414">
        <v>0.30334871845232247</v>
      </c>
      <c r="K42" s="1411">
        <v>0.37511738313856435</v>
      </c>
      <c r="L42" s="1413">
        <v>6.0878090996463907E-2</v>
      </c>
      <c r="M42" s="1414">
        <v>0.22449346777614343</v>
      </c>
      <c r="N42" s="1411">
        <v>8.6030731005469763E-2</v>
      </c>
      <c r="O42" s="702" t="s">
        <v>407</v>
      </c>
      <c r="P42" s="1413">
        <v>0.39056503976224488</v>
      </c>
      <c r="Q42" s="1414">
        <v>-0.34960561906975762</v>
      </c>
      <c r="R42" s="1414">
        <v>0.26060534596074003</v>
      </c>
      <c r="S42" s="1414">
        <v>-0.2677805302744718</v>
      </c>
      <c r="T42" s="1414">
        <v>-0.16214524207011682</v>
      </c>
      <c r="U42" s="1411">
        <v>0.21784451040374542</v>
      </c>
      <c r="V42" s="1413">
        <v>-0.6</v>
      </c>
      <c r="W42" s="1414">
        <v>-0.10796840888660586</v>
      </c>
      <c r="X42" s="1414">
        <v>4.3727566777963274</v>
      </c>
      <c r="Y42" s="1411">
        <v>1.1760947733401825</v>
      </c>
      <c r="Z42" s="1413">
        <v>-0.18860344199028634</v>
      </c>
      <c r="AA42" s="1412">
        <v>6.7741405236915408E-2</v>
      </c>
      <c r="AC42" s="1457"/>
      <c r="AD42" s="1457"/>
      <c r="AE42" s="1457"/>
      <c r="AG42" s="594"/>
      <c r="AH42" s="594"/>
      <c r="AI42" s="594"/>
      <c r="AJ42" s="594"/>
      <c r="AK42" s="142"/>
    </row>
    <row r="43" spans="1:37" s="129" customFormat="1" ht="12">
      <c r="A43" s="123" t="s">
        <v>408</v>
      </c>
      <c r="B43" s="1412">
        <v>0.50095969289827313</v>
      </c>
      <c r="C43" s="1412">
        <v>0.20720411663807869</v>
      </c>
      <c r="D43" s="1412">
        <v>-1.1910076143105686E-3</v>
      </c>
      <c r="E43" s="1412">
        <v>-3.8848272931543248E-2</v>
      </c>
      <c r="F43" s="1413">
        <v>0.23076923076923106</v>
      </c>
      <c r="G43" s="1414">
        <v>4.556962025316456</v>
      </c>
      <c r="H43" s="1414">
        <v>0.58227848101265822</v>
      </c>
      <c r="I43" s="1414">
        <v>7.8046744574290505E-2</v>
      </c>
      <c r="J43" s="1414">
        <v>0.17250973845297723</v>
      </c>
      <c r="K43" s="1411">
        <v>1.0655858423042237</v>
      </c>
      <c r="L43" s="1413">
        <v>-7.5955561958439555E-3</v>
      </c>
      <c r="M43" s="1414">
        <v>0.11528488788068714</v>
      </c>
      <c r="N43" s="1411">
        <v>9.5056291322146436E-3</v>
      </c>
      <c r="O43" s="702" t="s">
        <v>408</v>
      </c>
      <c r="P43" s="1413">
        <v>0.31069149328332046</v>
      </c>
      <c r="Q43" s="1414">
        <v>-0.17516891074496144</v>
      </c>
      <c r="R43" s="1414">
        <v>0.77703839308631717</v>
      </c>
      <c r="S43" s="1414">
        <v>2.6586805824276638E-2</v>
      </c>
      <c r="T43" s="1414">
        <v>7.1177462059692242</v>
      </c>
      <c r="U43" s="1411">
        <v>0.89785262181928682</v>
      </c>
      <c r="V43" s="1413">
        <v>0</v>
      </c>
      <c r="W43" s="1414">
        <v>0.65073038397328875</v>
      </c>
      <c r="X43" s="1414">
        <v>-0.88143723335188273</v>
      </c>
      <c r="Y43" s="1411">
        <v>-0.67007267013650207</v>
      </c>
      <c r="Z43" s="1413">
        <v>1.6115251806920701</v>
      </c>
      <c r="AA43" s="1412">
        <v>8.694104619278642E-2</v>
      </c>
      <c r="AC43" s="1457"/>
      <c r="AD43" s="1457"/>
      <c r="AE43" s="1457"/>
      <c r="AG43" s="594"/>
      <c r="AH43" s="594"/>
      <c r="AI43" s="594"/>
      <c r="AJ43" s="594"/>
      <c r="AK43" s="142"/>
    </row>
    <row r="44" spans="1:37" s="129" customFormat="1" ht="12">
      <c r="A44" s="123" t="s">
        <v>409</v>
      </c>
      <c r="B44" s="1412">
        <v>0.25943970767356861</v>
      </c>
      <c r="C44" s="1412">
        <v>0.20404342942718112</v>
      </c>
      <c r="D44" s="1412">
        <v>-5.7014471668781486E-3</v>
      </c>
      <c r="E44" s="1412">
        <v>8.5606979008300277E-2</v>
      </c>
      <c r="F44" s="1413">
        <v>0.56779661016949134</v>
      </c>
      <c r="G44" s="1414">
        <v>3.4251968503937</v>
      </c>
      <c r="H44" s="1414">
        <v>0.3545454545454545</v>
      </c>
      <c r="I44" s="1414">
        <v>-5.4716193656093481E-2</v>
      </c>
      <c r="J44" s="1414">
        <v>1.0896285475792986</v>
      </c>
      <c r="K44" s="1411">
        <v>1.1767892971466205</v>
      </c>
      <c r="L44" s="1413">
        <v>0.13473831973476913</v>
      </c>
      <c r="M44" s="1414">
        <v>-6.5995080309366405E-2</v>
      </c>
      <c r="N44" s="1411">
        <v>0.11240557314463961</v>
      </c>
      <c r="O44" s="702" t="s">
        <v>409</v>
      </c>
      <c r="P44" s="1413">
        <v>0.33255925238652884</v>
      </c>
      <c r="Q44" s="1414">
        <v>-0.32266099527581427</v>
      </c>
      <c r="R44" s="1414">
        <v>0.82448468098072625</v>
      </c>
      <c r="S44" s="1414">
        <v>-0.30276429708428776</v>
      </c>
      <c r="T44" s="1414">
        <v>5.8648936312864146</v>
      </c>
      <c r="U44" s="1411">
        <v>0.88805705010523117</v>
      </c>
      <c r="V44" s="1413">
        <v>-0.5</v>
      </c>
      <c r="W44" s="1414">
        <v>0.19764190317195318</v>
      </c>
      <c r="X44" s="1414">
        <v>2.5955237896494157</v>
      </c>
      <c r="Y44" s="1411">
        <v>0.57547301057317757</v>
      </c>
      <c r="Z44" s="1413">
        <v>0.5595429324786243</v>
      </c>
      <c r="AA44" s="1412">
        <v>9.2610946694297924E-2</v>
      </c>
      <c r="AC44" s="1457"/>
      <c r="AD44" s="1457"/>
      <c r="AE44" s="1457"/>
      <c r="AG44" s="594"/>
      <c r="AH44" s="594"/>
      <c r="AI44" s="594"/>
      <c r="AJ44" s="594"/>
      <c r="AK44" s="142"/>
    </row>
    <row r="45" spans="1:37" s="129" customFormat="1" ht="12">
      <c r="A45" s="123" t="s">
        <v>410</v>
      </c>
      <c r="B45" s="1412">
        <v>0.38156653035545762</v>
      </c>
      <c r="C45" s="1412">
        <v>0.24889380530973493</v>
      </c>
      <c r="D45" s="1412">
        <v>-3.9484034132993173E-2</v>
      </c>
      <c r="E45" s="1412">
        <v>0.22689269033382642</v>
      </c>
      <c r="F45" s="1413">
        <v>0.51800554016620493</v>
      </c>
      <c r="G45" s="1414">
        <v>6.0779220779220777</v>
      </c>
      <c r="H45" s="1414">
        <v>0.26829268292682928</v>
      </c>
      <c r="I45" s="1414">
        <v>-6.2689953341038551E-2</v>
      </c>
      <c r="J45" s="1414">
        <v>1.4976133932140421</v>
      </c>
      <c r="K45" s="1411">
        <v>0.83594744271981192</v>
      </c>
      <c r="L45" s="1413">
        <v>9.8314571134982653E-2</v>
      </c>
      <c r="M45" s="1414">
        <v>7.4307628675091664E-2</v>
      </c>
      <c r="N45" s="1411">
        <v>9.6456323104750608E-2</v>
      </c>
      <c r="O45" s="702" t="s">
        <v>410</v>
      </c>
      <c r="P45" s="1413">
        <v>8.0527613704736378E-2</v>
      </c>
      <c r="Q45" s="1414">
        <v>0.54733741842464712</v>
      </c>
      <c r="R45" s="1414">
        <v>0.3812369588197615</v>
      </c>
      <c r="S45" s="1414">
        <v>-0.24292003946820795</v>
      </c>
      <c r="T45" s="1414">
        <v>0.44598149467353299</v>
      </c>
      <c r="U45" s="1411">
        <v>0.30212085229543906</v>
      </c>
      <c r="V45" s="1413">
        <v>0.19999999999999996</v>
      </c>
      <c r="W45" s="1414">
        <v>-0.30474197191397423</v>
      </c>
      <c r="X45" s="1414">
        <v>2.0843794144086298</v>
      </c>
      <c r="Y45" s="1411">
        <v>0.68973288814691158</v>
      </c>
      <c r="Z45" s="1413">
        <v>1.0684727900344324</v>
      </c>
      <c r="AA45" s="1412">
        <v>8.261851015801347E-2</v>
      </c>
      <c r="AC45" s="1457"/>
      <c r="AD45" s="1457"/>
      <c r="AE45" s="1457"/>
      <c r="AG45" s="594"/>
      <c r="AH45" s="594"/>
      <c r="AI45" s="594"/>
      <c r="AJ45" s="594"/>
      <c r="AK45" s="142"/>
    </row>
    <row r="46" spans="1:37" s="129" customFormat="1" ht="12">
      <c r="A46" s="123" t="s">
        <v>411</v>
      </c>
      <c r="B46" s="1412">
        <v>0.11405702851425659</v>
      </c>
      <c r="C46" s="1412">
        <v>-4.4596912521440935E-2</v>
      </c>
      <c r="D46" s="1412">
        <v>4.1706738849984548E-2</v>
      </c>
      <c r="E46" s="1412">
        <v>0.10512845103189172</v>
      </c>
      <c r="F46" s="1413">
        <v>1.5747663551401869</v>
      </c>
      <c r="G46" s="1414">
        <v>10.22857142857143</v>
      </c>
      <c r="H46" s="1414">
        <v>1.0640000000000001</v>
      </c>
      <c r="I46" s="1414">
        <v>0.72220566022736321</v>
      </c>
      <c r="J46" s="1414">
        <v>0.70888099884784483</v>
      </c>
      <c r="K46" s="1411">
        <v>2.4725728083551326</v>
      </c>
      <c r="L46" s="1413">
        <v>0.16447782611163486</v>
      </c>
      <c r="M46" s="1414">
        <v>0.4775917021860534</v>
      </c>
      <c r="N46" s="1411">
        <v>0.18691296717358563</v>
      </c>
      <c r="O46" s="702" t="s">
        <v>411</v>
      </c>
      <c r="P46" s="1413">
        <v>0.27483413858681049</v>
      </c>
      <c r="Q46" s="1414">
        <v>-0.29033433015270094</v>
      </c>
      <c r="R46" s="1414">
        <v>0.2342058302975849</v>
      </c>
      <c r="S46" s="1414">
        <v>0.230949823549085</v>
      </c>
      <c r="T46" s="1414">
        <v>0.12168694589565465</v>
      </c>
      <c r="U46" s="1411">
        <v>0.20779938865006442</v>
      </c>
      <c r="V46" s="1413">
        <v>-0.77777777777777779</v>
      </c>
      <c r="W46" s="1414">
        <v>0.28702930810610283</v>
      </c>
      <c r="X46" s="1414">
        <v>2.5020921621505932</v>
      </c>
      <c r="Y46" s="1411">
        <v>0.49636168977280981</v>
      </c>
      <c r="Z46" s="1413">
        <v>3.7988369867398841E-3</v>
      </c>
      <c r="AA46" s="1412">
        <v>7.309023958128269E-2</v>
      </c>
      <c r="AC46" s="1457"/>
      <c r="AD46" s="1457"/>
      <c r="AE46" s="1457"/>
      <c r="AG46" s="594"/>
      <c r="AH46" s="594"/>
      <c r="AI46" s="594"/>
      <c r="AJ46" s="594"/>
      <c r="AK46" s="142"/>
    </row>
    <row r="47" spans="1:37" s="320" customFormat="1" ht="12">
      <c r="A47" s="464" t="s">
        <v>323</v>
      </c>
      <c r="B47" s="1440">
        <v>0.24901468315301134</v>
      </c>
      <c r="C47" s="1440">
        <v>0.23145161290323024</v>
      </c>
      <c r="D47" s="1440">
        <v>6.0253703429484773E-2</v>
      </c>
      <c r="E47" s="1440">
        <v>0.19952182859991408</v>
      </c>
      <c r="F47" s="1524">
        <v>-4.0831588393657858E-2</v>
      </c>
      <c r="G47" s="1525">
        <v>3.0375670840787157</v>
      </c>
      <c r="H47" s="1525">
        <v>0.46852474771744324</v>
      </c>
      <c r="I47" s="1525">
        <v>0.25164373188176792</v>
      </c>
      <c r="J47" s="1525">
        <v>0.71747055903984136</v>
      </c>
      <c r="K47" s="1458">
        <v>0.42821728873268095</v>
      </c>
      <c r="L47" s="1524">
        <v>0.16800868264656299</v>
      </c>
      <c r="M47" s="1525">
        <v>0.15953934834446071</v>
      </c>
      <c r="N47" s="1458">
        <v>0.16704606447782644</v>
      </c>
      <c r="O47" s="614" t="s">
        <v>323</v>
      </c>
      <c r="P47" s="1524">
        <v>0.48942964909278852</v>
      </c>
      <c r="Q47" s="1525">
        <v>-1.7936624365858966E-2</v>
      </c>
      <c r="R47" s="1525">
        <v>0.62849155081150165</v>
      </c>
      <c r="S47" s="1525">
        <v>3.3835139599516451E-2</v>
      </c>
      <c r="T47" s="1525">
        <v>0.95459404743075216</v>
      </c>
      <c r="U47" s="1458">
        <v>0.56835356208022048</v>
      </c>
      <c r="V47" s="1524">
        <v>-6.0240963855421659E-2</v>
      </c>
      <c r="W47" s="1525">
        <v>0.57033672815943937</v>
      </c>
      <c r="X47" s="1525">
        <v>0.59555794628941117</v>
      </c>
      <c r="Y47" s="1458">
        <v>0.48401886195566735</v>
      </c>
      <c r="Z47" s="1524">
        <v>0.10227792382311285</v>
      </c>
      <c r="AA47" s="1440">
        <v>0.12073285607170248</v>
      </c>
      <c r="AC47" s="1457"/>
      <c r="AD47" s="1457"/>
      <c r="AE47" s="1457"/>
      <c r="AG47" s="1036"/>
      <c r="AH47" s="1036"/>
      <c r="AI47" s="1036"/>
      <c r="AJ47" s="1036"/>
      <c r="AK47" s="433"/>
    </row>
    <row r="48" spans="1:37" s="129" customFormat="1" ht="1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40"/>
      <c r="W48" s="12"/>
      <c r="X48" s="12"/>
      <c r="Y48" s="30"/>
      <c r="Z48" s="12"/>
      <c r="AA48" s="12"/>
      <c r="AC48" s="1059"/>
      <c r="AD48" s="1059"/>
      <c r="AE48" s="1059"/>
    </row>
    <row r="49" spans="1:37" s="129" customFormat="1" ht="12">
      <c r="A49" s="12" t="s">
        <v>31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 t="s">
        <v>31</v>
      </c>
      <c r="P49" s="12"/>
      <c r="Q49" s="12"/>
      <c r="R49" s="12"/>
      <c r="S49" s="12"/>
      <c r="T49" s="12"/>
      <c r="U49" s="12"/>
      <c r="V49" s="595"/>
      <c r="W49" s="595"/>
      <c r="X49" s="595"/>
      <c r="Y49" s="595"/>
      <c r="Z49" s="194"/>
      <c r="AA49" s="194"/>
    </row>
    <row r="50" spans="1:37" s="129" customFormat="1" ht="1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7"/>
      <c r="W50" s="317"/>
      <c r="X50" s="317"/>
      <c r="Y50" s="317"/>
      <c r="Z50" s="316"/>
      <c r="AA50" s="316"/>
    </row>
    <row r="52" spans="1:37" ht="11.25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</row>
    <row r="53" spans="1:37" ht="11.25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</row>
    <row r="54" spans="1:37" ht="12.75" customHeight="1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</row>
    <row r="59" spans="1:37">
      <c r="L59" s="601"/>
    </row>
    <row r="60" spans="1:37" ht="12" customHeight="1"/>
    <row r="64" spans="1:37" s="318" customFormat="1">
      <c r="A64" s="1459"/>
      <c r="D64" s="319"/>
      <c r="E64" s="319"/>
      <c r="F64" s="319"/>
      <c r="G64" s="319"/>
      <c r="H64" s="319"/>
      <c r="I64" s="319"/>
      <c r="J64" s="319"/>
      <c r="K64" s="319"/>
      <c r="L64" s="319"/>
      <c r="M64" s="319"/>
      <c r="N64" s="319"/>
      <c r="O64" s="319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107"/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s="318" customFormat="1">
      <c r="A65" s="1459"/>
      <c r="D65" s="319"/>
      <c r="E65" s="319"/>
      <c r="F65" s="319"/>
      <c r="G65" s="319"/>
      <c r="H65" s="319"/>
      <c r="I65" s="319"/>
      <c r="J65" s="319"/>
      <c r="K65" s="319"/>
      <c r="L65" s="319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107"/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s="318" customFormat="1">
      <c r="A66" s="1459"/>
      <c r="D66" s="319"/>
      <c r="E66" s="319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107"/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s="318" customFormat="1">
      <c r="A67" s="1459"/>
      <c r="D67" s="319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107"/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318" customFormat="1">
      <c r="A68" s="1459"/>
      <c r="D68" s="319"/>
      <c r="E68" s="319"/>
      <c r="F68" s="319"/>
      <c r="G68" s="319"/>
      <c r="H68" s="319"/>
      <c r="I68" s="319"/>
      <c r="J68" s="319"/>
      <c r="K68" s="319"/>
      <c r="L68" s="319"/>
      <c r="M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X68" s="319"/>
      <c r="Y68" s="319"/>
      <c r="Z68" s="319"/>
      <c r="AA68" s="107"/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318" customFormat="1">
      <c r="A69" s="1459"/>
      <c r="D69" s="319"/>
      <c r="E69" s="319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107"/>
      <c r="AB69" s="36"/>
      <c r="AC69" s="36"/>
      <c r="AD69" s="36"/>
      <c r="AE69" s="36"/>
      <c r="AF69" s="36"/>
      <c r="AG69" s="36"/>
      <c r="AH69" s="36"/>
      <c r="AI69" s="36"/>
      <c r="AJ69" s="36"/>
      <c r="AK69" s="36"/>
    </row>
    <row r="70" spans="1:37" s="318" customFormat="1">
      <c r="A70" s="1459"/>
      <c r="D70" s="319"/>
      <c r="E70" s="319"/>
      <c r="F70" s="319"/>
      <c r="G70" s="319"/>
      <c r="H70" s="319"/>
      <c r="I70" s="319"/>
      <c r="J70" s="319"/>
      <c r="K70" s="319"/>
      <c r="L70" s="319"/>
      <c r="M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X70" s="319"/>
      <c r="Y70" s="319"/>
      <c r="Z70" s="319"/>
      <c r="AA70" s="107"/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s="318" customFormat="1">
      <c r="A71" s="1459"/>
      <c r="D71" s="319"/>
      <c r="E71" s="319"/>
      <c r="F71" s="319"/>
      <c r="G71" s="319"/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X71" s="319"/>
      <c r="Y71" s="319"/>
      <c r="Z71" s="319"/>
      <c r="AA71" s="107"/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s="318" customFormat="1">
      <c r="A72" s="1459"/>
      <c r="D72" s="319"/>
      <c r="E72" s="319"/>
      <c r="F72" s="319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107"/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s="318" customFormat="1">
      <c r="A73" s="1459"/>
      <c r="D73" s="319"/>
      <c r="E73" s="319"/>
      <c r="F73" s="319"/>
      <c r="G73" s="319"/>
      <c r="H73" s="319"/>
      <c r="I73" s="319"/>
      <c r="J73" s="319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107"/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318" customFormat="1">
      <c r="A74" s="1459"/>
      <c r="D74" s="319"/>
      <c r="E74" s="319"/>
      <c r="F74" s="319"/>
      <c r="G74" s="319"/>
      <c r="H74" s="319"/>
      <c r="I74" s="319"/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107"/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318" customFormat="1">
      <c r="A75" s="1459"/>
      <c r="D75" s="319"/>
      <c r="E75" s="319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107"/>
      <c r="AB75" s="36"/>
      <c r="AC75" s="36"/>
      <c r="AD75" s="36"/>
      <c r="AE75" s="36"/>
      <c r="AF75" s="36"/>
      <c r="AG75" s="36"/>
      <c r="AH75" s="36"/>
      <c r="AI75" s="36"/>
      <c r="AJ75" s="36"/>
      <c r="AK75" s="36"/>
    </row>
  </sheetData>
  <sheetProtection formatCells="0" formatColumns="0" formatRows="0" insertColumns="0" insertRows="0" insertHyperlinks="0" deleteColumns="0" deleteRows="0" sort="0" autoFilter="0" pivotTables="0"/>
  <mergeCells count="28">
    <mergeCell ref="A5:A6"/>
    <mergeCell ref="B5:B6"/>
    <mergeCell ref="C5:C6"/>
    <mergeCell ref="D5:D6"/>
    <mergeCell ref="F2:H2"/>
    <mergeCell ref="E5:E6"/>
    <mergeCell ref="F5:F6"/>
    <mergeCell ref="G5:G6"/>
    <mergeCell ref="I5:I6"/>
    <mergeCell ref="H5:H6"/>
    <mergeCell ref="T2:V2"/>
    <mergeCell ref="V5:V6"/>
    <mergeCell ref="W5:W6"/>
    <mergeCell ref="P5:P6"/>
    <mergeCell ref="Q5:Q6"/>
    <mergeCell ref="R5:R6"/>
    <mergeCell ref="S5:S6"/>
    <mergeCell ref="J5:J6"/>
    <mergeCell ref="N5:N6"/>
    <mergeCell ref="O5:O6"/>
    <mergeCell ref="L5:L6"/>
    <mergeCell ref="M5:M6"/>
    <mergeCell ref="X5:X6"/>
    <mergeCell ref="AA5:AA6"/>
    <mergeCell ref="T5:T6"/>
    <mergeCell ref="Y5:Y6"/>
    <mergeCell ref="Z5:Z6"/>
    <mergeCell ref="U5:U6"/>
  </mergeCells>
  <phoneticPr fontId="0" type="noConversion"/>
  <printOptions horizontalCentered="1"/>
  <pageMargins left="0.79" right="0.72" top="0.68" bottom="0.52" header="0.5" footer="0.5"/>
  <pageSetup scale="80" orientation="landscape" horizontalDpi="204" verticalDpi="196" r:id="rId1"/>
  <headerFooter alignWithMargins="0"/>
  <colBreaks count="1" manualBreakCount="1">
    <brk id="1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HS76"/>
  <sheetViews>
    <sheetView showGridLines="0" zoomScaleNormal="100" workbookViewId="0">
      <pane xSplit="1" ySplit="5" topLeftCell="B6" activePane="bottomRight" state="frozen"/>
      <selection activeCell="N46" sqref="N46"/>
      <selection pane="topRight" activeCell="N46" sqref="N46"/>
      <selection pane="bottomLeft" activeCell="N46" sqref="N46"/>
      <selection pane="bottomRight" sqref="A1:S1"/>
    </sheetView>
  </sheetViews>
  <sheetFormatPr defaultRowHeight="14.25"/>
  <cols>
    <col min="1" max="1" width="24.7109375" style="80" customWidth="1"/>
    <col min="2" max="2" width="10.28515625" style="666" customWidth="1"/>
    <col min="3" max="3" width="0.5703125" style="48" customWidth="1"/>
    <col min="4" max="4" width="10.7109375" style="5" bestFit="1" customWidth="1"/>
    <col min="5" max="5" width="0.5703125" style="5" customWidth="1"/>
    <col min="6" max="6" width="8.28515625" style="48" customWidth="1"/>
    <col min="7" max="7" width="0.5703125" style="48" customWidth="1"/>
    <col min="8" max="8" width="10.28515625" style="653" customWidth="1"/>
    <col min="9" max="9" width="0.5703125" style="48" customWidth="1"/>
    <col min="10" max="10" width="10.28515625" style="667" customWidth="1"/>
    <col min="11" max="11" width="0.5703125" style="5" customWidth="1"/>
    <col min="12" max="12" width="8.28515625" style="48" customWidth="1"/>
    <col min="13" max="13" width="0.5703125" style="48" customWidth="1"/>
    <col min="14" max="14" width="10.28515625" style="270" customWidth="1"/>
    <col min="15" max="15" width="0.5703125" style="48" customWidth="1"/>
    <col min="16" max="16" width="10.28515625" style="667" customWidth="1"/>
    <col min="17" max="17" width="0.5703125" style="5" customWidth="1"/>
    <col min="18" max="18" width="8.28515625" style="48" customWidth="1"/>
    <col min="19" max="19" width="0.5703125" style="48" customWidth="1"/>
    <col min="20" max="16384" width="9.140625" style="5"/>
  </cols>
  <sheetData>
    <row r="1" spans="1:227" s="186" customFormat="1" ht="15.75">
      <c r="A1" s="2001" t="s">
        <v>959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227" ht="13.15" customHeight="1">
      <c r="A2" s="2035" t="s">
        <v>910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  <c r="P2" s="2035"/>
      <c r="Q2" s="2035"/>
      <c r="R2" s="2035"/>
      <c r="S2" s="2035"/>
    </row>
    <row r="3" spans="1:227" s="48" customFormat="1" ht="9.75" customHeight="1">
      <c r="A3" s="71"/>
      <c r="B3" s="653"/>
      <c r="D3" s="513"/>
      <c r="H3" s="1594"/>
      <c r="J3" s="654"/>
      <c r="N3" s="1594"/>
      <c r="P3" s="654"/>
    </row>
    <row r="4" spans="1:227">
      <c r="A4" s="2033" t="s">
        <v>619</v>
      </c>
      <c r="B4" s="8" t="s">
        <v>323</v>
      </c>
      <c r="C4" s="9"/>
      <c r="D4" s="9"/>
      <c r="E4" s="9"/>
      <c r="F4" s="9"/>
      <c r="G4" s="9"/>
      <c r="H4" s="8" t="s">
        <v>310</v>
      </c>
      <c r="I4" s="9"/>
      <c r="J4" s="9"/>
      <c r="K4" s="9"/>
      <c r="L4" s="102"/>
      <c r="M4" s="102"/>
      <c r="N4" s="8" t="s">
        <v>311</v>
      </c>
      <c r="O4" s="9"/>
      <c r="P4" s="9"/>
      <c r="Q4" s="9"/>
      <c r="R4" s="102"/>
      <c r="S4" s="655"/>
    </row>
    <row r="5" spans="1:227" s="657" customFormat="1" ht="24" customHeight="1">
      <c r="A5" s="2034"/>
      <c r="B5" s="266">
        <v>2010</v>
      </c>
      <c r="C5" s="267"/>
      <c r="D5" s="268">
        <v>2009</v>
      </c>
      <c r="E5" s="263"/>
      <c r="F5" s="131" t="s">
        <v>822</v>
      </c>
      <c r="G5" s="263"/>
      <c r="H5" s="266">
        <v>2010</v>
      </c>
      <c r="I5" s="267"/>
      <c r="J5" s="268">
        <v>2009</v>
      </c>
      <c r="K5" s="268"/>
      <c r="L5" s="131" t="s">
        <v>822</v>
      </c>
      <c r="M5" s="268"/>
      <c r="N5" s="266">
        <v>2010</v>
      </c>
      <c r="O5" s="267"/>
      <c r="P5" s="268">
        <v>2009</v>
      </c>
      <c r="Q5" s="263"/>
      <c r="R5" s="131" t="s">
        <v>822</v>
      </c>
      <c r="S5" s="656"/>
    </row>
    <row r="6" spans="1:227" s="660" customFormat="1" ht="12" customHeight="1">
      <c r="A6" s="81" t="s">
        <v>641</v>
      </c>
      <c r="B6" s="1292">
        <v>28306800.889496978</v>
      </c>
      <c r="C6" s="135"/>
      <c r="D6" s="774">
        <v>26027983.580406379</v>
      </c>
      <c r="E6" s="198"/>
      <c r="F6" s="196">
        <v>8.755258746997488E-2</v>
      </c>
      <c r="G6" s="196"/>
      <c r="H6" s="617">
        <v>27706817.321592197</v>
      </c>
      <c r="I6" s="196"/>
      <c r="J6" s="57">
        <v>25667471.987287287</v>
      </c>
      <c r="K6" s="710"/>
      <c r="L6" s="196">
        <v>7.9452520112419614E-2</v>
      </c>
      <c r="M6" s="711"/>
      <c r="N6" s="617">
        <v>599983.56790478295</v>
      </c>
      <c r="O6" s="196"/>
      <c r="P6" s="57">
        <v>360511.59311909409</v>
      </c>
      <c r="Q6" s="710"/>
      <c r="R6" s="196">
        <v>0.66425596112960483</v>
      </c>
      <c r="S6" s="659"/>
    </row>
    <row r="7" spans="1:227" s="660" customFormat="1" ht="12" customHeight="1">
      <c r="A7" s="81" t="s">
        <v>324</v>
      </c>
      <c r="B7" s="1292">
        <v>2960782.5544198849</v>
      </c>
      <c r="C7" s="135"/>
      <c r="D7" s="709">
        <v>2718817.7039503898</v>
      </c>
      <c r="E7" s="198"/>
      <c r="F7" s="196">
        <v>8.8996349449220122E-2</v>
      </c>
      <c r="G7" s="196"/>
      <c r="H7" s="617">
        <v>2896133.5544198849</v>
      </c>
      <c r="I7" s="196"/>
      <c r="J7" s="57">
        <v>2667057.7039503898</v>
      </c>
      <c r="K7" s="710"/>
      <c r="L7" s="196">
        <v>8.5890848979455092E-2</v>
      </c>
      <c r="M7" s="711"/>
      <c r="N7" s="617">
        <v>64648.999999999862</v>
      </c>
      <c r="O7" s="196"/>
      <c r="P7" s="57">
        <v>51760</v>
      </c>
      <c r="Q7" s="710"/>
      <c r="R7" s="196">
        <v>0.24901468315301123</v>
      </c>
      <c r="S7" s="659"/>
      <c r="HS7" s="661">
        <v>11359200.940642431</v>
      </c>
    </row>
    <row r="8" spans="1:227" s="660" customFormat="1" ht="12" customHeight="1">
      <c r="A8" s="287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662"/>
    </row>
    <row r="9" spans="1:227" s="1782" customFormat="1" ht="12" customHeight="1">
      <c r="A9" s="1781" t="s">
        <v>326</v>
      </c>
      <c r="B9" s="1292">
        <v>535416.87187829358</v>
      </c>
      <c r="C9" s="1006"/>
      <c r="D9" s="709">
        <v>486947.81503770594</v>
      </c>
      <c r="E9" s="198"/>
      <c r="F9" s="196">
        <v>9.9536449992766729E-2</v>
      </c>
      <c r="G9" s="196"/>
      <c r="H9" s="1779">
        <v>519896.80786561547</v>
      </c>
      <c r="I9" s="196"/>
      <c r="J9" s="758">
        <v>472331.33487446239</v>
      </c>
      <c r="K9" s="710"/>
      <c r="L9" s="196">
        <v>0.10070361519376046</v>
      </c>
      <c r="M9" s="711"/>
      <c r="N9" s="1779">
        <v>15520.064012678133</v>
      </c>
      <c r="O9" s="196"/>
      <c r="P9" s="57">
        <v>14616.480163243519</v>
      </c>
      <c r="Q9" s="710"/>
      <c r="R9" s="196">
        <v>6.1819524218072811E-2</v>
      </c>
      <c r="S9" s="712"/>
    </row>
    <row r="10" spans="1:227" s="1783" customFormat="1" ht="12" customHeight="1">
      <c r="A10" s="1781" t="s">
        <v>327</v>
      </c>
      <c r="B10" s="1292">
        <v>1215853.4472161066</v>
      </c>
      <c r="C10" s="1006"/>
      <c r="D10" s="709">
        <v>1125760.7581290989</v>
      </c>
      <c r="E10" s="198"/>
      <c r="F10" s="196">
        <v>8.0028272824798616E-2</v>
      </c>
      <c r="G10" s="196"/>
      <c r="H10" s="1779">
        <v>1194718.7898478846</v>
      </c>
      <c r="I10" s="196"/>
      <c r="J10" s="758">
        <v>1104788.6622614337</v>
      </c>
      <c r="K10" s="710"/>
      <c r="L10" s="196">
        <v>8.1400299132659018E-2</v>
      </c>
      <c r="M10" s="711"/>
      <c r="N10" s="1779">
        <v>21134.657368222033</v>
      </c>
      <c r="O10" s="196"/>
      <c r="P10" s="57">
        <v>20972.095867665314</v>
      </c>
      <c r="Q10" s="710"/>
      <c r="R10" s="196">
        <v>7.751323548322908E-3</v>
      </c>
      <c r="S10" s="712"/>
    </row>
    <row r="11" spans="1:227" s="1782" customFormat="1" ht="12" customHeight="1">
      <c r="A11" s="1781" t="s">
        <v>328</v>
      </c>
      <c r="B11" s="1292">
        <v>1209512.2353268745</v>
      </c>
      <c r="C11" s="1006"/>
      <c r="D11" s="709">
        <v>1106109.1307808226</v>
      </c>
      <c r="E11" s="198"/>
      <c r="F11" s="196">
        <v>9.3483637073909512E-2</v>
      </c>
      <c r="G11" s="196"/>
      <c r="H11" s="617">
        <v>1181517.9567077747</v>
      </c>
      <c r="I11" s="196"/>
      <c r="J11" s="57">
        <v>1089937.7068117314</v>
      </c>
      <c r="K11" s="710"/>
      <c r="L11" s="196">
        <v>8.402337979840363E-2</v>
      </c>
      <c r="M11" s="711"/>
      <c r="N11" s="617">
        <v>27994.278619099903</v>
      </c>
      <c r="O11" s="196"/>
      <c r="P11" s="57">
        <v>16171.423969091164</v>
      </c>
      <c r="Q11" s="710"/>
      <c r="R11" s="196">
        <v>0.73109546027647598</v>
      </c>
      <c r="S11" s="712"/>
    </row>
    <row r="12" spans="1:227" s="1782" customFormat="1" ht="12" customHeight="1">
      <c r="A12" s="1781" t="s">
        <v>329</v>
      </c>
      <c r="B12" s="1294">
        <v>2.0430604024486194</v>
      </c>
      <c r="C12" s="1006"/>
      <c r="D12" s="938">
        <v>2.0461306716683945</v>
      </c>
      <c r="E12" s="198"/>
      <c r="F12" s="196">
        <v>-1.5005245081789321E-3</v>
      </c>
      <c r="G12" s="196"/>
      <c r="H12" s="1780">
        <v>2.0440237204232781</v>
      </c>
      <c r="I12" s="196"/>
      <c r="J12" s="766">
        <v>2.0515351871963077</v>
      </c>
      <c r="K12" s="710"/>
      <c r="L12" s="196">
        <v>-3.6613882227850125E-3</v>
      </c>
      <c r="M12" s="711"/>
      <c r="N12" s="1780">
        <v>1.9999058678079582</v>
      </c>
      <c r="O12" s="196"/>
      <c r="P12" s="533">
        <v>1.767650092556327</v>
      </c>
      <c r="Q12" s="710"/>
      <c r="R12" s="196">
        <v>0.13139239277596468</v>
      </c>
      <c r="S12" s="712"/>
    </row>
    <row r="13" spans="1:227" s="660" customFormat="1" ht="12" customHeight="1">
      <c r="A13" s="287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663"/>
    </row>
    <row r="14" spans="1:227" s="91" customFormat="1" ht="12" customHeight="1">
      <c r="A14" s="26" t="s">
        <v>331</v>
      </c>
      <c r="B14" s="1292">
        <v>567398.68898284633</v>
      </c>
      <c r="C14" s="135"/>
      <c r="D14" s="709">
        <v>520034.06532487035</v>
      </c>
      <c r="E14" s="198"/>
      <c r="F14" s="196">
        <v>9.1079848064158725E-2</v>
      </c>
      <c r="G14" s="196"/>
      <c r="H14" s="1779">
        <v>546049.97743904777</v>
      </c>
      <c r="I14" s="196"/>
      <c r="J14" s="758">
        <v>507844.37269841682</v>
      </c>
      <c r="K14" s="710"/>
      <c r="L14" s="196">
        <v>7.5230930565650542E-2</v>
      </c>
      <c r="M14" s="711"/>
      <c r="N14" s="1779">
        <v>21348.711543798541</v>
      </c>
      <c r="O14" s="196"/>
      <c r="P14" s="57">
        <v>12189.692626453536</v>
      </c>
      <c r="Q14" s="710"/>
      <c r="R14" s="196">
        <v>0.75137406643613835</v>
      </c>
      <c r="S14" s="712"/>
    </row>
    <row r="15" spans="1:227" s="91" customFormat="1" ht="12" customHeight="1">
      <c r="A15" s="26" t="s">
        <v>332</v>
      </c>
      <c r="B15" s="1292">
        <v>2393383.8654389144</v>
      </c>
      <c r="C15" s="135"/>
      <c r="D15" s="709">
        <v>2198783.6386210611</v>
      </c>
      <c r="E15" s="198"/>
      <c r="F15" s="196">
        <v>8.8503581434640072E-2</v>
      </c>
      <c r="G15" s="196"/>
      <c r="H15" s="1779">
        <v>2350083.5769827128</v>
      </c>
      <c r="I15" s="196"/>
      <c r="J15" s="758">
        <v>2159213.3312475146</v>
      </c>
      <c r="K15" s="710"/>
      <c r="L15" s="196">
        <v>8.8398048943556864E-2</v>
      </c>
      <c r="M15" s="711"/>
      <c r="N15" s="1779">
        <v>43300.288456201444</v>
      </c>
      <c r="O15" s="196"/>
      <c r="P15" s="57">
        <v>39570.307373546471</v>
      </c>
      <c r="Q15" s="710"/>
      <c r="R15" s="196">
        <v>9.4262120519906262E-2</v>
      </c>
      <c r="S15" s="712"/>
    </row>
    <row r="16" spans="1:227" s="91" customFormat="1" ht="12" customHeight="1">
      <c r="A16" s="90" t="s">
        <v>867</v>
      </c>
      <c r="B16" s="1294">
        <v>6.9260289974935345</v>
      </c>
      <c r="C16" s="135"/>
      <c r="D16" s="938">
        <v>6.8955572778337926</v>
      </c>
      <c r="E16" s="198"/>
      <c r="F16" s="196">
        <v>4.4190365523748484E-3</v>
      </c>
      <c r="G16" s="196"/>
      <c r="H16" s="1780">
        <v>6.9600047392381574</v>
      </c>
      <c r="I16" s="196"/>
      <c r="J16" s="766">
        <v>6.9284093436179131</v>
      </c>
      <c r="K16" s="710"/>
      <c r="L16" s="196">
        <v>4.5602668741488838E-3</v>
      </c>
      <c r="M16" s="711"/>
      <c r="N16" s="1780">
        <v>5.4039902079854816</v>
      </c>
      <c r="O16" s="196"/>
      <c r="P16" s="533">
        <v>5.2027760734245661</v>
      </c>
      <c r="Q16" s="710"/>
      <c r="R16" s="196">
        <v>3.8674379162444435E-2</v>
      </c>
      <c r="S16" s="712"/>
    </row>
    <row r="17" spans="1:19" s="48" customFormat="1" ht="12" customHeight="1">
      <c r="A17" s="242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663"/>
    </row>
    <row r="18" spans="1:19" s="91" customFormat="1" ht="12" customHeight="1">
      <c r="A18" s="26" t="s">
        <v>334</v>
      </c>
      <c r="B18" s="1292">
        <v>57072.160188742411</v>
      </c>
      <c r="C18" s="135"/>
      <c r="D18" s="709">
        <v>51795.139994766105</v>
      </c>
      <c r="E18" s="198"/>
      <c r="F18" s="196">
        <v>0.10188253559136144</v>
      </c>
      <c r="G18" s="196"/>
      <c r="H18" s="1779">
        <v>51973.269797492037</v>
      </c>
      <c r="I18" s="196"/>
      <c r="J18" s="758">
        <v>50203.536060116166</v>
      </c>
      <c r="K18" s="710"/>
      <c r="L18" s="196">
        <v>3.525117703375924E-2</v>
      </c>
      <c r="M18" s="711"/>
      <c r="N18" s="1779">
        <v>5098.8903912503747</v>
      </c>
      <c r="O18" s="196"/>
      <c r="P18" s="57">
        <v>1591.6039346499374</v>
      </c>
      <c r="Q18" s="710"/>
      <c r="R18" s="196">
        <v>2.203617608781447</v>
      </c>
      <c r="S18" s="712"/>
    </row>
    <row r="19" spans="1:19" s="91" customFormat="1" ht="12" customHeight="1">
      <c r="A19" s="26" t="s">
        <v>335</v>
      </c>
      <c r="B19" s="1292">
        <v>670854.89955069765</v>
      </c>
      <c r="C19" s="135"/>
      <c r="D19" s="709">
        <v>602472.48183076503</v>
      </c>
      <c r="E19" s="198"/>
      <c r="F19" s="196">
        <v>0.11350297280323136</v>
      </c>
      <c r="G19" s="196"/>
      <c r="H19" s="1779">
        <v>657749.56400742778</v>
      </c>
      <c r="I19" s="196"/>
      <c r="J19" s="758">
        <v>595847.99127276475</v>
      </c>
      <c r="K19" s="710"/>
      <c r="L19" s="196">
        <v>0.10388819571655818</v>
      </c>
      <c r="M19" s="711"/>
      <c r="N19" s="1779">
        <v>13105.33554326983</v>
      </c>
      <c r="O19" s="196"/>
      <c r="P19" s="57">
        <v>6624.4905580003042</v>
      </c>
      <c r="Q19" s="710"/>
      <c r="R19" s="196">
        <v>0.97831598196523961</v>
      </c>
      <c r="S19" s="712"/>
    </row>
    <row r="20" spans="1:19" s="91" customFormat="1" ht="12" customHeight="1">
      <c r="A20" s="26" t="s">
        <v>336</v>
      </c>
      <c r="B20" s="1292">
        <v>38027.325582173777</v>
      </c>
      <c r="C20" s="135"/>
      <c r="D20" s="709">
        <v>33073.430799043679</v>
      </c>
      <c r="E20" s="198"/>
      <c r="F20" s="196">
        <v>0.14978472639352974</v>
      </c>
      <c r="G20" s="196"/>
      <c r="H20" s="1779">
        <v>33354.254296001331</v>
      </c>
      <c r="I20" s="196"/>
      <c r="J20" s="758">
        <v>31794.617404934284</v>
      </c>
      <c r="K20" s="710"/>
      <c r="L20" s="196">
        <v>4.905348824310754E-2</v>
      </c>
      <c r="M20" s="711"/>
      <c r="N20" s="1779">
        <v>4673.071286172446</v>
      </c>
      <c r="O20" s="196"/>
      <c r="P20" s="57">
        <v>1278.813394109397</v>
      </c>
      <c r="Q20" s="710"/>
      <c r="R20" s="196">
        <v>2.6542245394817039</v>
      </c>
      <c r="S20" s="712"/>
    </row>
    <row r="21" spans="1:19" s="91" customFormat="1" ht="12" customHeight="1">
      <c r="A21" s="26" t="s">
        <v>337</v>
      </c>
      <c r="B21" s="1292">
        <v>2270882.8202650226</v>
      </c>
      <c r="C21" s="135"/>
      <c r="D21" s="709">
        <v>2097623.5129185268</v>
      </c>
      <c r="E21" s="198"/>
      <c r="F21" s="196">
        <v>8.25979048573076E-2</v>
      </c>
      <c r="G21" s="196"/>
      <c r="H21" s="1779">
        <v>2219764.9749133703</v>
      </c>
      <c r="I21" s="196"/>
      <c r="J21" s="758">
        <v>2052800.7940170676</v>
      </c>
      <c r="K21" s="710"/>
      <c r="L21" s="196">
        <v>8.133481893758196E-2</v>
      </c>
      <c r="M21" s="711"/>
      <c r="N21" s="1779">
        <v>51117.845351652162</v>
      </c>
      <c r="O21" s="196"/>
      <c r="P21" s="57">
        <v>44822.718901459164</v>
      </c>
      <c r="Q21" s="710"/>
      <c r="R21" s="196">
        <v>0.14044499317483541</v>
      </c>
      <c r="S21" s="712"/>
    </row>
    <row r="22" spans="1:19" s="48" customFormat="1" ht="12" customHeight="1">
      <c r="A22" s="242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662"/>
    </row>
    <row r="23" spans="1:19" s="91" customFormat="1" ht="12" customHeight="1">
      <c r="A23" s="26" t="s">
        <v>707</v>
      </c>
      <c r="B23" s="1292">
        <v>1347053.108587381</v>
      </c>
      <c r="C23" s="135"/>
      <c r="D23" s="709">
        <v>1255017.42591676</v>
      </c>
      <c r="E23" s="198"/>
      <c r="F23" s="196">
        <v>7.3334187055921651E-2</v>
      </c>
      <c r="G23" s="196"/>
      <c r="H23" s="1779">
        <v>1295519.9003415266</v>
      </c>
      <c r="I23" s="196"/>
      <c r="J23" s="758">
        <v>1213413.4533867964</v>
      </c>
      <c r="K23" s="710"/>
      <c r="L23" s="196">
        <v>6.766568042043733E-2</v>
      </c>
      <c r="M23" s="711"/>
      <c r="N23" s="1779">
        <v>51533.208245854352</v>
      </c>
      <c r="O23" s="196"/>
      <c r="P23" s="57">
        <v>41603.972529963692</v>
      </c>
      <c r="Q23" s="710"/>
      <c r="R23" s="196">
        <v>0.23866076030935512</v>
      </c>
      <c r="S23" s="712"/>
    </row>
    <row r="24" spans="1:19" s="652" customFormat="1" ht="12" customHeight="1">
      <c r="A24" s="26" t="s">
        <v>339</v>
      </c>
      <c r="B24" s="1292">
        <v>1059296.7888254186</v>
      </c>
      <c r="C24" s="135"/>
      <c r="D24" s="709">
        <v>951533.44776377769</v>
      </c>
      <c r="E24" s="198"/>
      <c r="F24" s="196">
        <v>0.11325228904448727</v>
      </c>
      <c r="G24" s="196"/>
      <c r="H24" s="1779">
        <v>1046119.5684717046</v>
      </c>
      <c r="I24" s="196"/>
      <c r="J24" s="758">
        <v>942530.03445884981</v>
      </c>
      <c r="K24" s="710"/>
      <c r="L24" s="196">
        <v>0.10990581756084872</v>
      </c>
      <c r="M24" s="711"/>
      <c r="N24" s="1779">
        <v>13177.220353713945</v>
      </c>
      <c r="O24" s="196"/>
      <c r="P24" s="57">
        <v>9003.4133049278607</v>
      </c>
      <c r="Q24" s="710"/>
      <c r="R24" s="196">
        <v>0.46358052301138103</v>
      </c>
      <c r="S24" s="712"/>
    </row>
    <row r="25" spans="1:19" s="652" customFormat="1" ht="12" customHeight="1">
      <c r="A25" s="26" t="s">
        <v>340</v>
      </c>
      <c r="B25" s="1292">
        <v>1037142.466794564</v>
      </c>
      <c r="C25" s="135"/>
      <c r="D25" s="709">
        <v>931077.6544297667</v>
      </c>
      <c r="E25" s="198"/>
      <c r="F25" s="196">
        <v>0.11391618288783457</v>
      </c>
      <c r="G25" s="196"/>
      <c r="H25" s="1779">
        <v>1024065.0762280842</v>
      </c>
      <c r="I25" s="196"/>
      <c r="J25" s="758">
        <v>922074.24112483882</v>
      </c>
      <c r="K25" s="710"/>
      <c r="L25" s="196">
        <v>0.11061022047294876</v>
      </c>
      <c r="M25" s="711"/>
      <c r="N25" s="1779">
        <v>13077.390566479902</v>
      </c>
      <c r="O25" s="196"/>
      <c r="P25" s="57">
        <v>9003.4133049278607</v>
      </c>
      <c r="Q25" s="710"/>
      <c r="R25" s="196">
        <v>0.45249252961898584</v>
      </c>
      <c r="S25" s="712"/>
    </row>
    <row r="26" spans="1:19" s="652" customFormat="1" ht="12" customHeight="1">
      <c r="A26" s="26" t="s">
        <v>708</v>
      </c>
      <c r="B26" s="1292">
        <v>20856.688687176218</v>
      </c>
      <c r="C26" s="135"/>
      <c r="D26" s="709">
        <v>20682.126177994756</v>
      </c>
      <c r="E26" s="198"/>
      <c r="F26" s="196">
        <v>8.4402593659442891E-3</v>
      </c>
      <c r="G26" s="196"/>
      <c r="H26" s="1779">
        <v>20701.399684618675</v>
      </c>
      <c r="I26" s="196"/>
      <c r="J26" s="758">
        <v>20300.48014486485</v>
      </c>
      <c r="K26" s="710"/>
      <c r="L26" s="196">
        <v>1.9749263903752524E-2</v>
      </c>
      <c r="M26" s="711"/>
      <c r="N26" s="1779">
        <v>155.28900255754476</v>
      </c>
      <c r="O26" s="196"/>
      <c r="P26" s="57">
        <v>381.64603312990408</v>
      </c>
      <c r="Q26" s="710"/>
      <c r="R26" s="196">
        <v>-0.59310725364021344</v>
      </c>
      <c r="S26" s="712"/>
    </row>
    <row r="27" spans="1:19" s="652" customFormat="1" ht="12" customHeight="1">
      <c r="A27" s="26" t="s">
        <v>709</v>
      </c>
      <c r="B27" s="617">
        <v>28208.650506641708</v>
      </c>
      <c r="C27" s="69"/>
      <c r="D27" s="57">
        <v>24650.348533400334</v>
      </c>
      <c r="E27" s="198"/>
      <c r="F27" s="196">
        <v>0.14435098020703452</v>
      </c>
      <c r="G27" s="196"/>
      <c r="H27" s="1779">
        <v>27953.531716850121</v>
      </c>
      <c r="I27" s="196"/>
      <c r="J27" s="758">
        <v>24268.702500270429</v>
      </c>
      <c r="K27" s="710"/>
      <c r="L27" s="196">
        <v>0.15183461977576393</v>
      </c>
      <c r="M27" s="711"/>
      <c r="N27" s="1779">
        <v>255.11878979158732</v>
      </c>
      <c r="O27" s="196"/>
      <c r="P27" s="57">
        <v>381.64603312990408</v>
      </c>
      <c r="Q27" s="710"/>
      <c r="R27" s="196">
        <v>-0.33153035104454925</v>
      </c>
      <c r="S27" s="712"/>
    </row>
    <row r="28" spans="1:19" s="652" customFormat="1" ht="12" customHeight="1">
      <c r="A28" s="26" t="s">
        <v>306</v>
      </c>
      <c r="B28" s="617">
        <v>490542.81586268335</v>
      </c>
      <c r="C28" s="69"/>
      <c r="D28" s="57">
        <v>482731.95609862823</v>
      </c>
      <c r="E28" s="198"/>
      <c r="F28" s="196">
        <v>1.6180531794873051E-2</v>
      </c>
      <c r="G28" s="196"/>
      <c r="H28" s="1779">
        <v>484817.69157277595</v>
      </c>
      <c r="I28" s="196"/>
      <c r="J28" s="758">
        <v>478871.09923811129</v>
      </c>
      <c r="K28" s="710"/>
      <c r="L28" s="196">
        <v>1.2417939491704026E-2</v>
      </c>
      <c r="M28" s="711"/>
      <c r="N28" s="1779">
        <v>5725.1242899074259</v>
      </c>
      <c r="O28" s="196"/>
      <c r="P28" s="57">
        <v>3860.8568605169398</v>
      </c>
      <c r="Q28" s="710"/>
      <c r="R28" s="196">
        <v>0.48286364834071438</v>
      </c>
      <c r="S28" s="712"/>
    </row>
    <row r="29" spans="1:19" s="652" customFormat="1" ht="12" customHeight="1">
      <c r="A29" s="26" t="s">
        <v>0</v>
      </c>
      <c r="B29" s="617">
        <v>531761.6825242996</v>
      </c>
      <c r="C29" s="69"/>
      <c r="D29" s="57">
        <v>506051.68016590457</v>
      </c>
      <c r="E29" s="198"/>
      <c r="F29" s="196">
        <v>5.0805092377059644E-2</v>
      </c>
      <c r="G29" s="196"/>
      <c r="H29" s="1779">
        <v>521511.55769848905</v>
      </c>
      <c r="I29" s="196"/>
      <c r="J29" s="758">
        <v>499831.5910502937</v>
      </c>
      <c r="K29" s="710"/>
      <c r="L29" s="196">
        <v>4.3374542618723512E-2</v>
      </c>
      <c r="M29" s="711"/>
      <c r="N29" s="1779">
        <v>10250.124825810493</v>
      </c>
      <c r="O29" s="196"/>
      <c r="P29" s="57">
        <v>6220.0891156108501</v>
      </c>
      <c r="Q29" s="710"/>
      <c r="R29" s="196">
        <v>0.64790642630589856</v>
      </c>
      <c r="S29" s="712"/>
    </row>
    <row r="30" spans="1:19" s="91" customFormat="1" ht="12" customHeight="1">
      <c r="A30" s="26" t="s">
        <v>313</v>
      </c>
      <c r="B30" s="617">
        <v>152930.56960246677</v>
      </c>
      <c r="C30" s="69"/>
      <c r="D30" s="57">
        <v>146046.33470745472</v>
      </c>
      <c r="E30" s="198"/>
      <c r="F30" s="196">
        <v>4.7137334249447993E-2</v>
      </c>
      <c r="G30" s="196"/>
      <c r="H30" s="1779">
        <v>149226.4586923811</v>
      </c>
      <c r="I30" s="196"/>
      <c r="J30" s="758">
        <v>142714.29230958293</v>
      </c>
      <c r="K30" s="710"/>
      <c r="L30" s="196">
        <v>4.5630793366312983E-2</v>
      </c>
      <c r="M30" s="711"/>
      <c r="N30" s="1779">
        <v>3704.1109100856734</v>
      </c>
      <c r="O30" s="196"/>
      <c r="P30" s="57">
        <v>3332.0423978717945</v>
      </c>
      <c r="Q30" s="710"/>
      <c r="R30" s="196">
        <v>0.11166379889149142</v>
      </c>
      <c r="S30" s="712"/>
    </row>
    <row r="31" spans="1:19" s="652" customFormat="1">
      <c r="A31" s="26" t="s">
        <v>321</v>
      </c>
      <c r="B31" s="617">
        <v>468103.70494335564</v>
      </c>
      <c r="C31" s="69"/>
      <c r="D31" s="57">
        <v>443798.10472524754</v>
      </c>
      <c r="E31" s="198"/>
      <c r="F31" s="196">
        <v>5.4767246545939022E-2</v>
      </c>
      <c r="G31" s="196"/>
      <c r="H31" s="1779">
        <v>459305.1778084882</v>
      </c>
      <c r="I31" s="196"/>
      <c r="J31" s="758">
        <v>439191.61265005427</v>
      </c>
      <c r="K31" s="710"/>
      <c r="L31" s="196">
        <v>4.5796787960202492E-2</v>
      </c>
      <c r="M31" s="711"/>
      <c r="N31" s="1779">
        <v>8798.5271348674578</v>
      </c>
      <c r="O31" s="196"/>
      <c r="P31" s="57">
        <v>4606.4920751932841</v>
      </c>
      <c r="Q31" s="710"/>
      <c r="R31" s="196">
        <v>0.91002762866975728</v>
      </c>
      <c r="S31" s="712"/>
    </row>
    <row r="32" spans="1:19" s="48" customFormat="1" ht="12" customHeigh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662"/>
    </row>
    <row r="33" spans="1:19" s="48" customFormat="1" ht="12" customHeight="1">
      <c r="A33" s="85" t="s">
        <v>710</v>
      </c>
      <c r="B33" s="1336">
        <v>7.8612268517458466</v>
      </c>
      <c r="C33" s="69"/>
      <c r="D33" s="533">
        <v>7.6961953907886391</v>
      </c>
      <c r="E33" s="192"/>
      <c r="F33" s="196">
        <v>2.144325248742112E-2</v>
      </c>
      <c r="G33" s="196"/>
      <c r="H33" s="1336">
        <v>7.8662394728696672</v>
      </c>
      <c r="I33" s="196"/>
      <c r="J33" s="533">
        <v>7.7716577174878028</v>
      </c>
      <c r="K33" s="460"/>
      <c r="L33" s="196">
        <v>1.2170087620950717E-2</v>
      </c>
      <c r="M33" s="711"/>
      <c r="N33" s="1336">
        <v>7.7352119840550877</v>
      </c>
      <c r="O33" s="196"/>
      <c r="P33" s="533">
        <v>5.495275697971147</v>
      </c>
      <c r="Q33" s="460"/>
      <c r="R33" s="196">
        <v>0.40761126633026329</v>
      </c>
      <c r="S33" s="659"/>
    </row>
    <row r="34" spans="1:19" s="48" customFormat="1" ht="12" customHeight="1">
      <c r="A34" s="85" t="s">
        <v>345</v>
      </c>
      <c r="B34" s="1336">
        <v>8.4955746266850998</v>
      </c>
      <c r="C34" s="69"/>
      <c r="D34" s="533">
        <v>8.4620650770515002</v>
      </c>
      <c r="E34" s="192"/>
      <c r="F34" s="196">
        <v>3.9599730477699793E-3</v>
      </c>
      <c r="G34" s="196"/>
      <c r="H34" s="1336">
        <v>8.4947332456474136</v>
      </c>
      <c r="I34" s="196"/>
      <c r="J34" s="533">
        <v>8.4601054496019028</v>
      </c>
      <c r="K34" s="460"/>
      <c r="L34" s="196">
        <v>4.0930690819155503E-3</v>
      </c>
      <c r="M34" s="711"/>
      <c r="N34" s="1336">
        <v>8.5614615428947562</v>
      </c>
      <c r="O34" s="196"/>
      <c r="P34" s="533">
        <v>8.6627580733939098</v>
      </c>
      <c r="Q34" s="460"/>
      <c r="R34" s="196">
        <v>-1.1693334806413153E-2</v>
      </c>
      <c r="S34" s="659"/>
    </row>
    <row r="35" spans="1:19" s="48" customFormat="1" ht="12" customHeight="1">
      <c r="A35" s="85" t="s">
        <v>711</v>
      </c>
      <c r="B35" s="1336">
        <v>6.2848276025357501</v>
      </c>
      <c r="C35" s="69"/>
      <c r="D35" s="533">
        <v>6.0527871021166302</v>
      </c>
      <c r="E35" s="192"/>
      <c r="F35" s="196">
        <v>3.8336141103984395E-2</v>
      </c>
      <c r="G35" s="196"/>
      <c r="H35" s="1336">
        <v>6.3244711099889805</v>
      </c>
      <c r="I35" s="196"/>
      <c r="J35" s="533">
        <v>6.147778772960641</v>
      </c>
      <c r="K35" s="460"/>
      <c r="L35" s="196">
        <v>2.8740841782640823E-2</v>
      </c>
      <c r="M35" s="711"/>
      <c r="N35" s="1336">
        <v>0.9999968729069999</v>
      </c>
      <c r="O35" s="196"/>
      <c r="P35" s="533">
        <v>0.9999990197105042</v>
      </c>
      <c r="Q35" s="460"/>
      <c r="R35" s="196">
        <v>-2.1468056087902872E-6</v>
      </c>
      <c r="S35" s="659"/>
    </row>
    <row r="36" spans="1:19" s="48" customFormat="1" ht="12" customHeight="1">
      <c r="A36" s="85" t="s">
        <v>712</v>
      </c>
      <c r="B36" s="1336">
        <v>4.2644000737425261</v>
      </c>
      <c r="C36" s="69"/>
      <c r="D36" s="533">
        <v>4.1919899235488325</v>
      </c>
      <c r="E36" s="192"/>
      <c r="F36" s="196">
        <v>1.7273455212028031E-2</v>
      </c>
      <c r="G36" s="196"/>
      <c r="H36" s="1336">
        <v>4.2763294273722954</v>
      </c>
      <c r="I36" s="196"/>
      <c r="J36" s="533">
        <v>4.2421868735800476</v>
      </c>
      <c r="K36" s="460"/>
      <c r="L36" s="196">
        <v>8.0483379939918342E-3</v>
      </c>
      <c r="M36" s="711"/>
      <c r="N36" s="1336">
        <v>2.9572930381388574</v>
      </c>
      <c r="O36" s="196"/>
      <c r="P36" s="533">
        <v>0.99998806586452749</v>
      </c>
      <c r="Q36" s="460"/>
      <c r="R36" s="196">
        <v>1.9573283312957996</v>
      </c>
      <c r="S36" s="659"/>
    </row>
    <row r="37" spans="1:19" s="48" customFormat="1" ht="12" customHeight="1">
      <c r="A37" s="34" t="s">
        <v>713</v>
      </c>
      <c r="B37" s="1336">
        <v>8.3974969816780387</v>
      </c>
      <c r="C37" s="69"/>
      <c r="D37" s="533">
        <v>8.2758546371246755</v>
      </c>
      <c r="E37" s="192"/>
      <c r="F37" s="196">
        <v>1.4698463166291918E-2</v>
      </c>
      <c r="G37" s="196"/>
      <c r="H37" s="1336">
        <v>8.4218741795932246</v>
      </c>
      <c r="I37" s="196"/>
      <c r="J37" s="533">
        <v>8.2949327823853825</v>
      </c>
      <c r="K37" s="460"/>
      <c r="L37" s="196">
        <v>1.5303487145478408E-2</v>
      </c>
      <c r="M37" s="711"/>
      <c r="N37" s="1336">
        <v>6.3331755413403981</v>
      </c>
      <c r="O37" s="196"/>
      <c r="P37" s="533">
        <v>5.9095476947854175</v>
      </c>
      <c r="Q37" s="460"/>
      <c r="R37" s="196">
        <v>7.1685324907148074E-2</v>
      </c>
      <c r="S37" s="659"/>
    </row>
    <row r="38" spans="1:19" s="48" customFormat="1" ht="12" customHeight="1">
      <c r="A38" s="34" t="s">
        <v>1</v>
      </c>
      <c r="B38" s="1336">
        <v>8.5291668588187761</v>
      </c>
      <c r="C38" s="69"/>
      <c r="D38" s="533">
        <v>8.4314442533462213</v>
      </c>
      <c r="E38" s="192"/>
      <c r="F38" s="196">
        <v>1.1590256963837635E-2</v>
      </c>
      <c r="G38" s="196"/>
      <c r="H38" s="1336">
        <v>8.5966462648206878</v>
      </c>
      <c r="I38" s="196"/>
      <c r="J38" s="533">
        <v>8.4757224408039988</v>
      </c>
      <c r="K38" s="460"/>
      <c r="L38" s="196">
        <v>1.4267081639499544E-2</v>
      </c>
      <c r="M38" s="711"/>
      <c r="N38" s="1336">
        <v>5.0959120707393364</v>
      </c>
      <c r="O38" s="196"/>
      <c r="P38" s="533">
        <v>4.8733542526259273</v>
      </c>
      <c r="Q38" s="460"/>
      <c r="R38" s="196">
        <v>4.5668302892917643E-2</v>
      </c>
      <c r="S38" s="659"/>
    </row>
    <row r="39" spans="1:19" s="48" customFormat="1" ht="12" customHeight="1">
      <c r="A39" s="85" t="s">
        <v>175</v>
      </c>
      <c r="B39" s="1336">
        <v>5.0590303182622502</v>
      </c>
      <c r="C39" s="69"/>
      <c r="D39" s="533">
        <v>4.966443546029975</v>
      </c>
      <c r="E39" s="192"/>
      <c r="F39" s="196">
        <v>1.8642469480255417E-2</v>
      </c>
      <c r="G39" s="196"/>
      <c r="H39" s="1336">
        <v>5.1229160836703631</v>
      </c>
      <c r="I39" s="196"/>
      <c r="J39" s="533">
        <v>5.026252052379097</v>
      </c>
      <c r="K39" s="460"/>
      <c r="L39" s="196">
        <v>1.9231831249989086E-2</v>
      </c>
      <c r="M39" s="711"/>
      <c r="N39" s="1336">
        <v>2.4852827269720112</v>
      </c>
      <c r="O39" s="196"/>
      <c r="P39" s="533">
        <v>2.4047928710085804</v>
      </c>
      <c r="Q39" s="460"/>
      <c r="R39" s="196">
        <v>3.3470598209846256E-2</v>
      </c>
      <c r="S39" s="659"/>
    </row>
    <row r="40" spans="1:19" s="48" customFormat="1" ht="12" customHeight="1">
      <c r="A40" s="85" t="s">
        <v>176</v>
      </c>
      <c r="B40" s="1336">
        <v>8.0362613913153744</v>
      </c>
      <c r="C40" s="69"/>
      <c r="D40" s="533">
        <v>7.9797899461384825</v>
      </c>
      <c r="E40" s="192"/>
      <c r="F40" s="196">
        <v>7.0768084821855714E-3</v>
      </c>
      <c r="G40" s="196"/>
      <c r="H40" s="1336">
        <v>8.0965247919668446</v>
      </c>
      <c r="I40" s="196"/>
      <c r="J40" s="533">
        <v>8.0127118253209542</v>
      </c>
      <c r="K40" s="460"/>
      <c r="L40" s="196">
        <v>1.0460000118940164E-2</v>
      </c>
      <c r="M40" s="711"/>
      <c r="N40" s="1336">
        <v>4.8903607732587062</v>
      </c>
      <c r="O40" s="196"/>
      <c r="P40" s="533">
        <v>4.840956106070859</v>
      </c>
      <c r="Q40" s="460"/>
      <c r="R40" s="196">
        <v>1.0205559832672451E-2</v>
      </c>
      <c r="S40" s="659"/>
    </row>
    <row r="41" spans="1:19" s="48" customFormat="1" ht="12" customHeight="1">
      <c r="A41" s="85" t="s">
        <v>360</v>
      </c>
      <c r="B41" s="1336">
        <v>9.5605808157847711</v>
      </c>
      <c r="C41" s="69"/>
      <c r="D41" s="533">
        <v>9.5732728025818812</v>
      </c>
      <c r="E41" s="192"/>
      <c r="F41" s="196">
        <v>-1.3257730202451813E-3</v>
      </c>
      <c r="G41" s="196"/>
      <c r="H41" s="1336">
        <v>9.5668299824460483</v>
      </c>
      <c r="I41" s="196"/>
      <c r="J41" s="533">
        <v>9.6238907576949568</v>
      </c>
      <c r="K41" s="460"/>
      <c r="L41" s="196">
        <v>-5.9290755356179135E-3</v>
      </c>
      <c r="M41" s="711"/>
      <c r="N41" s="1336">
        <v>9.2806318412471072</v>
      </c>
      <c r="O41" s="196"/>
      <c r="P41" s="533">
        <v>6.9650616908634877</v>
      </c>
      <c r="Q41" s="460"/>
      <c r="R41" s="196">
        <v>0.33245508125521694</v>
      </c>
      <c r="S41" s="659"/>
    </row>
    <row r="42" spans="1:19" s="48" customFormat="1" ht="12" customHeight="1">
      <c r="A42" s="240" t="s">
        <v>361</v>
      </c>
      <c r="B42" s="42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64"/>
    </row>
    <row r="43" spans="1:19" s="91" customFormat="1" ht="12" customHeight="1">
      <c r="A43" s="35" t="s">
        <v>362</v>
      </c>
      <c r="B43" s="57">
        <v>1482625.7686383862</v>
      </c>
      <c r="C43" s="57"/>
      <c r="D43" s="57">
        <v>1344748.1736527358</v>
      </c>
      <c r="E43" s="198"/>
      <c r="F43" s="196">
        <v>0.10253041996044052</v>
      </c>
      <c r="G43" s="196"/>
      <c r="H43" s="1779">
        <v>1443926.1974365588</v>
      </c>
      <c r="I43" s="196"/>
      <c r="J43" s="758">
        <v>1310603.8542776566</v>
      </c>
      <c r="K43" s="710"/>
      <c r="L43" s="196">
        <v>0.1017258897291914</v>
      </c>
      <c r="M43" s="711"/>
      <c r="N43" s="1779">
        <v>38699.571201827428</v>
      </c>
      <c r="O43" s="196"/>
      <c r="P43" s="57">
        <v>34144.31937507922</v>
      </c>
      <c r="Q43" s="710"/>
      <c r="R43" s="196">
        <v>0.13341170391209883</v>
      </c>
      <c r="S43" s="712"/>
    </row>
    <row r="44" spans="1:19" s="91" customFormat="1" ht="12" customHeight="1">
      <c r="A44" s="35" t="s">
        <v>379</v>
      </c>
      <c r="B44" s="57">
        <v>1264993.6562531453</v>
      </c>
      <c r="C44" s="57"/>
      <c r="D44" s="57">
        <v>1137629.5605106002</v>
      </c>
      <c r="E44" s="198"/>
      <c r="F44" s="196">
        <v>0.11195568413797238</v>
      </c>
      <c r="G44" s="196"/>
      <c r="H44" s="1779">
        <v>1231011.4537588961</v>
      </c>
      <c r="I44" s="196"/>
      <c r="J44" s="758">
        <v>1106255.9848895264</v>
      </c>
      <c r="K44" s="710"/>
      <c r="L44" s="196">
        <v>0.112772695084518</v>
      </c>
      <c r="M44" s="711"/>
      <c r="N44" s="1779">
        <v>33982.202494249119</v>
      </c>
      <c r="O44" s="196"/>
      <c r="P44" s="57">
        <v>31373.575621073742</v>
      </c>
      <c r="Q44" s="710"/>
      <c r="R44" s="196">
        <v>8.3147260761159567E-2</v>
      </c>
      <c r="S44" s="712"/>
    </row>
    <row r="45" spans="1:19" s="91" customFormat="1" ht="12" customHeight="1">
      <c r="A45" s="35" t="s">
        <v>364</v>
      </c>
      <c r="B45" s="57">
        <v>660908.96007144474</v>
      </c>
      <c r="C45" s="57"/>
      <c r="D45" s="57">
        <v>597190.97395000304</v>
      </c>
      <c r="E45" s="198"/>
      <c r="F45" s="196">
        <v>0.10669616404278774</v>
      </c>
      <c r="G45" s="196"/>
      <c r="H45" s="1779">
        <v>651697.0022010036</v>
      </c>
      <c r="I45" s="196"/>
      <c r="J45" s="758">
        <v>592858.36244884843</v>
      </c>
      <c r="K45" s="710"/>
      <c r="L45" s="196">
        <v>9.9245694214580196E-2</v>
      </c>
      <c r="M45" s="711"/>
      <c r="N45" s="1779">
        <v>9211.9578704411433</v>
      </c>
      <c r="O45" s="196"/>
      <c r="P45" s="57">
        <v>4332.6115011546235</v>
      </c>
      <c r="Q45" s="710"/>
      <c r="R45" s="196">
        <v>1.1261906053626534</v>
      </c>
      <c r="S45" s="712"/>
    </row>
    <row r="46" spans="1:19" s="91" customFormat="1" ht="12" customHeight="1">
      <c r="A46" s="35" t="s">
        <v>365</v>
      </c>
      <c r="B46" s="57">
        <v>541023.91040181252</v>
      </c>
      <c r="C46" s="57"/>
      <c r="D46" s="57">
        <v>482937.39640661818</v>
      </c>
      <c r="E46" s="198"/>
      <c r="F46" s="196">
        <v>0.12027752339619464</v>
      </c>
      <c r="G46" s="196"/>
      <c r="H46" s="1779">
        <v>534131.78443065542</v>
      </c>
      <c r="I46" s="196"/>
      <c r="J46" s="758">
        <v>479557.54652080865</v>
      </c>
      <c r="K46" s="710"/>
      <c r="L46" s="196">
        <v>0.11380122845690369</v>
      </c>
      <c r="M46" s="711"/>
      <c r="N46" s="1779">
        <v>6892.1259711571374</v>
      </c>
      <c r="O46" s="196"/>
      <c r="P46" s="57">
        <v>3379.8498858095418</v>
      </c>
      <c r="Q46" s="710"/>
      <c r="R46" s="196">
        <v>1.0391810891051854</v>
      </c>
      <c r="S46" s="712"/>
    </row>
    <row r="47" spans="1:19" s="91" customFormat="1" ht="12" customHeight="1">
      <c r="A47" s="35" t="s">
        <v>832</v>
      </c>
      <c r="B47" s="57">
        <v>422886.11546864553</v>
      </c>
      <c r="C47" s="57"/>
      <c r="D47" s="57">
        <v>416710.42154343869</v>
      </c>
      <c r="E47" s="198"/>
      <c r="F47" s="196">
        <v>1.4820109135578878E-2</v>
      </c>
      <c r="G47" s="196"/>
      <c r="H47" s="1779">
        <v>419535.25630792504</v>
      </c>
      <c r="I47" s="196"/>
      <c r="J47" s="758">
        <v>413322.96472419042</v>
      </c>
      <c r="K47" s="710"/>
      <c r="L47" s="196">
        <v>1.5030114738192862E-2</v>
      </c>
      <c r="M47" s="711"/>
      <c r="N47" s="1779">
        <v>3350.8591607204844</v>
      </c>
      <c r="O47" s="196"/>
      <c r="P47" s="57">
        <v>3387.4568192482488</v>
      </c>
      <c r="Q47" s="710"/>
      <c r="R47" s="196">
        <v>-1.0803874552675856E-2</v>
      </c>
      <c r="S47" s="712"/>
    </row>
    <row r="48" spans="1:19" s="91" customFormat="1" ht="12" customHeight="1">
      <c r="A48" s="90" t="s">
        <v>245</v>
      </c>
      <c r="B48" s="57">
        <v>338106.66526012588</v>
      </c>
      <c r="C48" s="57"/>
      <c r="D48" s="57">
        <v>332156.4183249257</v>
      </c>
      <c r="E48" s="198"/>
      <c r="F48" s="196">
        <v>1.7913990538576507E-2</v>
      </c>
      <c r="G48" s="196"/>
      <c r="H48" s="1779">
        <v>336277.45284771943</v>
      </c>
      <c r="I48" s="196"/>
      <c r="J48" s="758">
        <v>329018.83650567743</v>
      </c>
      <c r="K48" s="710"/>
      <c r="L48" s="196">
        <v>2.2061400554240725E-2</v>
      </c>
      <c r="M48" s="711"/>
      <c r="N48" s="1779">
        <v>1829.2124124064546</v>
      </c>
      <c r="O48" s="196"/>
      <c r="P48" s="57">
        <v>3137.5818192482488</v>
      </c>
      <c r="Q48" s="710"/>
      <c r="R48" s="196">
        <v>-0.41699929506707617</v>
      </c>
      <c r="S48" s="712"/>
    </row>
    <row r="49" spans="1:19" s="91" customFormat="1" ht="12" customHeight="1">
      <c r="A49" s="35" t="s">
        <v>231</v>
      </c>
      <c r="B49" s="57">
        <v>185927.91528390907</v>
      </c>
      <c r="C49" s="57"/>
      <c r="D49" s="57">
        <v>162120.24632578556</v>
      </c>
      <c r="E49" s="198"/>
      <c r="F49" s="196">
        <v>0.14685191700413086</v>
      </c>
      <c r="G49" s="196"/>
      <c r="H49" s="1779">
        <v>181592.22676239192</v>
      </c>
      <c r="I49" s="196"/>
      <c r="J49" s="758">
        <v>160268.18653700277</v>
      </c>
      <c r="K49" s="710"/>
      <c r="L49" s="196">
        <v>0.13305223379729109</v>
      </c>
      <c r="M49" s="711"/>
      <c r="N49" s="1779">
        <v>4335.6885215171415</v>
      </c>
      <c r="O49" s="196"/>
      <c r="P49" s="57">
        <v>1852.0597887827903</v>
      </c>
      <c r="Q49" s="710"/>
      <c r="R49" s="196">
        <v>1.3410089392236306</v>
      </c>
      <c r="S49" s="712"/>
    </row>
    <row r="50" spans="1:19" s="91" customFormat="1" ht="12" customHeight="1">
      <c r="A50" s="35" t="s">
        <v>368</v>
      </c>
      <c r="B50" s="57">
        <v>24599.323368526009</v>
      </c>
      <c r="C50" s="57"/>
      <c r="D50" s="57">
        <v>22422.737149654036</v>
      </c>
      <c r="E50" s="198"/>
      <c r="F50" s="196">
        <v>9.707049609264834E-2</v>
      </c>
      <c r="G50" s="196"/>
      <c r="H50" s="1779">
        <v>24017.203218338276</v>
      </c>
      <c r="I50" s="196"/>
      <c r="J50" s="758">
        <v>22372.762149654038</v>
      </c>
      <c r="K50" s="710"/>
      <c r="L50" s="196">
        <v>7.3501924245400668E-2</v>
      </c>
      <c r="M50" s="711"/>
      <c r="N50" s="1779">
        <v>582.12015018773468</v>
      </c>
      <c r="O50" s="196"/>
      <c r="P50" s="57">
        <v>49.975000000000001</v>
      </c>
      <c r="Q50" s="710"/>
      <c r="R50" s="196">
        <v>10.648227117313349</v>
      </c>
      <c r="S50" s="712"/>
    </row>
    <row r="51" spans="1:19" s="91" customFormat="1" ht="12" customHeight="1">
      <c r="A51" s="35" t="s">
        <v>369</v>
      </c>
      <c r="B51" s="57">
        <v>30290.125267742478</v>
      </c>
      <c r="C51" s="57"/>
      <c r="D51" s="57">
        <v>32116.173818447947</v>
      </c>
      <c r="E51" s="198"/>
      <c r="F51" s="196">
        <v>-5.6857599570486916E-2</v>
      </c>
      <c r="G51" s="196"/>
      <c r="H51" s="1779">
        <v>30029.621886099965</v>
      </c>
      <c r="I51" s="196"/>
      <c r="J51" s="758">
        <v>32116.173818447947</v>
      </c>
      <c r="K51" s="710"/>
      <c r="L51" s="196">
        <v>-6.4968882786075835E-2</v>
      </c>
      <c r="M51" s="711"/>
      <c r="N51" s="1779">
        <v>260.50338164251207</v>
      </c>
      <c r="O51" s="196"/>
      <c r="P51" s="57">
        <v>0</v>
      </c>
      <c r="Q51" s="710"/>
      <c r="R51" s="196" t="s">
        <v>302</v>
      </c>
      <c r="S51" s="712"/>
    </row>
    <row r="52" spans="1:19" s="91" customFormat="1" ht="12" customHeight="1">
      <c r="A52" s="35" t="s">
        <v>370</v>
      </c>
      <c r="B52" s="57">
        <v>387153.89981984714</v>
      </c>
      <c r="C52" s="57"/>
      <c r="D52" s="57">
        <v>366531.25873767055</v>
      </c>
      <c r="E52" s="198"/>
      <c r="F52" s="196">
        <v>5.6264344692457412E-2</v>
      </c>
      <c r="G52" s="196"/>
      <c r="H52" s="1779">
        <v>375549.36233019398</v>
      </c>
      <c r="I52" s="196"/>
      <c r="J52" s="758">
        <v>358408.87398543383</v>
      </c>
      <c r="K52" s="710"/>
      <c r="L52" s="196">
        <v>4.7823839164921896E-2</v>
      </c>
      <c r="M52" s="711"/>
      <c r="N52" s="1779">
        <v>11604.537489653148</v>
      </c>
      <c r="O52" s="196"/>
      <c r="P52" s="57">
        <v>8122.3847522367123</v>
      </c>
      <c r="Q52" s="710"/>
      <c r="R52" s="196">
        <v>0.42871063654766339</v>
      </c>
      <c r="S52" s="712"/>
    </row>
    <row r="53" spans="1:19" s="48" customFormat="1" ht="12" customHeight="1">
      <c r="A53" s="240" t="s">
        <v>371</v>
      </c>
      <c r="B53" s="42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662"/>
    </row>
    <row r="54" spans="1:19" s="91" customFormat="1" ht="12" customHeight="1">
      <c r="A54" s="90" t="s">
        <v>372</v>
      </c>
      <c r="B54" s="57">
        <v>2436481.206189577</v>
      </c>
      <c r="C54" s="69"/>
      <c r="D54" s="57">
        <v>2226384.9621258648</v>
      </c>
      <c r="E54" s="198"/>
      <c r="F54" s="196">
        <v>9.4366539317217488E-2</v>
      </c>
      <c r="G54" s="196"/>
      <c r="H54" s="1779">
        <v>2391511.8828053358</v>
      </c>
      <c r="I54" s="196"/>
      <c r="J54" s="758">
        <v>2192535.7598349145</v>
      </c>
      <c r="K54" s="710"/>
      <c r="L54" s="196">
        <v>9.075159758644169E-2</v>
      </c>
      <c r="M54" s="711"/>
      <c r="N54" s="1779">
        <v>44969.323384241208</v>
      </c>
      <c r="O54" s="196"/>
      <c r="P54" s="57">
        <v>33849.202290950278</v>
      </c>
      <c r="Q54" s="710"/>
      <c r="R54" s="196">
        <v>0.32851944331532862</v>
      </c>
      <c r="S54" s="712"/>
    </row>
    <row r="55" spans="1:19" s="91" customFormat="1" ht="12" customHeight="1">
      <c r="A55" s="90" t="s">
        <v>243</v>
      </c>
      <c r="B55" s="57">
        <v>2335943.3636501441</v>
      </c>
      <c r="C55" s="69"/>
      <c r="D55" s="57">
        <v>2130708.4435868775</v>
      </c>
      <c r="E55" s="198"/>
      <c r="F55" s="196">
        <v>9.6322385486852402E-2</v>
      </c>
      <c r="G55" s="196"/>
      <c r="H55" s="1779">
        <v>2293117.8641673848</v>
      </c>
      <c r="I55" s="196"/>
      <c r="J55" s="758">
        <v>2097599.6208823319</v>
      </c>
      <c r="K55" s="710"/>
      <c r="L55" s="196">
        <v>9.3210468450986073E-2</v>
      </c>
      <c r="M55" s="711"/>
      <c r="N55" s="1779">
        <v>42825.49948275934</v>
      </c>
      <c r="O55" s="196"/>
      <c r="P55" s="57">
        <v>33108.822704545695</v>
      </c>
      <c r="Q55" s="710"/>
      <c r="R55" s="196">
        <v>0.29347696427996484</v>
      </c>
      <c r="S55" s="712"/>
    </row>
    <row r="56" spans="1:19" s="91" customFormat="1" ht="12" customHeight="1">
      <c r="A56" s="90" t="s">
        <v>244</v>
      </c>
      <c r="B56" s="57">
        <v>101591.03985729598</v>
      </c>
      <c r="C56" s="69"/>
      <c r="D56" s="57">
        <v>96701.10363519247</v>
      </c>
      <c r="E56" s="198"/>
      <c r="F56" s="196">
        <v>5.0567532719698098E-2</v>
      </c>
      <c r="G56" s="196"/>
      <c r="H56" s="1779">
        <v>99495.304135926679</v>
      </c>
      <c r="I56" s="196"/>
      <c r="J56" s="758">
        <v>95960.724048787888</v>
      </c>
      <c r="K56" s="710"/>
      <c r="L56" s="196">
        <v>3.6833612107196656E-2</v>
      </c>
      <c r="M56" s="711"/>
      <c r="N56" s="1779">
        <v>2095.7357213693031</v>
      </c>
      <c r="O56" s="196"/>
      <c r="P56" s="57">
        <v>740.37958640458646</v>
      </c>
      <c r="Q56" s="710"/>
      <c r="R56" s="196">
        <v>1.8306233178936826</v>
      </c>
      <c r="S56" s="712"/>
    </row>
    <row r="57" spans="1:19" s="91" customFormat="1" ht="12.75" customHeight="1">
      <c r="A57" s="90" t="s">
        <v>322</v>
      </c>
      <c r="B57" s="57">
        <v>30189.528104728695</v>
      </c>
      <c r="C57" s="69"/>
      <c r="D57" s="57">
        <v>27628.449512828673</v>
      </c>
      <c r="E57" s="198"/>
      <c r="F57" s="196">
        <v>9.2697152285394852E-2</v>
      </c>
      <c r="G57" s="196"/>
      <c r="H57" s="1779">
        <v>29337.446765814144</v>
      </c>
      <c r="I57" s="196"/>
      <c r="J57" s="758">
        <v>27628.449512828673</v>
      </c>
      <c r="K57" s="710"/>
      <c r="L57" s="196">
        <v>6.1856429988658444E-2</v>
      </c>
      <c r="M57" s="711"/>
      <c r="N57" s="1779">
        <v>852.08133891455282</v>
      </c>
      <c r="O57" s="196"/>
      <c r="P57" s="57">
        <v>0</v>
      </c>
      <c r="Q57" s="710"/>
      <c r="R57" s="196" t="s">
        <v>302</v>
      </c>
      <c r="S57" s="712"/>
    </row>
    <row r="58" spans="1:19" s="91" customFormat="1" ht="12" customHeight="1">
      <c r="A58" s="90" t="s">
        <v>303</v>
      </c>
      <c r="B58" s="57">
        <v>121200.55645061411</v>
      </c>
      <c r="C58" s="69"/>
      <c r="D58" s="57">
        <v>123626.50424905776</v>
      </c>
      <c r="E58" s="198"/>
      <c r="F58" s="196">
        <v>-1.9623201458130225E-2</v>
      </c>
      <c r="G58" s="196"/>
      <c r="H58" s="1779">
        <v>118590.94480776046</v>
      </c>
      <c r="I58" s="196"/>
      <c r="J58" s="758">
        <v>121108.2656821696</v>
      </c>
      <c r="K58" s="710"/>
      <c r="L58" s="196">
        <v>-2.0785706576093396E-2</v>
      </c>
      <c r="M58" s="711"/>
      <c r="N58" s="1779">
        <v>2609.611642853642</v>
      </c>
      <c r="O58" s="196"/>
      <c r="P58" s="57">
        <v>2518.238566888162</v>
      </c>
      <c r="Q58" s="710"/>
      <c r="R58" s="196">
        <v>3.628451933304775E-2</v>
      </c>
      <c r="S58" s="712"/>
    </row>
    <row r="59" spans="1:19" s="91" customFormat="1" ht="12" customHeight="1">
      <c r="A59" s="90" t="s">
        <v>373</v>
      </c>
      <c r="B59" s="57">
        <v>77785.394841657457</v>
      </c>
      <c r="C59" s="69"/>
      <c r="D59" s="57">
        <v>82138.135543939046</v>
      </c>
      <c r="E59" s="198"/>
      <c r="F59" s="196">
        <v>-5.2992932861899829E-2</v>
      </c>
      <c r="G59" s="196"/>
      <c r="H59" s="1779">
        <v>75359.605421026034</v>
      </c>
      <c r="I59" s="196"/>
      <c r="J59" s="758">
        <v>80533.670698824601</v>
      </c>
      <c r="K59" s="710"/>
      <c r="L59" s="196">
        <v>-6.4247230169704447E-2</v>
      </c>
      <c r="M59" s="711"/>
      <c r="N59" s="1779">
        <v>2425.7894206314199</v>
      </c>
      <c r="O59" s="196"/>
      <c r="P59" s="57">
        <v>1604.4648451144405</v>
      </c>
      <c r="Q59" s="710"/>
      <c r="R59" s="196">
        <v>0.51189939001648699</v>
      </c>
      <c r="S59" s="712"/>
    </row>
    <row r="60" spans="1:19" s="91" customFormat="1" ht="12" customHeight="1">
      <c r="A60" s="90" t="s">
        <v>374</v>
      </c>
      <c r="B60" s="57">
        <v>28229.252721720863</v>
      </c>
      <c r="C60" s="69"/>
      <c r="D60" s="57">
        <v>26855.547917686959</v>
      </c>
      <c r="E60" s="198"/>
      <c r="F60" s="196">
        <v>5.1151620821304734E-2</v>
      </c>
      <c r="G60" s="196"/>
      <c r="H60" s="1779">
        <v>27966.822656361386</v>
      </c>
      <c r="I60" s="196"/>
      <c r="J60" s="758">
        <v>25983.506439785015</v>
      </c>
      <c r="K60" s="710"/>
      <c r="L60" s="196">
        <v>7.6329814113909919E-2</v>
      </c>
      <c r="M60" s="711"/>
      <c r="N60" s="1779">
        <v>262.43006535947711</v>
      </c>
      <c r="O60" s="196"/>
      <c r="P60" s="57">
        <v>872.04147790194304</v>
      </c>
      <c r="Q60" s="710"/>
      <c r="R60" s="196">
        <v>-0.69906240470251335</v>
      </c>
      <c r="S60" s="712"/>
    </row>
    <row r="61" spans="1:19" s="91" customFormat="1" ht="12" customHeight="1">
      <c r="A61" s="90" t="s">
        <v>375</v>
      </c>
      <c r="B61" s="57">
        <v>18993.195230551086</v>
      </c>
      <c r="C61" s="69"/>
      <c r="D61" s="57">
        <v>18309.377079727245</v>
      </c>
      <c r="E61" s="198"/>
      <c r="F61" s="196">
        <v>3.7347974638688698E-2</v>
      </c>
      <c r="G61" s="196"/>
      <c r="H61" s="1779">
        <v>18993.195230551086</v>
      </c>
      <c r="I61" s="196"/>
      <c r="J61" s="758">
        <v>18094.295998646165</v>
      </c>
      <c r="K61" s="710"/>
      <c r="L61" s="196">
        <v>4.9678596612555574E-2</v>
      </c>
      <c r="M61" s="711"/>
      <c r="N61" s="1784">
        <v>0</v>
      </c>
      <c r="O61" s="196"/>
      <c r="P61" s="57">
        <v>215.08108108108109</v>
      </c>
      <c r="Q61" s="710"/>
      <c r="R61" s="196">
        <v>-1</v>
      </c>
      <c r="S61" s="712"/>
    </row>
    <row r="62" spans="1:19" s="91" customFormat="1" ht="12" customHeight="1">
      <c r="A62" s="90" t="s">
        <v>296</v>
      </c>
      <c r="B62" s="57">
        <v>137871.12222863809</v>
      </c>
      <c r="C62" s="69"/>
      <c r="D62" s="57">
        <v>126277.15999954582</v>
      </c>
      <c r="E62" s="198"/>
      <c r="F62" s="196">
        <v>9.1813612446890402E-2</v>
      </c>
      <c r="G62" s="196"/>
      <c r="H62" s="1779">
        <v>135834.36167204793</v>
      </c>
      <c r="I62" s="196"/>
      <c r="J62" s="758">
        <v>122822.16689048579</v>
      </c>
      <c r="K62" s="710"/>
      <c r="L62" s="196">
        <v>0.10594337415626646</v>
      </c>
      <c r="M62" s="711"/>
      <c r="N62" s="1779">
        <v>2036.7605565901629</v>
      </c>
      <c r="O62" s="196"/>
      <c r="P62" s="57">
        <v>3454.9931090600339</v>
      </c>
      <c r="Q62" s="710"/>
      <c r="R62" s="196">
        <v>-0.41048780929572265</v>
      </c>
      <c r="S62" s="712"/>
    </row>
    <row r="63" spans="1:19" s="91" customFormat="1" ht="12" customHeight="1">
      <c r="A63" s="90" t="s">
        <v>319</v>
      </c>
      <c r="B63" s="57">
        <v>360099.89692840725</v>
      </c>
      <c r="C63" s="69"/>
      <c r="D63" s="57">
        <v>337663.81129651924</v>
      </c>
      <c r="E63" s="198"/>
      <c r="F63" s="196">
        <v>6.6445040544145781E-2</v>
      </c>
      <c r="G63" s="196"/>
      <c r="H63" s="1779">
        <v>349625.32251906925</v>
      </c>
      <c r="I63" s="196"/>
      <c r="J63" s="758">
        <v>330679.56640107674</v>
      </c>
      <c r="K63" s="710"/>
      <c r="L63" s="196">
        <v>5.7293398331765867E-2</v>
      </c>
      <c r="M63" s="711"/>
      <c r="N63" s="1779">
        <v>10474.574409338027</v>
      </c>
      <c r="O63" s="196"/>
      <c r="P63" s="57">
        <v>6984.2448954424854</v>
      </c>
      <c r="Q63" s="710"/>
      <c r="R63" s="196">
        <v>0.49974328880894903</v>
      </c>
      <c r="S63" s="712"/>
    </row>
    <row r="64" spans="1:19" s="91" customFormat="1" ht="12" customHeight="1">
      <c r="A64" s="90" t="s">
        <v>376</v>
      </c>
      <c r="B64" s="57">
        <v>39484.042684239859</v>
      </c>
      <c r="C64" s="69"/>
      <c r="D64" s="57">
        <v>33531.255320818978</v>
      </c>
      <c r="E64" s="198"/>
      <c r="F64" s="196">
        <v>0.17752951109244328</v>
      </c>
      <c r="G64" s="196"/>
      <c r="H64" s="1779">
        <v>35756.107601625277</v>
      </c>
      <c r="I64" s="196"/>
      <c r="J64" s="758">
        <v>30999.252857738305</v>
      </c>
      <c r="K64" s="710"/>
      <c r="L64" s="196">
        <v>0.15345062559143338</v>
      </c>
      <c r="M64" s="711"/>
      <c r="N64" s="1779">
        <v>3727.9350826145819</v>
      </c>
      <c r="O64" s="196"/>
      <c r="P64" s="57">
        <v>2532.0024630806702</v>
      </c>
      <c r="Q64" s="710"/>
      <c r="R64" s="196">
        <v>0.4723267994292662</v>
      </c>
      <c r="S64" s="712"/>
    </row>
    <row r="65" spans="1:19" s="91" customFormat="1" ht="12" customHeight="1">
      <c r="A65" s="90" t="s">
        <v>377</v>
      </c>
      <c r="B65" s="57">
        <v>7564.2275773878991</v>
      </c>
      <c r="C65" s="69"/>
      <c r="D65" s="57">
        <v>6253.927565191133</v>
      </c>
      <c r="E65" s="198"/>
      <c r="F65" s="196">
        <v>0.20951633969823899</v>
      </c>
      <c r="G65" s="196"/>
      <c r="H65" s="1779">
        <v>6980.3292645744013</v>
      </c>
      <c r="I65" s="196"/>
      <c r="J65" s="758">
        <v>5821.4686942233911</v>
      </c>
      <c r="K65" s="710"/>
      <c r="L65" s="196">
        <v>0.19906670141521859</v>
      </c>
      <c r="M65" s="711"/>
      <c r="N65" s="1779">
        <v>583.89831281349745</v>
      </c>
      <c r="O65" s="196"/>
      <c r="P65" s="57">
        <v>432.45887096774197</v>
      </c>
      <c r="Q65" s="710"/>
      <c r="R65" s="196">
        <v>0.35018229943316775</v>
      </c>
      <c r="S65" s="712"/>
    </row>
    <row r="66" spans="1:19" s="91" customFormat="1">
      <c r="A66" s="90" t="s">
        <v>870</v>
      </c>
      <c r="B66" s="57">
        <v>29764.493482618895</v>
      </c>
      <c r="C66" s="69"/>
      <c r="D66" s="57">
        <v>30267.63589835474</v>
      </c>
      <c r="E66" s="198"/>
      <c r="F66" s="196">
        <v>-1.6623115773742821E-2</v>
      </c>
      <c r="G66" s="196"/>
      <c r="H66" s="1779">
        <v>29335.411639800466</v>
      </c>
      <c r="I66" s="711"/>
      <c r="J66" s="758">
        <v>30267.63589835474</v>
      </c>
      <c r="K66" s="710"/>
      <c r="L66" s="196">
        <v>-3.0799374674813852E-2</v>
      </c>
      <c r="M66" s="711"/>
      <c r="N66" s="1779">
        <v>429.08184281842819</v>
      </c>
      <c r="O66" s="711"/>
      <c r="P66" s="57">
        <v>0</v>
      </c>
      <c r="Q66" s="710"/>
      <c r="R66" s="196" t="s">
        <v>302</v>
      </c>
      <c r="S66" s="712"/>
    </row>
    <row r="67" spans="1:19" s="48" customFormat="1" ht="12" customHeigh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662"/>
    </row>
    <row r="68" spans="1:19" s="48" customFormat="1" ht="12" customHeight="1">
      <c r="A68" s="85" t="s">
        <v>819</v>
      </c>
      <c r="B68" s="1337">
        <v>3960.9335690647636</v>
      </c>
      <c r="C68" s="715"/>
      <c r="D68" s="930">
        <v>3468.2464489704703</v>
      </c>
      <c r="E68" s="21"/>
      <c r="F68" s="196">
        <v>0.14205654855944413</v>
      </c>
      <c r="G68" s="61"/>
      <c r="H68" s="1339">
        <v>3876.978654333192</v>
      </c>
      <c r="I68" s="717"/>
      <c r="J68" s="716">
        <v>3420.2080349002686</v>
      </c>
      <c r="K68" s="139"/>
      <c r="L68" s="196">
        <v>0.13355053691821486</v>
      </c>
      <c r="M68" s="138"/>
      <c r="N68" s="1339">
        <v>83.954914731571918</v>
      </c>
      <c r="O68" s="718"/>
      <c r="P68" s="716">
        <v>48.03841407020218</v>
      </c>
      <c r="Q68" s="139"/>
      <c r="R68" s="196">
        <v>0.74766208161831138</v>
      </c>
      <c r="S68" s="659"/>
    </row>
    <row r="69" spans="1:19" s="48" customFormat="1" ht="12" customHeight="1">
      <c r="A69" s="85" t="s">
        <v>817</v>
      </c>
      <c r="B69" s="1337">
        <v>139.92869008855175</v>
      </c>
      <c r="C69" s="715"/>
      <c r="D69" s="930">
        <v>133.25067761228087</v>
      </c>
      <c r="E69" s="21"/>
      <c r="F69" s="196">
        <v>5.0116161478006696E-2</v>
      </c>
      <c r="G69" s="61"/>
      <c r="H69" s="1339">
        <v>139.92869008855175</v>
      </c>
      <c r="I69" s="717"/>
      <c r="J69" s="716">
        <v>133.25067761228087</v>
      </c>
      <c r="K69" s="139"/>
      <c r="L69" s="196">
        <v>5.0116161478006696E-2</v>
      </c>
      <c r="M69" s="138"/>
      <c r="N69" s="1339">
        <v>139.92869008855175</v>
      </c>
      <c r="O69" s="718"/>
      <c r="P69" s="716">
        <v>133.25067761228087</v>
      </c>
      <c r="Q69" s="139"/>
      <c r="R69" s="196">
        <v>5.0116161478006696E-2</v>
      </c>
      <c r="S69" s="659"/>
    </row>
    <row r="70" spans="1:19" ht="12" customHeight="1">
      <c r="A70" s="84" t="s">
        <v>818</v>
      </c>
      <c r="B70" s="1338">
        <v>1337.7995500385002</v>
      </c>
      <c r="C70" s="719"/>
      <c r="D70" s="931">
        <v>1275.6450879112544</v>
      </c>
      <c r="E70" s="15"/>
      <c r="F70" s="62">
        <v>4.8723945802995806E-2</v>
      </c>
      <c r="G70" s="60"/>
      <c r="H70" s="1340">
        <v>1338.673987743558</v>
      </c>
      <c r="I70" s="721"/>
      <c r="J70" s="720">
        <v>1282.3899647294202</v>
      </c>
      <c r="K70" s="463"/>
      <c r="L70" s="62">
        <v>4.3889943435430373E-2</v>
      </c>
      <c r="M70" s="453"/>
      <c r="N70" s="1340">
        <v>1298.6266567398118</v>
      </c>
      <c r="O70" s="722"/>
      <c r="P70" s="720">
        <v>928.09918991889845</v>
      </c>
      <c r="Q70" s="463"/>
      <c r="R70" s="62">
        <v>0.39923261526959386</v>
      </c>
      <c r="S70" s="665"/>
    </row>
    <row r="71" spans="1:19" ht="6" customHeight="1">
      <c r="A71" s="79"/>
      <c r="B71" s="723"/>
      <c r="C71" s="30"/>
      <c r="D71" s="723"/>
      <c r="E71" s="21"/>
      <c r="F71" s="61"/>
      <c r="G71" s="61"/>
      <c r="H71" s="724"/>
      <c r="I71" s="73"/>
      <c r="J71" s="725"/>
      <c r="K71" s="98"/>
      <c r="L71" s="73"/>
      <c r="M71" s="73"/>
      <c r="N71" s="108"/>
      <c r="O71" s="73"/>
      <c r="P71" s="726"/>
      <c r="Q71" s="98"/>
      <c r="R71" s="73"/>
      <c r="S71" s="658"/>
    </row>
    <row r="72" spans="1:19">
      <c r="A72" s="79" t="s">
        <v>17</v>
      </c>
      <c r="B72" s="723"/>
      <c r="C72" s="30"/>
      <c r="D72" s="723"/>
      <c r="E72" s="21"/>
      <c r="F72" s="61"/>
      <c r="G72" s="61"/>
      <c r="H72" s="723"/>
      <c r="I72" s="61"/>
      <c r="J72" s="727"/>
      <c r="K72" s="21"/>
      <c r="L72" s="61"/>
      <c r="M72" s="61"/>
      <c r="N72" s="105"/>
      <c r="O72" s="61"/>
      <c r="P72" s="728"/>
      <c r="Q72" s="21"/>
      <c r="R72" s="61"/>
      <c r="S72" s="658"/>
    </row>
    <row r="73" spans="1:19">
      <c r="A73" s="79" t="s">
        <v>31</v>
      </c>
      <c r="B73" s="723"/>
      <c r="C73" s="30"/>
      <c r="D73" s="723"/>
      <c r="E73" s="21"/>
      <c r="F73" s="61"/>
      <c r="G73" s="61"/>
      <c r="H73" s="94"/>
      <c r="I73" s="61"/>
      <c r="J73" s="727"/>
      <c r="K73" s="21"/>
      <c r="L73" s="61"/>
      <c r="M73" s="61"/>
      <c r="N73" s="312"/>
      <c r="O73" s="61"/>
      <c r="P73" s="728"/>
      <c r="Q73" s="21"/>
      <c r="R73" s="61"/>
      <c r="S73" s="658"/>
    </row>
    <row r="74" spans="1:19">
      <c r="B74" s="865"/>
    </row>
    <row r="75" spans="1:19">
      <c r="B75" s="865"/>
    </row>
    <row r="76" spans="1:19">
      <c r="B76" s="865"/>
    </row>
  </sheetData>
  <mergeCells count="3">
    <mergeCell ref="A4:A5"/>
    <mergeCell ref="A2:S2"/>
    <mergeCell ref="A1:S1"/>
  </mergeCells>
  <phoneticPr fontId="53" type="noConversion"/>
  <printOptions horizontalCentered="1"/>
  <pageMargins left="0.75" right="0.75" top="0.5" bottom="0.75" header="0.5" footer="0.5"/>
  <pageSetup scale="76" orientation="portrait" horizontalDpi="204" verticalDpi="196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HY348"/>
  <sheetViews>
    <sheetView showGridLines="0"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ColWidth="9" defaultRowHeight="12.75"/>
  <cols>
    <col min="1" max="1" width="23.140625" style="151" customWidth="1"/>
    <col min="2" max="2" width="11.7109375" style="152" customWidth="1"/>
    <col min="3" max="13" width="11.7109375" style="151" customWidth="1"/>
    <col min="14" max="14" width="13.7109375" style="151" customWidth="1"/>
    <col min="15" max="233" width="9" customWidth="1"/>
    <col min="234" max="16384" width="9" style="12"/>
  </cols>
  <sheetData>
    <row r="1" spans="1:233">
      <c r="A1" s="489"/>
      <c r="B1" s="49"/>
      <c r="C1" s="49"/>
      <c r="D1" s="49"/>
      <c r="E1" s="49"/>
      <c r="F1" s="49"/>
      <c r="G1" s="49"/>
      <c r="H1" s="1687"/>
      <c r="I1" s="49"/>
      <c r="J1" s="49"/>
      <c r="K1" s="49"/>
      <c r="L1" s="49"/>
      <c r="M1" s="49"/>
      <c r="N1" s="49"/>
    </row>
    <row r="2" spans="1:233" ht="18.75">
      <c r="A2" s="868" t="s">
        <v>992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</row>
    <row r="3" spans="1:233" s="316" customFormat="1" ht="15" customHeight="1">
      <c r="A3" s="2036" t="s">
        <v>911</v>
      </c>
      <c r="B3" s="2036"/>
      <c r="C3" s="2036"/>
      <c r="D3" s="2036"/>
      <c r="E3" s="2036"/>
      <c r="F3" s="2036"/>
      <c r="G3" s="2036"/>
      <c r="H3" s="2036"/>
      <c r="I3" s="2036"/>
      <c r="J3" s="2036"/>
      <c r="K3" s="2036"/>
      <c r="L3" s="2036"/>
      <c r="M3" s="2036"/>
      <c r="N3" s="2036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</row>
    <row r="4" spans="1:233" s="316" customFormat="1" ht="6.6" customHeight="1">
      <c r="A4" s="518"/>
      <c r="B4" s="328"/>
      <c r="C4" s="328"/>
      <c r="D4" s="328"/>
      <c r="E4" s="398"/>
      <c r="F4" s="328"/>
      <c r="G4" s="328"/>
      <c r="H4" s="328"/>
      <c r="I4" s="328"/>
      <c r="J4" s="328"/>
      <c r="K4" s="328"/>
      <c r="L4" s="328"/>
      <c r="M4" s="328"/>
      <c r="N4" s="328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</row>
    <row r="5" spans="1:233" s="399" customFormat="1" ht="15" customHeight="1">
      <c r="A5" s="412" t="s">
        <v>826</v>
      </c>
      <c r="B5" s="413" t="s">
        <v>290</v>
      </c>
      <c r="C5" s="414" t="s">
        <v>291</v>
      </c>
      <c r="D5" s="414" t="s">
        <v>276</v>
      </c>
      <c r="E5" s="414" t="s">
        <v>277</v>
      </c>
      <c r="F5" s="414" t="s">
        <v>417</v>
      </c>
      <c r="G5" s="414" t="s">
        <v>278</v>
      </c>
      <c r="H5" s="414" t="s">
        <v>279</v>
      </c>
      <c r="I5" s="414" t="s">
        <v>280</v>
      </c>
      <c r="J5" s="414" t="s">
        <v>292</v>
      </c>
      <c r="K5" s="414" t="s">
        <v>282</v>
      </c>
      <c r="L5" s="414" t="s">
        <v>283</v>
      </c>
      <c r="M5" s="414" t="s">
        <v>284</v>
      </c>
      <c r="N5" s="415" t="s">
        <v>323</v>
      </c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96"/>
      <c r="AJ5" s="396"/>
      <c r="AK5" s="396"/>
      <c r="AL5" s="396"/>
      <c r="AM5" s="396"/>
      <c r="AN5" s="396"/>
      <c r="AO5" s="396"/>
      <c r="AP5" s="396"/>
      <c r="AQ5" s="396"/>
      <c r="AR5" s="396"/>
      <c r="AS5" s="396"/>
      <c r="AT5" s="396"/>
      <c r="AU5" s="396"/>
      <c r="AV5" s="396"/>
      <c r="AW5" s="396"/>
      <c r="AX5" s="396"/>
      <c r="AY5" s="396"/>
      <c r="AZ5" s="396"/>
      <c r="BA5" s="396"/>
      <c r="BB5" s="396"/>
      <c r="BC5" s="396"/>
      <c r="BD5" s="396"/>
      <c r="BE5" s="396"/>
      <c r="BF5" s="396"/>
      <c r="BG5" s="396"/>
      <c r="BH5" s="396"/>
      <c r="BI5" s="396"/>
      <c r="BJ5" s="396"/>
      <c r="BK5" s="396"/>
      <c r="BL5" s="396"/>
      <c r="BM5" s="396"/>
      <c r="BN5" s="396"/>
      <c r="BO5" s="396"/>
      <c r="BP5" s="396"/>
      <c r="BQ5" s="396"/>
      <c r="BR5" s="396"/>
      <c r="BS5" s="396"/>
      <c r="BT5" s="396"/>
      <c r="BU5" s="396"/>
      <c r="BV5" s="396"/>
      <c r="BW5" s="396"/>
      <c r="BX5" s="396"/>
      <c r="BY5" s="396"/>
      <c r="BZ5" s="396"/>
      <c r="CA5" s="396"/>
      <c r="CB5" s="396"/>
      <c r="CC5" s="396"/>
      <c r="CD5" s="396"/>
      <c r="CE5" s="396"/>
      <c r="CF5" s="396"/>
      <c r="CG5" s="396"/>
      <c r="CH5" s="396"/>
      <c r="CI5" s="396"/>
      <c r="CJ5" s="396"/>
      <c r="CK5" s="396"/>
      <c r="CL5" s="396"/>
      <c r="CM5" s="396"/>
      <c r="CN5" s="396"/>
      <c r="CO5" s="396"/>
      <c r="CP5" s="396"/>
      <c r="CQ5" s="396"/>
      <c r="CR5" s="396"/>
      <c r="CS5" s="396"/>
      <c r="CT5" s="396"/>
      <c r="CU5" s="396"/>
      <c r="CV5" s="396"/>
      <c r="CW5" s="396"/>
      <c r="CX5" s="396"/>
      <c r="CY5" s="396"/>
      <c r="CZ5" s="396"/>
      <c r="DA5" s="396"/>
      <c r="DB5" s="396"/>
      <c r="DC5" s="396"/>
      <c r="DD5" s="396"/>
      <c r="DE5" s="396"/>
      <c r="DF5" s="396"/>
      <c r="DG5" s="396"/>
      <c r="DH5" s="396"/>
      <c r="DI5" s="396"/>
      <c r="DJ5" s="396"/>
      <c r="DK5" s="396"/>
      <c r="DL5" s="396"/>
      <c r="DM5" s="396"/>
      <c r="DN5" s="396"/>
      <c r="DO5" s="396"/>
      <c r="DP5" s="396"/>
      <c r="DQ5" s="396"/>
      <c r="DR5" s="396"/>
      <c r="DS5" s="396"/>
      <c r="DT5" s="396"/>
      <c r="DU5" s="396"/>
      <c r="DV5" s="396"/>
      <c r="DW5" s="396"/>
      <c r="DX5" s="396"/>
      <c r="DY5" s="396"/>
      <c r="DZ5" s="396"/>
      <c r="EA5" s="396"/>
      <c r="EB5" s="396"/>
      <c r="EC5" s="396"/>
      <c r="ED5" s="396"/>
      <c r="EE5" s="396"/>
      <c r="EF5" s="396"/>
      <c r="EG5" s="396"/>
      <c r="EH5" s="396"/>
      <c r="EI5" s="396"/>
      <c r="EJ5" s="396"/>
      <c r="EK5" s="396"/>
      <c r="EL5" s="396"/>
      <c r="EM5" s="396"/>
      <c r="EN5" s="396"/>
      <c r="EO5" s="396"/>
      <c r="EP5" s="396"/>
      <c r="EQ5" s="396"/>
      <c r="ER5" s="396"/>
      <c r="ES5" s="396"/>
      <c r="ET5" s="396"/>
      <c r="EU5" s="396"/>
      <c r="EV5" s="396"/>
      <c r="EW5" s="396"/>
      <c r="EX5" s="396"/>
      <c r="EY5" s="396"/>
      <c r="EZ5" s="396"/>
      <c r="FA5" s="396"/>
      <c r="FB5" s="396"/>
      <c r="FC5" s="396"/>
      <c r="FD5" s="396"/>
      <c r="FE5" s="396"/>
      <c r="FF5" s="396"/>
      <c r="FG5" s="396"/>
      <c r="FH5" s="396"/>
      <c r="FI5" s="396"/>
      <c r="FJ5" s="396"/>
      <c r="FK5" s="396"/>
      <c r="FL5" s="396"/>
      <c r="FM5" s="396"/>
      <c r="FN5" s="396"/>
      <c r="FO5" s="396"/>
      <c r="FP5" s="396"/>
      <c r="FQ5" s="396"/>
      <c r="FR5" s="396"/>
      <c r="FS5" s="396"/>
      <c r="FT5" s="396"/>
      <c r="FU5" s="396"/>
      <c r="FV5" s="396"/>
      <c r="FW5" s="396"/>
      <c r="FX5" s="396"/>
      <c r="FY5" s="396"/>
      <c r="FZ5" s="396"/>
      <c r="GA5" s="396"/>
      <c r="GB5" s="396"/>
      <c r="GC5" s="396"/>
      <c r="GD5" s="396"/>
      <c r="GE5" s="396"/>
      <c r="GF5" s="396"/>
      <c r="GG5" s="396"/>
      <c r="GH5" s="396"/>
      <c r="GI5" s="396"/>
      <c r="GJ5" s="396"/>
      <c r="GK5" s="396"/>
      <c r="GL5" s="396"/>
      <c r="GM5" s="396"/>
      <c r="GN5" s="396"/>
      <c r="GO5" s="396"/>
      <c r="GP5" s="396"/>
      <c r="GQ5" s="396"/>
      <c r="GR5" s="396"/>
      <c r="GS5" s="396"/>
      <c r="GT5" s="396"/>
      <c r="GU5" s="396"/>
      <c r="GV5" s="396"/>
      <c r="GW5" s="396"/>
      <c r="GX5" s="396"/>
      <c r="GY5" s="396"/>
      <c r="GZ5" s="396"/>
      <c r="HA5" s="396"/>
      <c r="HB5" s="396"/>
      <c r="HC5" s="396"/>
      <c r="HD5" s="396"/>
      <c r="HE5" s="396"/>
      <c r="HF5" s="396"/>
      <c r="HG5" s="396"/>
      <c r="HH5" s="396"/>
      <c r="HI5" s="396"/>
      <c r="HJ5" s="396"/>
      <c r="HK5" s="396"/>
      <c r="HL5" s="396"/>
      <c r="HM5" s="396"/>
      <c r="HN5" s="396"/>
      <c r="HO5" s="396"/>
      <c r="HP5" s="396"/>
      <c r="HQ5" s="396"/>
      <c r="HR5" s="396"/>
      <c r="HS5" s="396"/>
      <c r="HT5" s="396"/>
      <c r="HU5" s="396"/>
      <c r="HV5" s="396"/>
      <c r="HW5" s="396"/>
      <c r="HX5" s="396"/>
      <c r="HY5" s="396"/>
    </row>
    <row r="6" spans="1:233" ht="21.75" customHeight="1">
      <c r="A6" s="729" t="s">
        <v>646</v>
      </c>
      <c r="B6" s="1688">
        <v>145763.90769073481</v>
      </c>
      <c r="C6" s="1688">
        <v>149191.939944235</v>
      </c>
      <c r="D6" s="1688">
        <v>170285.33910219171</v>
      </c>
      <c r="E6" s="1688">
        <v>201180.8686680019</v>
      </c>
      <c r="F6" s="1688">
        <v>185073.24344216546</v>
      </c>
      <c r="G6" s="1688">
        <v>221023.6397919805</v>
      </c>
      <c r="H6" s="1688">
        <v>236894.28986526505</v>
      </c>
      <c r="I6" s="1688">
        <v>269807.46086401673</v>
      </c>
      <c r="J6" s="1688">
        <v>179146.80189263937</v>
      </c>
      <c r="K6" s="1688">
        <v>192653.93974968605</v>
      </c>
      <c r="L6" s="1688">
        <v>203473.48402136896</v>
      </c>
      <c r="M6" s="1688">
        <v>197008.69201497588</v>
      </c>
      <c r="N6" s="1689">
        <v>2351503.6070472612</v>
      </c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</row>
    <row r="7" spans="1:233" ht="15" customHeight="1">
      <c r="A7" s="730" t="s">
        <v>647</v>
      </c>
      <c r="B7" s="1670">
        <v>9523.4718823454787</v>
      </c>
      <c r="C7" s="1670">
        <v>8096.5042176528668</v>
      </c>
      <c r="D7" s="1670">
        <v>8320.7007769048159</v>
      </c>
      <c r="E7" s="1670">
        <v>4969.6513118626526</v>
      </c>
      <c r="F7" s="1670">
        <v>3812.0407287757566</v>
      </c>
      <c r="G7" s="1670">
        <v>2630.3996834247123</v>
      </c>
      <c r="H7" s="1670">
        <v>2669.4691031560269</v>
      </c>
      <c r="I7" s="1670">
        <v>2744.9942714593176</v>
      </c>
      <c r="J7" s="1670">
        <v>3061.475556747695</v>
      </c>
      <c r="K7" s="1670">
        <v>5162.9177023189741</v>
      </c>
      <c r="L7" s="1670">
        <v>8174.6053983333686</v>
      </c>
      <c r="M7" s="1670">
        <v>10706.373984689748</v>
      </c>
      <c r="N7" s="1671">
        <v>69872.60461767143</v>
      </c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</row>
    <row r="8" spans="1:233" ht="15" customHeight="1">
      <c r="A8" s="730" t="s">
        <v>648</v>
      </c>
      <c r="B8" s="1670">
        <v>84825.190112584911</v>
      </c>
      <c r="C8" s="1670">
        <v>84692.793846880289</v>
      </c>
      <c r="D8" s="1670">
        <v>101590.36624825768</v>
      </c>
      <c r="E8" s="1670">
        <v>140420.72345416417</v>
      </c>
      <c r="F8" s="1670">
        <v>132393.13220568936</v>
      </c>
      <c r="G8" s="1670">
        <v>171796.77582253871</v>
      </c>
      <c r="H8" s="1670">
        <v>190382.15665568144</v>
      </c>
      <c r="I8" s="1670">
        <v>213458.39623997911</v>
      </c>
      <c r="J8" s="1670">
        <v>129381.85801721107</v>
      </c>
      <c r="K8" s="1670">
        <v>130690.72259126235</v>
      </c>
      <c r="L8" s="1670">
        <v>133148.6290220402</v>
      </c>
      <c r="M8" s="1670">
        <v>128470.26589186245</v>
      </c>
      <c r="N8" s="1671">
        <v>1641251.0101081515</v>
      </c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</row>
    <row r="9" spans="1:233" ht="15" customHeight="1">
      <c r="A9" s="730" t="s">
        <v>649</v>
      </c>
      <c r="B9" s="1670">
        <v>16368.441104996422</v>
      </c>
      <c r="C9" s="1670">
        <v>15797.058649429671</v>
      </c>
      <c r="D9" s="1670">
        <v>19317.665402309718</v>
      </c>
      <c r="E9" s="1670">
        <v>15826.04420744904</v>
      </c>
      <c r="F9" s="1670">
        <v>15646.390484599286</v>
      </c>
      <c r="G9" s="1670">
        <v>15169.841218525422</v>
      </c>
      <c r="H9" s="1670">
        <v>13528.589769037908</v>
      </c>
      <c r="I9" s="1670">
        <v>16504.573214781318</v>
      </c>
      <c r="J9" s="1670">
        <v>14870.113913575438</v>
      </c>
      <c r="K9" s="1670">
        <v>18222.947946978376</v>
      </c>
      <c r="L9" s="1670">
        <v>19400.974405732508</v>
      </c>
      <c r="M9" s="1670">
        <v>17718.854775997708</v>
      </c>
      <c r="N9" s="1671">
        <v>198371.49509341281</v>
      </c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</row>
    <row r="10" spans="1:233" ht="15" customHeight="1">
      <c r="A10" s="730" t="s">
        <v>650</v>
      </c>
      <c r="B10" s="1670">
        <v>35046.804590807995</v>
      </c>
      <c r="C10" s="1670">
        <v>40605.583230272161</v>
      </c>
      <c r="D10" s="1670">
        <v>41056.606674719478</v>
      </c>
      <c r="E10" s="1670">
        <v>39964.449694526025</v>
      </c>
      <c r="F10" s="1670">
        <v>33221.680023101071</v>
      </c>
      <c r="G10" s="1670">
        <v>31426.623067491644</v>
      </c>
      <c r="H10" s="1670">
        <v>30314.074337389669</v>
      </c>
      <c r="I10" s="1670">
        <v>37099.497137796978</v>
      </c>
      <c r="J10" s="1670">
        <v>31833.354405105183</v>
      </c>
      <c r="K10" s="1670">
        <v>38577.351509126333</v>
      </c>
      <c r="L10" s="1670">
        <v>42749.275195262897</v>
      </c>
      <c r="M10" s="1670">
        <v>40113.197362425977</v>
      </c>
      <c r="N10" s="1671">
        <v>442008.4972280254</v>
      </c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</row>
    <row r="11" spans="1:233" ht="15.75" customHeight="1">
      <c r="A11" s="731"/>
      <c r="B11" s="1670"/>
      <c r="C11" s="1670"/>
      <c r="D11" s="1670"/>
      <c r="E11" s="1670"/>
      <c r="F11" s="1670"/>
      <c r="G11" s="1670"/>
      <c r="H11" s="1670"/>
      <c r="I11" s="1670"/>
      <c r="J11" s="1670"/>
      <c r="K11" s="1670"/>
      <c r="L11" s="1670"/>
      <c r="M11" s="1670"/>
      <c r="N11" s="1671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</row>
    <row r="12" spans="1:233" ht="15" customHeight="1">
      <c r="A12" s="729" t="s">
        <v>465</v>
      </c>
      <c r="B12" s="1688">
        <v>40342.718436824907</v>
      </c>
      <c r="C12" s="1688">
        <v>37401.323834653158</v>
      </c>
      <c r="D12" s="1688">
        <v>55082.596452806603</v>
      </c>
      <c r="E12" s="1688">
        <v>43073.009614880204</v>
      </c>
      <c r="F12" s="1688">
        <v>51479.166185171671</v>
      </c>
      <c r="G12" s="1688">
        <v>57508.834924077186</v>
      </c>
      <c r="H12" s="1688">
        <v>47346.679829691522</v>
      </c>
      <c r="I12" s="1688">
        <v>39115.752446651903</v>
      </c>
      <c r="J12" s="1688">
        <v>36873.248970691056</v>
      </c>
      <c r="K12" s="1688">
        <v>49066.363595864386</v>
      </c>
      <c r="L12" s="1688">
        <v>41938.822567262308</v>
      </c>
      <c r="M12" s="1688">
        <v>45401.430514433021</v>
      </c>
      <c r="N12" s="1689">
        <v>544629.94737300801</v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</row>
    <row r="13" spans="1:233" ht="15" customHeight="1">
      <c r="A13" s="730" t="s">
        <v>651</v>
      </c>
      <c r="B13" s="1670">
        <v>8479.8835549790638</v>
      </c>
      <c r="C13" s="1670">
        <v>7398.4924761447401</v>
      </c>
      <c r="D13" s="1670">
        <v>12330.812713876816</v>
      </c>
      <c r="E13" s="1670">
        <v>10796.391306320507</v>
      </c>
      <c r="F13" s="1670">
        <v>16868.616171132358</v>
      </c>
      <c r="G13" s="1670">
        <v>17630.695650401045</v>
      </c>
      <c r="H13" s="1670">
        <v>15963.886806012553</v>
      </c>
      <c r="I13" s="1670">
        <v>11226.182938632697</v>
      </c>
      <c r="J13" s="1670">
        <v>12311.913300730825</v>
      </c>
      <c r="K13" s="1670">
        <v>16064.32264087628</v>
      </c>
      <c r="L13" s="1670">
        <v>10528.046604544319</v>
      </c>
      <c r="M13" s="1670">
        <v>9996.1487252099396</v>
      </c>
      <c r="N13" s="1671">
        <v>149595.39288886116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</row>
    <row r="14" spans="1:233" s="53" customFormat="1" ht="15" customHeight="1">
      <c r="A14" s="730" t="s">
        <v>652</v>
      </c>
      <c r="B14" s="1670">
        <v>9735.6825634625529</v>
      </c>
      <c r="C14" s="1670">
        <v>9724.3538426684336</v>
      </c>
      <c r="D14" s="1670">
        <v>17237.581910944518</v>
      </c>
      <c r="E14" s="1670">
        <v>9580.1801543738966</v>
      </c>
      <c r="F14" s="1670">
        <v>12609.117336012856</v>
      </c>
      <c r="G14" s="1670">
        <v>14143.852518289899</v>
      </c>
      <c r="H14" s="1670">
        <v>11140.372531803681</v>
      </c>
      <c r="I14" s="1670">
        <v>7988.2552869642013</v>
      </c>
      <c r="J14" s="1670">
        <v>8107.2921586081438</v>
      </c>
      <c r="K14" s="1670">
        <v>12433.653760270727</v>
      </c>
      <c r="L14" s="1670">
        <v>10504.373786704853</v>
      </c>
      <c r="M14" s="1670">
        <v>12160.560911454046</v>
      </c>
      <c r="N14" s="1671">
        <v>135365.27676155782</v>
      </c>
    </row>
    <row r="15" spans="1:233" s="53" customFormat="1" ht="15" customHeight="1">
      <c r="A15" s="730" t="s">
        <v>653</v>
      </c>
      <c r="B15" s="1670">
        <v>3791.4433232320289</v>
      </c>
      <c r="C15" s="1670">
        <v>3458.765644641077</v>
      </c>
      <c r="D15" s="1670">
        <v>4809.3059596699995</v>
      </c>
      <c r="E15" s="1670">
        <v>2724.9788168593223</v>
      </c>
      <c r="F15" s="1670">
        <v>2661.5831865287269</v>
      </c>
      <c r="G15" s="1670">
        <v>3168.8314842870641</v>
      </c>
      <c r="H15" s="1670">
        <v>2151.5834837637262</v>
      </c>
      <c r="I15" s="1670">
        <v>1870.6726025415976</v>
      </c>
      <c r="J15" s="1670">
        <v>1947.8227180463009</v>
      </c>
      <c r="K15" s="1670">
        <v>2729.6236873221442</v>
      </c>
      <c r="L15" s="1670">
        <v>3160.6090966289403</v>
      </c>
      <c r="M15" s="1670">
        <v>3068.691899935955</v>
      </c>
      <c r="N15" s="1671">
        <v>35543.911903456887</v>
      </c>
    </row>
    <row r="16" spans="1:233" s="53" customFormat="1" ht="15" customHeight="1">
      <c r="A16" s="730" t="s">
        <v>654</v>
      </c>
      <c r="B16" s="1670">
        <v>2638.6423772813955</v>
      </c>
      <c r="C16" s="1670">
        <v>2523.6583709883653</v>
      </c>
      <c r="D16" s="1670">
        <v>2896.3209500530756</v>
      </c>
      <c r="E16" s="1670">
        <v>1768.9590734639878</v>
      </c>
      <c r="F16" s="1670">
        <v>1579.3512098042345</v>
      </c>
      <c r="G16" s="1670">
        <v>1500.5450752564661</v>
      </c>
      <c r="H16" s="1670">
        <v>863.2130410551772</v>
      </c>
      <c r="I16" s="1670">
        <v>1016.8212391843138</v>
      </c>
      <c r="J16" s="1670">
        <v>888.52843848396049</v>
      </c>
      <c r="K16" s="1670">
        <v>1537.6533664985307</v>
      </c>
      <c r="L16" s="1670">
        <v>1653.3137145891903</v>
      </c>
      <c r="M16" s="1670">
        <v>2140.8927933196919</v>
      </c>
      <c r="N16" s="1671">
        <v>21007.899649978383</v>
      </c>
    </row>
    <row r="17" spans="1:14" s="53" customFormat="1" ht="15" customHeight="1">
      <c r="A17" s="730" t="s">
        <v>655</v>
      </c>
      <c r="B17" s="1670">
        <v>4932.7993473567076</v>
      </c>
      <c r="C17" s="1670">
        <v>4573.1316778594992</v>
      </c>
      <c r="D17" s="1670">
        <v>6018.7382681347917</v>
      </c>
      <c r="E17" s="1670">
        <v>6899.4001696260493</v>
      </c>
      <c r="F17" s="1670">
        <v>6533.3771683776113</v>
      </c>
      <c r="G17" s="1670">
        <v>7916.8205578472061</v>
      </c>
      <c r="H17" s="1670">
        <v>7313.5782721494288</v>
      </c>
      <c r="I17" s="1670">
        <v>8437.5973628295051</v>
      </c>
      <c r="J17" s="1670">
        <v>5663.1312885140969</v>
      </c>
      <c r="K17" s="1670">
        <v>6556.478057477113</v>
      </c>
      <c r="L17" s="1670">
        <v>6343.7260616537133</v>
      </c>
      <c r="M17" s="1670">
        <v>7088.5762680630341</v>
      </c>
      <c r="N17" s="1671">
        <v>78277.354499888737</v>
      </c>
    </row>
    <row r="18" spans="1:14" s="53" customFormat="1" ht="15" customHeight="1">
      <c r="A18" s="730" t="s">
        <v>656</v>
      </c>
      <c r="B18" s="1670">
        <v>1897.0159736207399</v>
      </c>
      <c r="C18" s="1670">
        <v>1498.256849201741</v>
      </c>
      <c r="D18" s="1670">
        <v>2563.6805102574649</v>
      </c>
      <c r="E18" s="1670">
        <v>1692.6492569896679</v>
      </c>
      <c r="F18" s="1670">
        <v>2792.6278019251704</v>
      </c>
      <c r="G18" s="1670">
        <v>3485.9460925583976</v>
      </c>
      <c r="H18" s="1670">
        <v>2852.8105248502425</v>
      </c>
      <c r="I18" s="1670">
        <v>2138.3891768960793</v>
      </c>
      <c r="J18" s="1670">
        <v>2018.3799586646023</v>
      </c>
      <c r="K18" s="1670">
        <v>1999.8636736577951</v>
      </c>
      <c r="L18" s="1670">
        <v>1854.1436149338681</v>
      </c>
      <c r="M18" s="1670">
        <v>2472.0791724318842</v>
      </c>
      <c r="N18" s="1671">
        <v>27265.842605987651</v>
      </c>
    </row>
    <row r="19" spans="1:14" s="53" customFormat="1" ht="15" customHeight="1">
      <c r="A19" s="730" t="s">
        <v>657</v>
      </c>
      <c r="B19" s="1670">
        <v>8148.4589949515039</v>
      </c>
      <c r="C19" s="1670">
        <v>7432.7719919775382</v>
      </c>
      <c r="D19" s="1670">
        <v>7950.1286173003882</v>
      </c>
      <c r="E19" s="1670">
        <v>8675.3650037684092</v>
      </c>
      <c r="F19" s="1670">
        <v>7738.2822562645097</v>
      </c>
      <c r="G19" s="1670">
        <v>8820.39782344987</v>
      </c>
      <c r="H19" s="1670">
        <v>6525.1510008520909</v>
      </c>
      <c r="I19" s="1670">
        <v>6061.0057842382585</v>
      </c>
      <c r="J19" s="1670">
        <v>5597.0792763692461</v>
      </c>
      <c r="K19" s="1670">
        <v>7166.0722425082913</v>
      </c>
      <c r="L19" s="1670">
        <v>7073.5712457046766</v>
      </c>
      <c r="M19" s="1670">
        <v>7646.2468302419456</v>
      </c>
      <c r="N19" s="1671">
        <v>88834.53106762674</v>
      </c>
    </row>
    <row r="20" spans="1:14" s="53" customFormat="1" ht="15" customHeight="1">
      <c r="A20" s="730" t="s">
        <v>658</v>
      </c>
      <c r="B20" s="1670">
        <v>718.79230194091315</v>
      </c>
      <c r="C20" s="1670">
        <v>791.89298117176895</v>
      </c>
      <c r="D20" s="1670">
        <v>1276.0275225695536</v>
      </c>
      <c r="E20" s="1670">
        <v>935.08583347836077</v>
      </c>
      <c r="F20" s="1670">
        <v>696.21105512619954</v>
      </c>
      <c r="G20" s="1670">
        <v>841.74572198724059</v>
      </c>
      <c r="H20" s="1670">
        <v>536.0841692046248</v>
      </c>
      <c r="I20" s="1670">
        <v>376.82805536525456</v>
      </c>
      <c r="J20" s="1670">
        <v>339.10183127388194</v>
      </c>
      <c r="K20" s="1670">
        <v>578.69616725350045</v>
      </c>
      <c r="L20" s="1670">
        <v>821.03844250275222</v>
      </c>
      <c r="M20" s="1670">
        <v>828.2339137765257</v>
      </c>
      <c r="N20" s="1671">
        <v>8739.7379956505756</v>
      </c>
    </row>
    <row r="21" spans="1:14" s="53" customFormat="1" ht="15" customHeight="1">
      <c r="A21" s="732"/>
      <c r="B21" s="1670"/>
      <c r="C21" s="1670"/>
      <c r="D21" s="1670"/>
      <c r="E21" s="1670"/>
      <c r="F21" s="1670"/>
      <c r="G21" s="1670"/>
      <c r="H21" s="1670"/>
      <c r="I21" s="1670"/>
      <c r="J21" s="1670"/>
      <c r="K21" s="1670"/>
      <c r="L21" s="1670"/>
      <c r="M21" s="1670"/>
      <c r="N21" s="448"/>
    </row>
    <row r="22" spans="1:14" s="53" customFormat="1" ht="15" customHeight="1">
      <c r="A22" s="733" t="s">
        <v>825</v>
      </c>
      <c r="B22" s="1690">
        <v>186106.62612755972</v>
      </c>
      <c r="C22" s="1690">
        <v>186593.26377888815</v>
      </c>
      <c r="D22" s="1690">
        <v>225367.93555499832</v>
      </c>
      <c r="E22" s="1690">
        <v>244253.8782828821</v>
      </c>
      <c r="F22" s="1690">
        <v>236552.40962733713</v>
      </c>
      <c r="G22" s="1690">
        <v>278532.47471605771</v>
      </c>
      <c r="H22" s="1690">
        <v>284240.96969495656</v>
      </c>
      <c r="I22" s="1690">
        <v>308923.21331066865</v>
      </c>
      <c r="J22" s="1690">
        <v>216020.05086333043</v>
      </c>
      <c r="K22" s="1690">
        <v>241720.30334555043</v>
      </c>
      <c r="L22" s="1690">
        <v>245412.30658863127</v>
      </c>
      <c r="M22" s="1690">
        <v>242410.12252940889</v>
      </c>
      <c r="N22" s="1691">
        <v>2896133.5544202691</v>
      </c>
    </row>
    <row r="23" spans="1:14" ht="15">
      <c r="A23" s="289"/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</row>
    <row r="24" spans="1:14" ht="15">
      <c r="A24" s="1037" t="s">
        <v>983</v>
      </c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</row>
    <row r="25" spans="1:14" ht="18" customHeight="1">
      <c r="A25" s="2037" t="s">
        <v>31</v>
      </c>
      <c r="B25" s="2037"/>
      <c r="C25"/>
      <c r="D25"/>
      <c r="E25"/>
      <c r="F25"/>
      <c r="G25"/>
      <c r="H25"/>
      <c r="I25"/>
      <c r="J25"/>
      <c r="K25"/>
      <c r="L25"/>
      <c r="M25"/>
      <c r="N25"/>
    </row>
    <row r="26" spans="1:14">
      <c r="A26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66"/>
    </row>
    <row r="27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>
      <c r="A82"/>
      <c r="B82"/>
      <c r="D82"/>
      <c r="E82"/>
      <c r="F82"/>
      <c r="G82"/>
      <c r="H82"/>
      <c r="I82"/>
      <c r="J82"/>
      <c r="K82"/>
      <c r="L82"/>
      <c r="M82"/>
      <c r="N82"/>
    </row>
    <row r="83" spans="1:14">
      <c r="A83"/>
      <c r="B83"/>
      <c r="D83"/>
      <c r="E83"/>
      <c r="F83"/>
      <c r="G83"/>
      <c r="H83"/>
      <c r="I83"/>
      <c r="J83"/>
      <c r="K83"/>
      <c r="L83"/>
      <c r="M83"/>
      <c r="N83"/>
    </row>
    <row r="84" spans="1:14">
      <c r="A84"/>
      <c r="B84"/>
      <c r="D84"/>
      <c r="E84"/>
      <c r="F84"/>
      <c r="G84"/>
      <c r="H84"/>
      <c r="I84"/>
      <c r="J84"/>
      <c r="K84"/>
      <c r="L84"/>
      <c r="M84"/>
      <c r="N84"/>
    </row>
    <row r="85" spans="1:14">
      <c r="A85"/>
      <c r="B85"/>
      <c r="D85"/>
      <c r="E85"/>
      <c r="F85"/>
      <c r="G85"/>
      <c r="H85"/>
      <c r="I85"/>
      <c r="J85"/>
      <c r="K85"/>
      <c r="L85"/>
      <c r="M85"/>
      <c r="N85"/>
    </row>
    <row r="86" spans="1:14">
      <c r="A86"/>
      <c r="B86"/>
      <c r="D86"/>
      <c r="E86"/>
      <c r="F86"/>
      <c r="G86"/>
      <c r="H86"/>
      <c r="I86"/>
      <c r="J86"/>
      <c r="K86"/>
      <c r="L86"/>
      <c r="M86"/>
      <c r="N86"/>
    </row>
    <row r="87" spans="1:14">
      <c r="A87"/>
      <c r="B87"/>
      <c r="D87"/>
      <c r="E87"/>
      <c r="F87"/>
      <c r="G87"/>
      <c r="H87"/>
      <c r="I87"/>
      <c r="J87"/>
      <c r="K87"/>
      <c r="L87"/>
      <c r="M87"/>
      <c r="N87"/>
    </row>
    <row r="88" spans="1:14">
      <c r="A88"/>
      <c r="B88"/>
      <c r="D88"/>
      <c r="E88"/>
      <c r="F88"/>
      <c r="G88"/>
      <c r="H88"/>
      <c r="I88"/>
      <c r="J88"/>
      <c r="K88"/>
      <c r="L88"/>
      <c r="M88"/>
      <c r="N88"/>
    </row>
    <row r="89" spans="1:14">
      <c r="A89"/>
      <c r="B89"/>
      <c r="D89"/>
      <c r="E89"/>
      <c r="F89"/>
      <c r="G89"/>
      <c r="H89"/>
      <c r="I89"/>
      <c r="J89"/>
      <c r="K89"/>
      <c r="L89"/>
      <c r="M89"/>
      <c r="N89"/>
    </row>
    <row r="90" spans="1:14">
      <c r="A90"/>
      <c r="B90"/>
      <c r="D90"/>
      <c r="E90"/>
      <c r="F90"/>
      <c r="G90"/>
      <c r="H90"/>
      <c r="I90"/>
      <c r="J90"/>
      <c r="K90"/>
      <c r="L90"/>
      <c r="M90"/>
      <c r="N90"/>
    </row>
    <row r="91" spans="1:14">
      <c r="A91"/>
      <c r="B91"/>
      <c r="D91"/>
      <c r="E91"/>
      <c r="F91"/>
      <c r="G91"/>
      <c r="H91"/>
      <c r="I91"/>
      <c r="J91"/>
      <c r="K91"/>
      <c r="L91"/>
      <c r="M91"/>
      <c r="N91"/>
    </row>
    <row r="92" spans="1:14">
      <c r="A92"/>
      <c r="B92"/>
      <c r="D92"/>
      <c r="E92"/>
      <c r="F92"/>
      <c r="G92"/>
      <c r="H92"/>
      <c r="I92"/>
      <c r="J92"/>
      <c r="K92"/>
      <c r="L92"/>
      <c r="M92"/>
      <c r="N92"/>
    </row>
    <row r="93" spans="1:14">
      <c r="A93"/>
      <c r="B93"/>
      <c r="D93"/>
      <c r="E93"/>
      <c r="F93"/>
      <c r="G93"/>
      <c r="H93"/>
      <c r="I93"/>
      <c r="J93"/>
      <c r="K93"/>
      <c r="L93"/>
      <c r="M93"/>
      <c r="N93"/>
    </row>
    <row r="94" spans="1:14">
      <c r="A94"/>
      <c r="B94"/>
      <c r="D94"/>
      <c r="E94"/>
      <c r="F94"/>
      <c r="G94"/>
      <c r="H94"/>
      <c r="I94"/>
      <c r="J94"/>
      <c r="K94"/>
      <c r="L94"/>
      <c r="M94"/>
      <c r="N94"/>
    </row>
    <row r="95" spans="1:14" customFormat="1">
      <c r="C95" s="151"/>
    </row>
    <row r="96" spans="1:14" customFormat="1">
      <c r="C96" s="151"/>
    </row>
    <row r="97" spans="3:3" customFormat="1">
      <c r="C97" s="151"/>
    </row>
    <row r="98" spans="3:3" customFormat="1">
      <c r="C98" s="151"/>
    </row>
    <row r="99" spans="3:3" customFormat="1">
      <c r="C99" s="151"/>
    </row>
    <row r="100" spans="3:3" customFormat="1">
      <c r="C100" s="151"/>
    </row>
    <row r="101" spans="3:3" customFormat="1">
      <c r="C101" s="151"/>
    </row>
    <row r="102" spans="3:3" customFormat="1">
      <c r="C102" s="151"/>
    </row>
    <row r="103" spans="3:3" customFormat="1">
      <c r="C103" s="151"/>
    </row>
    <row r="104" spans="3:3" customFormat="1">
      <c r="C104" s="151"/>
    </row>
    <row r="105" spans="3:3" customFormat="1">
      <c r="C105" s="151"/>
    </row>
    <row r="106" spans="3:3" customFormat="1">
      <c r="C106" s="151"/>
    </row>
    <row r="107" spans="3:3" customFormat="1">
      <c r="C107" s="151"/>
    </row>
    <row r="108" spans="3:3" customFormat="1">
      <c r="C108" s="151"/>
    </row>
    <row r="109" spans="3:3" customFormat="1">
      <c r="C109" s="151"/>
    </row>
    <row r="110" spans="3:3" customFormat="1"/>
    <row r="111" spans="3:3" customFormat="1"/>
    <row r="112" spans="3:3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</sheetData>
  <sheetProtection formatCells="0" formatColumns="0" formatRows="0" insertColumns="0" insertRows="0" insertHyperlinks="0" deleteColumns="0" deleteRows="0" sort="0" autoFilter="0" pivotTables="0"/>
  <mergeCells count="2">
    <mergeCell ref="A3:N3"/>
    <mergeCell ref="A25:B25"/>
  </mergeCells>
  <phoneticPr fontId="53" type="noConversion"/>
  <printOptions horizontalCentered="1"/>
  <pageMargins left="0.85" right="0.75" top="1" bottom="1" header="0.5" footer="0.75"/>
  <pageSetup scale="6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S73"/>
  <sheetViews>
    <sheetView showGridLines="0" zoomScaleNormal="100" workbookViewId="0">
      <pane xSplit="1" ySplit="5" topLeftCell="B6" activePane="bottomRight" state="frozen"/>
      <selection activeCell="N46" sqref="N46"/>
      <selection pane="topRight" activeCell="N46" sqref="N46"/>
      <selection pane="bottomLeft" activeCell="N46" sqref="N46"/>
      <selection pane="bottomRight" sqref="A1:S1"/>
    </sheetView>
  </sheetViews>
  <sheetFormatPr defaultRowHeight="12"/>
  <cols>
    <col min="1" max="1" width="24.7109375" style="68" customWidth="1"/>
    <col min="2" max="2" width="10.28515625" style="93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94" customWidth="1"/>
    <col min="9" max="9" width="0.5703125" style="30" customWidth="1"/>
    <col min="10" max="10" width="10.28515625" style="12" customWidth="1"/>
    <col min="11" max="11" width="0.5703125" style="12" customWidth="1"/>
    <col min="12" max="12" width="8.28515625" style="30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12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960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5.75">
      <c r="A2" s="2001" t="s">
        <v>912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69"/>
    </row>
    <row r="3" spans="1:19" ht="13.5" customHeight="1">
      <c r="B3" s="185"/>
      <c r="C3" s="185"/>
      <c r="D3" s="185"/>
      <c r="F3" s="12"/>
      <c r="H3" s="1595"/>
      <c r="L3" s="12"/>
      <c r="N3" s="1594"/>
      <c r="R3" s="12"/>
    </row>
    <row r="4" spans="1:19">
      <c r="A4" s="2038" t="s">
        <v>246</v>
      </c>
      <c r="B4" s="9" t="s">
        <v>323</v>
      </c>
      <c r="C4" s="9"/>
      <c r="D4" s="9"/>
      <c r="E4" s="9"/>
      <c r="F4" s="102"/>
      <c r="G4" s="102"/>
      <c r="H4" s="8" t="s">
        <v>310</v>
      </c>
      <c r="I4" s="9"/>
      <c r="J4" s="9"/>
      <c r="K4" s="9"/>
      <c r="L4" s="102"/>
      <c r="M4" s="102"/>
      <c r="N4" s="8" t="s">
        <v>311</v>
      </c>
      <c r="O4" s="9"/>
      <c r="P4" s="9"/>
      <c r="Q4" s="9"/>
      <c r="R4" s="102"/>
      <c r="S4" s="10"/>
    </row>
    <row r="5" spans="1:19" s="38" customFormat="1" ht="24" customHeight="1">
      <c r="A5" s="2039"/>
      <c r="B5" s="266">
        <v>2010</v>
      </c>
      <c r="C5" s="267"/>
      <c r="D5" s="268">
        <v>2009</v>
      </c>
      <c r="E5" s="263"/>
      <c r="F5" s="131" t="s">
        <v>822</v>
      </c>
      <c r="G5" s="263"/>
      <c r="H5" s="266">
        <v>2010</v>
      </c>
      <c r="I5" s="267"/>
      <c r="J5" s="268">
        <v>2009</v>
      </c>
      <c r="K5" s="268"/>
      <c r="L5" s="131" t="s">
        <v>822</v>
      </c>
      <c r="M5" s="268"/>
      <c r="N5" s="266">
        <v>2010</v>
      </c>
      <c r="O5" s="267"/>
      <c r="P5" s="268">
        <v>2009</v>
      </c>
      <c r="Q5" s="263"/>
      <c r="R5" s="131" t="s">
        <v>822</v>
      </c>
      <c r="S5" s="14"/>
    </row>
    <row r="6" spans="1:19" s="38" customFormat="1">
      <c r="A6" s="20" t="s">
        <v>641</v>
      </c>
      <c r="B6" s="1292">
        <v>17039909.386280458</v>
      </c>
      <c r="C6" s="135"/>
      <c r="D6" s="774">
        <v>16271465.490737282</v>
      </c>
      <c r="E6" s="198"/>
      <c r="F6" s="196">
        <v>4.722647114856509E-2</v>
      </c>
      <c r="G6" s="196"/>
      <c r="H6" s="617">
        <v>16586408.43257484</v>
      </c>
      <c r="I6" s="196"/>
      <c r="J6" s="57">
        <v>15915017.583398774</v>
      </c>
      <c r="K6" s="710"/>
      <c r="L6" s="196">
        <v>4.2185994810109741E-2</v>
      </c>
      <c r="M6" s="711"/>
      <c r="N6" s="617">
        <v>453500.95370561659</v>
      </c>
      <c r="O6" s="196"/>
      <c r="P6" s="57">
        <v>356447.90733850765</v>
      </c>
      <c r="Q6" s="710"/>
      <c r="R6" s="196">
        <v>0.27227834521957406</v>
      </c>
      <c r="S6" s="70"/>
    </row>
    <row r="7" spans="1:19" s="65" customFormat="1">
      <c r="A7" s="81" t="s">
        <v>324</v>
      </c>
      <c r="B7" s="1292">
        <v>1631867.3073795997</v>
      </c>
      <c r="C7" s="135"/>
      <c r="D7" s="709">
        <v>1561468.4067504636</v>
      </c>
      <c r="E7" s="198"/>
      <c r="F7" s="196">
        <v>4.5085062448135961E-2</v>
      </c>
      <c r="G7" s="196"/>
      <c r="H7" s="617">
        <v>1581476.3073795994</v>
      </c>
      <c r="I7" s="196"/>
      <c r="J7" s="57">
        <v>1520548.4067504636</v>
      </c>
      <c r="K7" s="710"/>
      <c r="L7" s="196">
        <v>4.0069688251059159E-2</v>
      </c>
      <c r="M7" s="711"/>
      <c r="N7" s="617">
        <v>50391.000000000182</v>
      </c>
      <c r="O7" s="196"/>
      <c r="P7" s="57">
        <v>40920</v>
      </c>
      <c r="Q7" s="710"/>
      <c r="R7" s="196">
        <v>0.23145161290323024</v>
      </c>
      <c r="S7" s="23"/>
    </row>
    <row r="8" spans="1:19" s="65" customFormat="1">
      <c r="A8" s="287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19"/>
    </row>
    <row r="9" spans="1:19" s="1785" customFormat="1">
      <c r="A9" s="1781" t="s">
        <v>326</v>
      </c>
      <c r="B9" s="1292">
        <v>367057.44042795402</v>
      </c>
      <c r="C9" s="1006"/>
      <c r="D9" s="709">
        <v>346586.58817048016</v>
      </c>
      <c r="E9" s="198"/>
      <c r="F9" s="196">
        <v>5.9064178927213967E-2</v>
      </c>
      <c r="G9" s="196"/>
      <c r="H9" s="1779">
        <v>350295.52974960854</v>
      </c>
      <c r="I9" s="196"/>
      <c r="J9" s="758">
        <v>337742.56921716034</v>
      </c>
      <c r="K9" s="710"/>
      <c r="L9" s="196">
        <v>3.7167244157419031E-2</v>
      </c>
      <c r="M9" s="711"/>
      <c r="N9" s="1779">
        <v>16761.910678345481</v>
      </c>
      <c r="O9" s="196"/>
      <c r="P9" s="57">
        <v>8844.018953319799</v>
      </c>
      <c r="Q9" s="710"/>
      <c r="R9" s="196">
        <v>0.89528208462890335</v>
      </c>
      <c r="S9" s="199"/>
    </row>
    <row r="10" spans="1:19" s="1785" customFormat="1">
      <c r="A10" s="1781" t="s">
        <v>327</v>
      </c>
      <c r="B10" s="1292">
        <v>754310.74143470626</v>
      </c>
      <c r="C10" s="1006"/>
      <c r="D10" s="709">
        <v>731659.66716167796</v>
      </c>
      <c r="E10" s="198"/>
      <c r="F10" s="196">
        <v>3.0958484237484953E-2</v>
      </c>
      <c r="G10" s="196"/>
      <c r="H10" s="1779">
        <v>737938.56733356742</v>
      </c>
      <c r="I10" s="196"/>
      <c r="J10" s="758">
        <v>716372.42209665384</v>
      </c>
      <c r="K10" s="710"/>
      <c r="L10" s="196">
        <v>3.0104655862930259E-2</v>
      </c>
      <c r="M10" s="711"/>
      <c r="N10" s="1779">
        <v>16372.174101138809</v>
      </c>
      <c r="O10" s="196"/>
      <c r="P10" s="57">
        <v>15287.245065024117</v>
      </c>
      <c r="Q10" s="710"/>
      <c r="R10" s="196">
        <v>7.096955870727259E-2</v>
      </c>
      <c r="S10" s="199"/>
    </row>
    <row r="11" spans="1:19" s="1785" customFormat="1">
      <c r="A11" s="1781" t="s">
        <v>328</v>
      </c>
      <c r="B11" s="1292">
        <v>510499.12551399227</v>
      </c>
      <c r="C11" s="1006"/>
      <c r="D11" s="709">
        <v>483222.15141917329</v>
      </c>
      <c r="E11" s="198"/>
      <c r="F11" s="196">
        <v>5.6448103661451254E-2</v>
      </c>
      <c r="G11" s="196"/>
      <c r="H11" s="617">
        <v>493242.21029347653</v>
      </c>
      <c r="I11" s="196"/>
      <c r="J11" s="57">
        <v>466433.41543751722</v>
      </c>
      <c r="K11" s="710"/>
      <c r="L11" s="196">
        <v>5.7476145509027271E-2</v>
      </c>
      <c r="M11" s="711"/>
      <c r="N11" s="617">
        <v>17256.915220515726</v>
      </c>
      <c r="O11" s="196"/>
      <c r="P11" s="57">
        <v>16788.735981656082</v>
      </c>
      <c r="Q11" s="710"/>
      <c r="R11" s="196">
        <v>2.7886509107725079E-2</v>
      </c>
      <c r="S11" s="199"/>
    </row>
    <row r="12" spans="1:19" s="1785" customFormat="1">
      <c r="A12" s="1781" t="s">
        <v>329</v>
      </c>
      <c r="B12" s="1294">
        <v>1.8678515332085526</v>
      </c>
      <c r="C12" s="1006"/>
      <c r="D12" s="938">
        <v>1.8695555607021446</v>
      </c>
      <c r="E12" s="198"/>
      <c r="F12" s="196">
        <v>-9.1146127422499278E-4</v>
      </c>
      <c r="G12" s="196"/>
      <c r="H12" s="1780">
        <v>1.8724378995506976</v>
      </c>
      <c r="I12" s="196"/>
      <c r="J12" s="766">
        <v>1.866852465925404</v>
      </c>
      <c r="K12" s="710"/>
      <c r="L12" s="196">
        <v>2.9918987853841507E-3</v>
      </c>
      <c r="M12" s="711"/>
      <c r="N12" s="1780">
        <v>1.7239125419786561</v>
      </c>
      <c r="O12" s="196"/>
      <c r="P12" s="533">
        <v>1.97</v>
      </c>
      <c r="Q12" s="710"/>
      <c r="R12" s="196">
        <v>-0.12491749138139285</v>
      </c>
      <c r="S12" s="199"/>
    </row>
    <row r="13" spans="1:19" s="65" customFormat="1">
      <c r="A13" s="287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24"/>
    </row>
    <row r="14" spans="1:19" s="69" customFormat="1">
      <c r="A14" s="26" t="s">
        <v>331</v>
      </c>
      <c r="B14" s="1292">
        <v>690897.44826276507</v>
      </c>
      <c r="C14" s="135"/>
      <c r="D14" s="709">
        <v>671230.30867075559</v>
      </c>
      <c r="E14" s="198"/>
      <c r="F14" s="196">
        <v>2.9300136388293496E-2</v>
      </c>
      <c r="G14" s="196"/>
      <c r="H14" s="1779">
        <v>670637.29062227299</v>
      </c>
      <c r="I14" s="196"/>
      <c r="J14" s="758">
        <v>651914.23250886053</v>
      </c>
      <c r="K14" s="710"/>
      <c r="L14" s="196">
        <v>2.8720124795186139E-2</v>
      </c>
      <c r="M14" s="711"/>
      <c r="N14" s="1779">
        <v>20260.157640492038</v>
      </c>
      <c r="O14" s="196"/>
      <c r="P14" s="57">
        <v>19316.076161895013</v>
      </c>
      <c r="Q14" s="710"/>
      <c r="R14" s="196">
        <v>4.8875427425546326E-2</v>
      </c>
      <c r="S14" s="199"/>
    </row>
    <row r="15" spans="1:19" s="69" customFormat="1">
      <c r="A15" s="26" t="s">
        <v>332</v>
      </c>
      <c r="B15" s="1292">
        <v>940969.85911521222</v>
      </c>
      <c r="C15" s="135"/>
      <c r="D15" s="709">
        <v>890238.0980809842</v>
      </c>
      <c r="E15" s="198"/>
      <c r="F15" s="196">
        <v>5.6986733261120213E-2</v>
      </c>
      <c r="G15" s="196"/>
      <c r="H15" s="1779">
        <v>910839.01675570419</v>
      </c>
      <c r="I15" s="196"/>
      <c r="J15" s="758">
        <v>868634.17424287926</v>
      </c>
      <c r="K15" s="710"/>
      <c r="L15" s="196">
        <v>4.8587591605651015E-2</v>
      </c>
      <c r="M15" s="711"/>
      <c r="N15" s="1779">
        <v>30130.84235950802</v>
      </c>
      <c r="O15" s="196"/>
      <c r="P15" s="57">
        <v>21603.923838104987</v>
      </c>
      <c r="Q15" s="710"/>
      <c r="R15" s="196">
        <v>0.3946930467493715</v>
      </c>
      <c r="S15" s="199"/>
    </row>
    <row r="16" spans="1:19" s="69" customFormat="1">
      <c r="A16" s="90" t="s">
        <v>867</v>
      </c>
      <c r="B16" s="1294">
        <v>4.0740520592214704</v>
      </c>
      <c r="C16" s="135"/>
      <c r="D16" s="938">
        <v>3.9965067352077854</v>
      </c>
      <c r="E16" s="198"/>
      <c r="F16" s="196">
        <v>1.9403276198820981E-2</v>
      </c>
      <c r="G16" s="196"/>
      <c r="H16" s="1780">
        <v>4.0822288028758464</v>
      </c>
      <c r="I16" s="196"/>
      <c r="J16" s="766">
        <v>4.0177136339762534</v>
      </c>
      <c r="K16" s="710"/>
      <c r="L16" s="196">
        <v>1.6057682248434332E-2</v>
      </c>
      <c r="M16" s="711"/>
      <c r="N16" s="1780">
        <v>3.817432298531823</v>
      </c>
      <c r="O16" s="196"/>
      <c r="P16" s="533">
        <v>3.2084784816761913</v>
      </c>
      <c r="Q16" s="710"/>
      <c r="R16" s="196">
        <v>0.18979520053925952</v>
      </c>
      <c r="S16" s="199"/>
    </row>
    <row r="17" spans="1:19" s="30" customFormat="1">
      <c r="A17" s="242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24"/>
    </row>
    <row r="18" spans="1:19" s="69" customFormat="1">
      <c r="A18" s="26" t="s">
        <v>334</v>
      </c>
      <c r="B18" s="1292">
        <v>70612.549691938446</v>
      </c>
      <c r="C18" s="135"/>
      <c r="D18" s="709">
        <v>72499.341500297174</v>
      </c>
      <c r="E18" s="198"/>
      <c r="F18" s="196">
        <v>-2.6024950976292583E-2</v>
      </c>
      <c r="G18" s="196"/>
      <c r="H18" s="1779">
        <v>68421.16035493878</v>
      </c>
      <c r="I18" s="196"/>
      <c r="J18" s="758">
        <v>70301.322920079605</v>
      </c>
      <c r="K18" s="710"/>
      <c r="L18" s="196">
        <v>-2.6744341173753489E-2</v>
      </c>
      <c r="M18" s="711"/>
      <c r="N18" s="1779">
        <v>2191.3893369996686</v>
      </c>
      <c r="O18" s="196"/>
      <c r="P18" s="57">
        <v>2198.0185802175747</v>
      </c>
      <c r="Q18" s="710"/>
      <c r="R18" s="196">
        <v>-3.0160087260272129E-3</v>
      </c>
      <c r="S18" s="199"/>
    </row>
    <row r="19" spans="1:19" s="69" customFormat="1">
      <c r="A19" s="26" t="s">
        <v>335</v>
      </c>
      <c r="B19" s="1292">
        <v>439268.67772991903</v>
      </c>
      <c r="C19" s="135"/>
      <c r="D19" s="709">
        <v>402495.88634862518</v>
      </c>
      <c r="E19" s="198"/>
      <c r="F19" s="196">
        <v>9.1361906117576538E-2</v>
      </c>
      <c r="G19" s="196"/>
      <c r="H19" s="1779">
        <v>432742.34986991045</v>
      </c>
      <c r="I19" s="196"/>
      <c r="J19" s="758">
        <v>394868.47281926504</v>
      </c>
      <c r="K19" s="710"/>
      <c r="L19" s="196">
        <v>9.591517089281687E-2</v>
      </c>
      <c r="M19" s="711"/>
      <c r="N19" s="1779">
        <v>6526.3278600086023</v>
      </c>
      <c r="O19" s="196"/>
      <c r="P19" s="57">
        <v>7627.4135293601676</v>
      </c>
      <c r="Q19" s="710"/>
      <c r="R19" s="196">
        <v>-0.14435898422357216</v>
      </c>
      <c r="S19" s="199"/>
    </row>
    <row r="20" spans="1:19" s="69" customFormat="1">
      <c r="A20" s="26" t="s">
        <v>336</v>
      </c>
      <c r="B20" s="1292">
        <v>50990.480769201138</v>
      </c>
      <c r="C20" s="135"/>
      <c r="D20" s="709">
        <v>52205.137924565068</v>
      </c>
      <c r="E20" s="198"/>
      <c r="F20" s="196">
        <v>-2.3267004046978564E-2</v>
      </c>
      <c r="G20" s="196"/>
      <c r="H20" s="1779">
        <v>49468.255286209554</v>
      </c>
      <c r="I20" s="196"/>
      <c r="J20" s="758">
        <v>50589.633682007443</v>
      </c>
      <c r="K20" s="710"/>
      <c r="L20" s="196">
        <v>-2.2166169513038292E-2</v>
      </c>
      <c r="M20" s="711"/>
      <c r="N20" s="1779">
        <v>1522.2254829915848</v>
      </c>
      <c r="O20" s="196"/>
      <c r="P20" s="57">
        <v>1615.504242557628</v>
      </c>
      <c r="Q20" s="710"/>
      <c r="R20" s="196">
        <v>-5.773971810706386E-2</v>
      </c>
      <c r="S20" s="199"/>
    </row>
    <row r="21" spans="1:19" s="69" customFormat="1">
      <c r="A21" s="26" t="s">
        <v>337</v>
      </c>
      <c r="B21" s="1292">
        <v>1172976.5607256591</v>
      </c>
      <c r="C21" s="135"/>
      <c r="D21" s="709">
        <v>1138678.316827477</v>
      </c>
      <c r="E21" s="198"/>
      <c r="F21" s="196">
        <v>3.0121100394483721E-2</v>
      </c>
      <c r="G21" s="196"/>
      <c r="H21" s="1779">
        <v>1129781.0524396757</v>
      </c>
      <c r="I21" s="196"/>
      <c r="J21" s="758">
        <v>1105968.244694497</v>
      </c>
      <c r="K21" s="710"/>
      <c r="L21" s="196">
        <v>2.1531185781700758E-2</v>
      </c>
      <c r="M21" s="711"/>
      <c r="N21" s="1779">
        <v>43195.508285983444</v>
      </c>
      <c r="O21" s="196"/>
      <c r="P21" s="57">
        <v>32710.07213297988</v>
      </c>
      <c r="Q21" s="710"/>
      <c r="R21" s="196">
        <v>0.32055680312706003</v>
      </c>
      <c r="S21" s="199"/>
    </row>
    <row r="22" spans="1:19" s="30" customFormat="1">
      <c r="A22" s="242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19"/>
    </row>
    <row r="23" spans="1:19" s="69" customFormat="1">
      <c r="A23" s="26" t="s">
        <v>707</v>
      </c>
      <c r="B23" s="1292">
        <v>986738.83791666746</v>
      </c>
      <c r="C23" s="135"/>
      <c r="D23" s="709">
        <v>960984.73889349576</v>
      </c>
      <c r="E23" s="198"/>
      <c r="F23" s="196">
        <v>2.6799696166690097E-2</v>
      </c>
      <c r="G23" s="196"/>
      <c r="H23" s="1779">
        <v>944340.3379140402</v>
      </c>
      <c r="I23" s="196"/>
      <c r="J23" s="758">
        <v>925095.27181787184</v>
      </c>
      <c r="K23" s="710"/>
      <c r="L23" s="196">
        <v>2.0803334188867449E-2</v>
      </c>
      <c r="M23" s="711"/>
      <c r="N23" s="1779">
        <v>42398.500002627217</v>
      </c>
      <c r="O23" s="196"/>
      <c r="P23" s="57">
        <v>35889.467075623928</v>
      </c>
      <c r="Q23" s="710"/>
      <c r="R23" s="196">
        <v>0.18136332070041281</v>
      </c>
      <c r="S23" s="199"/>
    </row>
    <row r="24" spans="1:19" s="69" customFormat="1">
      <c r="A24" s="26" t="s">
        <v>339</v>
      </c>
      <c r="B24" s="1292">
        <v>613704.94567010482</v>
      </c>
      <c r="C24" s="135"/>
      <c r="D24" s="709">
        <v>583956.01761109044</v>
      </c>
      <c r="E24" s="198"/>
      <c r="F24" s="196">
        <v>5.0943782000422676E-2</v>
      </c>
      <c r="G24" s="196"/>
      <c r="H24" s="1779">
        <v>603799.45931185386</v>
      </c>
      <c r="I24" s="196"/>
      <c r="J24" s="758">
        <v>575699.45309173188</v>
      </c>
      <c r="K24" s="710"/>
      <c r="L24" s="196">
        <v>4.8810201345882695E-2</v>
      </c>
      <c r="M24" s="711"/>
      <c r="N24" s="1779">
        <v>9905.4863582509515</v>
      </c>
      <c r="O24" s="196"/>
      <c r="P24" s="57">
        <v>8256.564519358566</v>
      </c>
      <c r="Q24" s="710"/>
      <c r="R24" s="196">
        <v>0.1997104043729421</v>
      </c>
      <c r="S24" s="199"/>
    </row>
    <row r="25" spans="1:19" s="69" customFormat="1">
      <c r="A25" s="26" t="s">
        <v>340</v>
      </c>
      <c r="B25" s="1292">
        <v>600858.68576699914</v>
      </c>
      <c r="C25" s="135"/>
      <c r="D25" s="709">
        <v>570830.7690555806</v>
      </c>
      <c r="E25" s="198"/>
      <c r="F25" s="196">
        <v>5.2603886018790944E-2</v>
      </c>
      <c r="G25" s="196"/>
      <c r="H25" s="1779">
        <v>591312.00220595102</v>
      </c>
      <c r="I25" s="196"/>
      <c r="J25" s="758">
        <v>562709.53786955541</v>
      </c>
      <c r="K25" s="710"/>
      <c r="L25" s="196">
        <v>5.082989075444834E-2</v>
      </c>
      <c r="M25" s="711"/>
      <c r="N25" s="1779">
        <v>9546.6835610481539</v>
      </c>
      <c r="O25" s="196"/>
      <c r="P25" s="57">
        <v>8121.2311860252321</v>
      </c>
      <c r="Q25" s="710"/>
      <c r="R25" s="196">
        <v>0.17552170876206516</v>
      </c>
      <c r="S25" s="199"/>
    </row>
    <row r="26" spans="1:19" s="69" customFormat="1">
      <c r="A26" s="26" t="s">
        <v>708</v>
      </c>
      <c r="B26" s="1292">
        <v>15488.75453927606</v>
      </c>
      <c r="C26" s="135"/>
      <c r="D26" s="709">
        <v>15788.020675919608</v>
      </c>
      <c r="E26" s="198"/>
      <c r="F26" s="196">
        <v>-1.8955266324169308E-2</v>
      </c>
      <c r="G26" s="196"/>
      <c r="H26" s="1779">
        <v>15418.820328749745</v>
      </c>
      <c r="I26" s="196"/>
      <c r="J26" s="758">
        <v>15473.91154023116</v>
      </c>
      <c r="K26" s="710"/>
      <c r="L26" s="196">
        <v>-3.5602640830782197E-3</v>
      </c>
      <c r="M26" s="711"/>
      <c r="N26" s="1779">
        <v>69.934210526315795</v>
      </c>
      <c r="O26" s="196"/>
      <c r="P26" s="57">
        <v>314.10913568844762</v>
      </c>
      <c r="Q26" s="710"/>
      <c r="R26" s="196">
        <v>-0.77735696743414451</v>
      </c>
      <c r="S26" s="199"/>
    </row>
    <row r="27" spans="1:19" s="69" customFormat="1">
      <c r="A27" s="26" t="s">
        <v>709</v>
      </c>
      <c r="B27" s="617">
        <v>24969.530175067008</v>
      </c>
      <c r="D27" s="57">
        <v>23302.733217358134</v>
      </c>
      <c r="E27" s="198"/>
      <c r="F27" s="196">
        <v>7.1527959495638962E-2</v>
      </c>
      <c r="G27" s="196"/>
      <c r="H27" s="1779">
        <v>23924.984101935574</v>
      </c>
      <c r="I27" s="196"/>
      <c r="J27" s="758">
        <v>22965.08241500302</v>
      </c>
      <c r="K27" s="710"/>
      <c r="L27" s="196">
        <v>4.1798312306750199E-2</v>
      </c>
      <c r="M27" s="711"/>
      <c r="N27" s="1779">
        <v>1044.5460731314347</v>
      </c>
      <c r="O27" s="196"/>
      <c r="P27" s="57">
        <v>337.65080235511431</v>
      </c>
      <c r="Q27" s="710"/>
      <c r="R27" s="196">
        <v>2.0935690537257008</v>
      </c>
      <c r="S27" s="199"/>
    </row>
    <row r="28" spans="1:19" s="69" customFormat="1">
      <c r="A28" s="26" t="s">
        <v>306</v>
      </c>
      <c r="B28" s="617">
        <v>317415.57605901704</v>
      </c>
      <c r="D28" s="57">
        <v>306976.01063452085</v>
      </c>
      <c r="E28" s="198"/>
      <c r="F28" s="196">
        <v>3.4007756511388501E-2</v>
      </c>
      <c r="G28" s="196"/>
      <c r="H28" s="1779">
        <v>312481.11794603133</v>
      </c>
      <c r="I28" s="196"/>
      <c r="J28" s="758">
        <v>302205.92677459313</v>
      </c>
      <c r="K28" s="710"/>
      <c r="L28" s="196">
        <v>3.4000627588955841E-2</v>
      </c>
      <c r="M28" s="711"/>
      <c r="N28" s="1779">
        <v>4934.4581129857115</v>
      </c>
      <c r="O28" s="196"/>
      <c r="P28" s="57">
        <v>4770.0838599277185</v>
      </c>
      <c r="Q28" s="710"/>
      <c r="R28" s="196">
        <v>3.4459405302883661E-2</v>
      </c>
      <c r="S28" s="199"/>
    </row>
    <row r="29" spans="1:19" s="69" customFormat="1">
      <c r="A29" s="26" t="s">
        <v>0</v>
      </c>
      <c r="B29" s="617">
        <v>357309.55179906118</v>
      </c>
      <c r="D29" s="57">
        <v>352733.84103774495</v>
      </c>
      <c r="E29" s="198"/>
      <c r="F29" s="196">
        <v>1.2972134309128011E-2</v>
      </c>
      <c r="G29" s="196"/>
      <c r="H29" s="1779">
        <v>351163.85169766506</v>
      </c>
      <c r="I29" s="196"/>
      <c r="J29" s="758">
        <v>345265.43805636896</v>
      </c>
      <c r="K29" s="710"/>
      <c r="L29" s="196">
        <v>1.7083707174690051E-2</v>
      </c>
      <c r="M29" s="711"/>
      <c r="N29" s="1779">
        <v>6145.7001013961126</v>
      </c>
      <c r="O29" s="196"/>
      <c r="P29" s="57">
        <v>7468.4029813759989</v>
      </c>
      <c r="Q29" s="710"/>
      <c r="R29" s="196">
        <v>-0.17710652240891639</v>
      </c>
      <c r="S29" s="199"/>
    </row>
    <row r="30" spans="1:19" s="69" customFormat="1">
      <c r="A30" s="26" t="s">
        <v>313</v>
      </c>
      <c r="B30" s="617">
        <v>154731.81333456148</v>
      </c>
      <c r="D30" s="57">
        <v>151635.90578790926</v>
      </c>
      <c r="E30" s="198"/>
      <c r="F30" s="196">
        <v>2.0416718128636473E-2</v>
      </c>
      <c r="G30" s="196"/>
      <c r="H30" s="1779">
        <v>150769.41403769201</v>
      </c>
      <c r="I30" s="196"/>
      <c r="J30" s="758">
        <v>147262.94466506256</v>
      </c>
      <c r="K30" s="710"/>
      <c r="L30" s="196">
        <v>2.3810941582111004E-2</v>
      </c>
      <c r="M30" s="711"/>
      <c r="N30" s="1779">
        <v>3962.3992968694688</v>
      </c>
      <c r="O30" s="196"/>
      <c r="P30" s="57">
        <v>4372.9611228466874</v>
      </c>
      <c r="Q30" s="710"/>
      <c r="R30" s="196">
        <v>-9.3886456898101406E-2</v>
      </c>
      <c r="S30" s="199"/>
    </row>
    <row r="31" spans="1:19" s="69" customFormat="1">
      <c r="A31" s="26" t="s">
        <v>321</v>
      </c>
      <c r="B31" s="617">
        <v>299793.71695633436</v>
      </c>
      <c r="D31" s="57">
        <v>294356.78997359413</v>
      </c>
      <c r="E31" s="198"/>
      <c r="F31" s="196">
        <v>1.8470533610683695E-2</v>
      </c>
      <c r="G31" s="196"/>
      <c r="H31" s="1779">
        <v>295127.68374663836</v>
      </c>
      <c r="I31" s="196"/>
      <c r="J31" s="758">
        <v>288672.29188306385</v>
      </c>
      <c r="K31" s="710"/>
      <c r="L31" s="196">
        <v>2.2362353592943637E-2</v>
      </c>
      <c r="M31" s="711"/>
      <c r="N31" s="1779">
        <v>4666.0332096960237</v>
      </c>
      <c r="O31" s="196"/>
      <c r="P31" s="57">
        <v>5684.4980905302837</v>
      </c>
      <c r="Q31" s="710"/>
      <c r="R31" s="196">
        <v>-0.17916531321048459</v>
      </c>
      <c r="S31" s="199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19"/>
    </row>
    <row r="33" spans="1:19" s="30" customFormat="1">
      <c r="A33" s="85" t="s">
        <v>710</v>
      </c>
      <c r="B33" s="1336">
        <v>8.0139666911359644</v>
      </c>
      <c r="C33" s="69"/>
      <c r="D33" s="533">
        <v>7.8941415707228932</v>
      </c>
      <c r="E33" s="192"/>
      <c r="F33" s="196">
        <v>1.5178993097548206E-2</v>
      </c>
      <c r="G33" s="196"/>
      <c r="H33" s="1336">
        <v>8.0517523404154314</v>
      </c>
      <c r="I33" s="196"/>
      <c r="J33" s="533">
        <v>7.9302186854430339</v>
      </c>
      <c r="K33" s="460"/>
      <c r="L33" s="196">
        <v>1.5325385061005777E-2</v>
      </c>
      <c r="M33" s="711"/>
      <c r="N33" s="1336">
        <v>7.1723682193347731</v>
      </c>
      <c r="O33" s="196"/>
      <c r="P33" s="533">
        <v>6.964209449465474</v>
      </c>
      <c r="Q33" s="460"/>
      <c r="R33" s="196">
        <v>2.9889791709994579E-2</v>
      </c>
      <c r="S33" s="23"/>
    </row>
    <row r="34" spans="1:19" s="30" customFormat="1">
      <c r="A34" s="85" t="s">
        <v>345</v>
      </c>
      <c r="B34" s="1336">
        <v>7.3897530709629704</v>
      </c>
      <c r="C34" s="69"/>
      <c r="D34" s="533">
        <v>7.2974322071640607</v>
      </c>
      <c r="E34" s="192"/>
      <c r="F34" s="196">
        <v>1.2651143741804977E-2</v>
      </c>
      <c r="G34" s="196"/>
      <c r="H34" s="1336">
        <v>7.3669294627568327</v>
      </c>
      <c r="I34" s="196"/>
      <c r="J34" s="533">
        <v>7.3084674126735507</v>
      </c>
      <c r="K34" s="460"/>
      <c r="L34" s="196">
        <v>7.9992215579840226E-3</v>
      </c>
      <c r="M34" s="711"/>
      <c r="N34" s="1336">
        <v>8.8034244658126717</v>
      </c>
      <c r="O34" s="196"/>
      <c r="P34" s="533">
        <v>6.5328171813997331</v>
      </c>
      <c r="Q34" s="460"/>
      <c r="R34" s="196">
        <v>0.34756939025904809</v>
      </c>
      <c r="S34" s="23"/>
    </row>
    <row r="35" spans="1:19" s="30" customFormat="1">
      <c r="A35" s="85" t="s">
        <v>711</v>
      </c>
      <c r="B35" s="1336">
        <v>4.4324942092190645</v>
      </c>
      <c r="C35" s="69"/>
      <c r="D35" s="533">
        <v>4.3268601007007392</v>
      </c>
      <c r="E35" s="192"/>
      <c r="F35" s="196">
        <v>2.4413571518343676E-2</v>
      </c>
      <c r="G35" s="196"/>
      <c r="H35" s="1336">
        <v>4.4480627601515703</v>
      </c>
      <c r="I35" s="196"/>
      <c r="J35" s="533">
        <v>4.3943929231134806</v>
      </c>
      <c r="K35" s="460"/>
      <c r="L35" s="196">
        <v>1.2213254021004559E-2</v>
      </c>
      <c r="M35" s="711"/>
      <c r="N35" s="1336">
        <v>1.0000011875531056</v>
      </c>
      <c r="O35" s="196"/>
      <c r="P35" s="533">
        <v>1.0000007344917989</v>
      </c>
      <c r="Q35" s="460"/>
      <c r="R35" s="196">
        <v>4.5306097392374448E-7</v>
      </c>
      <c r="S35" s="23"/>
    </row>
    <row r="36" spans="1:19" s="30" customFormat="1">
      <c r="A36" s="85" t="s">
        <v>712</v>
      </c>
      <c r="B36" s="1336">
        <v>3.5933139025969063</v>
      </c>
      <c r="C36" s="69"/>
      <c r="D36" s="533">
        <v>3.6117443928261022</v>
      </c>
      <c r="E36" s="192"/>
      <c r="F36" s="196">
        <v>-5.1029331604428522E-3</v>
      </c>
      <c r="G36" s="196"/>
      <c r="H36" s="1336">
        <v>3.6197480409797564</v>
      </c>
      <c r="I36" s="196"/>
      <c r="J36" s="533">
        <v>3.6293903521938584</v>
      </c>
      <c r="K36" s="460"/>
      <c r="L36" s="196">
        <v>-2.6567302710422103E-3</v>
      </c>
      <c r="M36" s="711"/>
      <c r="N36" s="1336">
        <v>2.9878486609708608</v>
      </c>
      <c r="O36" s="196"/>
      <c r="P36" s="533">
        <v>2.4115668474278205</v>
      </c>
      <c r="Q36" s="460"/>
      <c r="R36" s="196">
        <v>0.23896572228868673</v>
      </c>
      <c r="S36" s="23"/>
    </row>
    <row r="37" spans="1:19" s="30" customFormat="1">
      <c r="A37" s="34" t="s">
        <v>713</v>
      </c>
      <c r="B37" s="1336">
        <v>6.6486499563765049</v>
      </c>
      <c r="C37" s="69"/>
      <c r="D37" s="533">
        <v>6.5482731108075276</v>
      </c>
      <c r="E37" s="192"/>
      <c r="F37" s="196">
        <v>1.5328750629431049E-2</v>
      </c>
      <c r="G37" s="196"/>
      <c r="H37" s="1336">
        <v>6.6599826961808857</v>
      </c>
      <c r="I37" s="196"/>
      <c r="J37" s="533">
        <v>6.5782165307768592</v>
      </c>
      <c r="K37" s="460"/>
      <c r="L37" s="196">
        <v>1.2429837938820515E-2</v>
      </c>
      <c r="M37" s="711"/>
      <c r="N37" s="1336">
        <v>5.9309891469464002</v>
      </c>
      <c r="O37" s="196"/>
      <c r="P37" s="533">
        <v>4.6512249145165256</v>
      </c>
      <c r="Q37" s="460"/>
      <c r="R37" s="196">
        <v>0.27514563495644251</v>
      </c>
      <c r="S37" s="23"/>
    </row>
    <row r="38" spans="1:19" s="30" customFormat="1">
      <c r="A38" s="34" t="s">
        <v>1</v>
      </c>
      <c r="B38" s="1336">
        <v>6.7819559911793226</v>
      </c>
      <c r="C38" s="69"/>
      <c r="D38" s="533">
        <v>6.6823138956226549</v>
      </c>
      <c r="E38" s="192"/>
      <c r="F38" s="196">
        <v>1.4911316216668552E-2</v>
      </c>
      <c r="G38" s="196"/>
      <c r="H38" s="1336">
        <v>6.8069505140019375</v>
      </c>
      <c r="I38" s="196"/>
      <c r="J38" s="533">
        <v>6.7395733187055509</v>
      </c>
      <c r="K38" s="460"/>
      <c r="L38" s="196">
        <v>9.9972493969881712E-3</v>
      </c>
      <c r="M38" s="711"/>
      <c r="N38" s="1336">
        <v>5.3537748627606243</v>
      </c>
      <c r="O38" s="196"/>
      <c r="P38" s="533">
        <v>4.0352018098298998</v>
      </c>
      <c r="Q38" s="460"/>
      <c r="R38" s="196">
        <v>0.32676756084878633</v>
      </c>
      <c r="S38" s="23"/>
    </row>
    <row r="39" spans="1:19" s="30" customFormat="1">
      <c r="A39" s="85" t="s">
        <v>175</v>
      </c>
      <c r="B39" s="1336">
        <v>3.6862068403794344</v>
      </c>
      <c r="C39" s="69"/>
      <c r="D39" s="533">
        <v>3.5656873689496558</v>
      </c>
      <c r="E39" s="192"/>
      <c r="F39" s="196">
        <v>3.3799786397224162E-2</v>
      </c>
      <c r="G39" s="196"/>
      <c r="H39" s="1336">
        <v>3.7078789708458948</v>
      </c>
      <c r="I39" s="196"/>
      <c r="J39" s="533">
        <v>3.6075010907681726</v>
      </c>
      <c r="K39" s="460"/>
      <c r="L39" s="196">
        <v>2.7824767769189494E-2</v>
      </c>
      <c r="M39" s="711"/>
      <c r="N39" s="1336">
        <v>2.8615816154662972</v>
      </c>
      <c r="O39" s="196"/>
      <c r="P39" s="533">
        <v>2.1575770223403818</v>
      </c>
      <c r="Q39" s="460"/>
      <c r="R39" s="196">
        <v>0.32629407239527541</v>
      </c>
      <c r="S39" s="23"/>
    </row>
    <row r="40" spans="1:19" s="30" customFormat="1">
      <c r="A40" s="85" t="s">
        <v>176</v>
      </c>
      <c r="B40" s="1336">
        <v>6.1805304180572387</v>
      </c>
      <c r="C40" s="69"/>
      <c r="D40" s="533">
        <v>6.1707155239688234</v>
      </c>
      <c r="E40" s="192"/>
      <c r="F40" s="196">
        <v>1.5905601303919195E-3</v>
      </c>
      <c r="G40" s="196"/>
      <c r="H40" s="1336">
        <v>6.2051793915319706</v>
      </c>
      <c r="I40" s="196"/>
      <c r="J40" s="533">
        <v>6.2205156198861831</v>
      </c>
      <c r="K40" s="460"/>
      <c r="L40" s="196">
        <v>-2.4654271914669756E-3</v>
      </c>
      <c r="M40" s="711"/>
      <c r="N40" s="1336">
        <v>4.6214771234486118</v>
      </c>
      <c r="O40" s="196"/>
      <c r="P40" s="533">
        <v>3.6417485693648066</v>
      </c>
      <c r="Q40" s="460"/>
      <c r="R40" s="196">
        <v>0.26902696202738929</v>
      </c>
      <c r="S40" s="23"/>
    </row>
    <row r="41" spans="1:19" s="30" customFormat="1">
      <c r="A41" s="85" t="s">
        <v>360</v>
      </c>
      <c r="B41" s="1336">
        <v>10.44196995014417</v>
      </c>
      <c r="C41" s="69"/>
      <c r="D41" s="533">
        <v>10.420617811025366</v>
      </c>
      <c r="E41" s="192"/>
      <c r="F41" s="196">
        <v>2.0490281388318996E-3</v>
      </c>
      <c r="G41" s="196"/>
      <c r="H41" s="1336">
        <v>10.487927233040507</v>
      </c>
      <c r="I41" s="196"/>
      <c r="J41" s="533">
        <v>10.466630008452325</v>
      </c>
      <c r="K41" s="460"/>
      <c r="L41" s="196">
        <v>2.0347738069448271E-3</v>
      </c>
      <c r="M41" s="711"/>
      <c r="N41" s="1336">
        <v>8.9996418746525162</v>
      </c>
      <c r="O41" s="196"/>
      <c r="P41" s="533">
        <v>8.7108481754278539</v>
      </c>
      <c r="Q41" s="460"/>
      <c r="R41" s="196">
        <v>3.315333861968929E-2</v>
      </c>
      <c r="S41" s="23"/>
    </row>
    <row r="42" spans="1:19" s="30" customFormat="1">
      <c r="A42" s="240" t="s">
        <v>361</v>
      </c>
      <c r="B42" s="42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7"/>
    </row>
    <row r="43" spans="1:19" s="69" customFormat="1">
      <c r="A43" s="35" t="s">
        <v>362</v>
      </c>
      <c r="B43" s="57">
        <v>1015979.220911261</v>
      </c>
      <c r="C43" s="57"/>
      <c r="D43" s="57">
        <v>962930.15727895615</v>
      </c>
      <c r="E43" s="198"/>
      <c r="F43" s="196">
        <v>5.509128905279144E-2</v>
      </c>
      <c r="G43" s="196"/>
      <c r="H43" s="1779">
        <v>983415.29635731352</v>
      </c>
      <c r="I43" s="196"/>
      <c r="J43" s="758">
        <v>933120.23144469236</v>
      </c>
      <c r="K43" s="710"/>
      <c r="L43" s="196">
        <v>5.3899876155029267E-2</v>
      </c>
      <c r="M43" s="711"/>
      <c r="N43" s="1779">
        <v>32563.92455394752</v>
      </c>
      <c r="O43" s="196"/>
      <c r="P43" s="57">
        <v>29809.925834263751</v>
      </c>
      <c r="Q43" s="710"/>
      <c r="R43" s="196">
        <v>9.2385292569842681E-2</v>
      </c>
      <c r="S43" s="199"/>
    </row>
    <row r="44" spans="1:19" s="69" customFormat="1">
      <c r="A44" s="35" t="s">
        <v>379</v>
      </c>
      <c r="B44" s="57">
        <v>831383.23519435525</v>
      </c>
      <c r="C44" s="57"/>
      <c r="D44" s="57">
        <v>784115.89806317782</v>
      </c>
      <c r="E44" s="198"/>
      <c r="F44" s="196">
        <v>6.0281059532055294E-2</v>
      </c>
      <c r="G44" s="196"/>
      <c r="H44" s="1779">
        <v>803328.00658586051</v>
      </c>
      <c r="I44" s="196"/>
      <c r="J44" s="758">
        <v>757375.60929190414</v>
      </c>
      <c r="K44" s="710"/>
      <c r="L44" s="196">
        <v>6.0673194027094174E-2</v>
      </c>
      <c r="M44" s="711"/>
      <c r="N44" s="1779">
        <v>28055.228608494781</v>
      </c>
      <c r="O44" s="196"/>
      <c r="P44" s="57">
        <v>26740.288771273739</v>
      </c>
      <c r="Q44" s="710"/>
      <c r="R44" s="196">
        <v>4.9174481564822917E-2</v>
      </c>
      <c r="S44" s="199"/>
    </row>
    <row r="45" spans="1:19" s="69" customFormat="1">
      <c r="A45" s="35" t="s">
        <v>364</v>
      </c>
      <c r="B45" s="57">
        <v>237570.91236246208</v>
      </c>
      <c r="C45" s="57"/>
      <c r="D45" s="57">
        <v>227503.33255641899</v>
      </c>
      <c r="E45" s="198"/>
      <c r="F45" s="196">
        <v>4.425244981212053E-2</v>
      </c>
      <c r="G45" s="196"/>
      <c r="H45" s="1779">
        <v>231940.53929467444</v>
      </c>
      <c r="I45" s="196"/>
      <c r="J45" s="758">
        <v>224556.79167594615</v>
      </c>
      <c r="K45" s="710"/>
      <c r="L45" s="196">
        <v>3.2881426402741096E-2</v>
      </c>
      <c r="M45" s="711"/>
      <c r="N45" s="1779">
        <v>5630.3730677876392</v>
      </c>
      <c r="O45" s="196"/>
      <c r="P45" s="57">
        <v>2946.5408804728359</v>
      </c>
      <c r="Q45" s="710"/>
      <c r="R45" s="196">
        <v>0.91084166016530022</v>
      </c>
      <c r="S45" s="199"/>
    </row>
    <row r="46" spans="1:19" s="69" customFormat="1">
      <c r="A46" s="35" t="s">
        <v>365</v>
      </c>
      <c r="B46" s="57">
        <v>167495.95095096808</v>
      </c>
      <c r="C46" s="57"/>
      <c r="D46" s="57">
        <v>157578.91463687821</v>
      </c>
      <c r="E46" s="198"/>
      <c r="F46" s="196">
        <v>6.2933777256573287E-2</v>
      </c>
      <c r="G46" s="196"/>
      <c r="H46" s="1779">
        <v>163592.4075796025</v>
      </c>
      <c r="I46" s="196"/>
      <c r="J46" s="758">
        <v>155425.36354173571</v>
      </c>
      <c r="K46" s="710"/>
      <c r="L46" s="196">
        <v>5.2546404600647585E-2</v>
      </c>
      <c r="M46" s="711"/>
      <c r="N46" s="1779">
        <v>3903.5433713655771</v>
      </c>
      <c r="O46" s="196"/>
      <c r="P46" s="57">
        <v>2153.5510951424967</v>
      </c>
      <c r="Q46" s="710"/>
      <c r="R46" s="196">
        <v>0.81260773434645928</v>
      </c>
      <c r="S46" s="199"/>
    </row>
    <row r="47" spans="1:19" s="69" customFormat="1">
      <c r="A47" s="35" t="s">
        <v>832</v>
      </c>
      <c r="B47" s="57">
        <v>187779.80128275073</v>
      </c>
      <c r="C47" s="57"/>
      <c r="D47" s="57">
        <v>190096.08022510901</v>
      </c>
      <c r="E47" s="198"/>
      <c r="F47" s="196">
        <v>-1.2184780136525535E-2</v>
      </c>
      <c r="G47" s="196"/>
      <c r="H47" s="1779">
        <v>183598.1870890987</v>
      </c>
      <c r="I47" s="196"/>
      <c r="J47" s="758">
        <v>186642.84085780178</v>
      </c>
      <c r="K47" s="710"/>
      <c r="L47" s="196">
        <v>-1.6312727317640434E-2</v>
      </c>
      <c r="M47" s="711"/>
      <c r="N47" s="1779">
        <v>4181.6141936520253</v>
      </c>
      <c r="O47" s="196"/>
      <c r="P47" s="57">
        <v>3453.2393673072102</v>
      </c>
      <c r="Q47" s="710"/>
      <c r="R47" s="196">
        <v>0.2109250905803243</v>
      </c>
      <c r="S47" s="199"/>
    </row>
    <row r="48" spans="1:19" s="69" customFormat="1">
      <c r="A48" s="90" t="s">
        <v>245</v>
      </c>
      <c r="B48" s="57">
        <v>135764.2618770118</v>
      </c>
      <c r="C48" s="57"/>
      <c r="D48" s="57">
        <v>137748.90802884538</v>
      </c>
      <c r="E48" s="198"/>
      <c r="F48" s="196">
        <v>-1.4407708781386416E-2</v>
      </c>
      <c r="G48" s="196"/>
      <c r="H48" s="1779">
        <v>133624.88505419483</v>
      </c>
      <c r="I48" s="196"/>
      <c r="J48" s="758">
        <v>135305.62295493137</v>
      </c>
      <c r="K48" s="710"/>
      <c r="L48" s="196">
        <v>-1.2421789013870997E-2</v>
      </c>
      <c r="M48" s="711"/>
      <c r="N48" s="1779">
        <v>2139.3768228169729</v>
      </c>
      <c r="O48" s="196"/>
      <c r="P48" s="57">
        <v>2443.2850739140008</v>
      </c>
      <c r="Q48" s="710"/>
      <c r="R48" s="196">
        <v>-0.12438509707350054</v>
      </c>
      <c r="S48" s="199"/>
    </row>
    <row r="49" spans="1:19" s="69" customFormat="1">
      <c r="A49" s="35" t="s">
        <v>231</v>
      </c>
      <c r="B49" s="57">
        <v>81390.907583010776</v>
      </c>
      <c r="C49" s="57"/>
      <c r="D49" s="57">
        <v>75356.843078415826</v>
      </c>
      <c r="E49" s="198"/>
      <c r="F49" s="196">
        <v>8.0073212439591479E-2</v>
      </c>
      <c r="G49" s="196"/>
      <c r="H49" s="1779">
        <v>78895.516829019645</v>
      </c>
      <c r="I49" s="196"/>
      <c r="J49" s="758">
        <v>73065.584945561233</v>
      </c>
      <c r="K49" s="710"/>
      <c r="L49" s="196">
        <v>7.9790394996524044E-2</v>
      </c>
      <c r="M49" s="711"/>
      <c r="N49" s="1779">
        <v>2495.3907539911274</v>
      </c>
      <c r="O49" s="196"/>
      <c r="P49" s="57">
        <v>2291.2581328545875</v>
      </c>
      <c r="Q49" s="710"/>
      <c r="R49" s="196">
        <v>8.9091935216491377E-2</v>
      </c>
      <c r="S49" s="199"/>
    </row>
    <row r="50" spans="1:19" s="69" customFormat="1">
      <c r="A50" s="35" t="s">
        <v>368</v>
      </c>
      <c r="B50" s="57">
        <v>19437.616758739809</v>
      </c>
      <c r="C50" s="57"/>
      <c r="D50" s="57">
        <v>19795.533562049168</v>
      </c>
      <c r="E50" s="198"/>
      <c r="F50" s="196">
        <v>-1.8080684826578066E-2</v>
      </c>
      <c r="G50" s="196"/>
      <c r="H50" s="1779">
        <v>18868.098709566471</v>
      </c>
      <c r="I50" s="196"/>
      <c r="J50" s="758">
        <v>19326.793908132957</v>
      </c>
      <c r="K50" s="710"/>
      <c r="L50" s="196">
        <v>-2.3733641531379957E-2</v>
      </c>
      <c r="M50" s="711"/>
      <c r="N50" s="1779">
        <v>569.51804917333834</v>
      </c>
      <c r="O50" s="196"/>
      <c r="P50" s="57">
        <v>468.7396539162113</v>
      </c>
      <c r="Q50" s="710"/>
      <c r="R50" s="196">
        <v>0.21499865525595474</v>
      </c>
      <c r="S50" s="199"/>
    </row>
    <row r="51" spans="1:19" s="69" customFormat="1">
      <c r="A51" s="35" t="s">
        <v>369</v>
      </c>
      <c r="B51" s="57">
        <v>73981.782424916091</v>
      </c>
      <c r="C51" s="57"/>
      <c r="D51" s="57">
        <v>68497.533335469125</v>
      </c>
      <c r="E51" s="198"/>
      <c r="F51" s="196">
        <v>8.0064913616489805E-2</v>
      </c>
      <c r="G51" s="196"/>
      <c r="H51" s="1779">
        <v>73186.670097487353</v>
      </c>
      <c r="I51" s="196"/>
      <c r="J51" s="758">
        <v>68184.874861326782</v>
      </c>
      <c r="K51" s="710"/>
      <c r="L51" s="196">
        <v>7.3356374802082361E-2</v>
      </c>
      <c r="M51" s="711"/>
      <c r="N51" s="1779">
        <v>795.11232742874142</v>
      </c>
      <c r="O51" s="196"/>
      <c r="P51" s="57">
        <v>312.65847414234514</v>
      </c>
      <c r="Q51" s="710"/>
      <c r="R51" s="196">
        <v>1.5430698131877525</v>
      </c>
      <c r="S51" s="199"/>
    </row>
    <row r="52" spans="1:19" s="69" customFormat="1">
      <c r="A52" s="35" t="s">
        <v>370</v>
      </c>
      <c r="B52" s="57">
        <v>205104.63069346134</v>
      </c>
      <c r="C52" s="57"/>
      <c r="D52" s="57">
        <v>201864.29840440751</v>
      </c>
      <c r="E52" s="198"/>
      <c r="F52" s="196">
        <v>1.6052032551899114E-2</v>
      </c>
      <c r="G52" s="196"/>
      <c r="H52" s="1779">
        <v>199271.69857654811</v>
      </c>
      <c r="I52" s="196"/>
      <c r="J52" s="758">
        <v>197837.59191542806</v>
      </c>
      <c r="K52" s="710"/>
      <c r="L52" s="196">
        <v>7.248908800573683E-3</v>
      </c>
      <c r="M52" s="711"/>
      <c r="N52" s="1779">
        <v>5832.9321169132172</v>
      </c>
      <c r="O52" s="196"/>
      <c r="P52" s="57">
        <v>4026.7064889794592</v>
      </c>
      <c r="Q52" s="710"/>
      <c r="R52" s="196">
        <v>0.44856153108679481</v>
      </c>
      <c r="S52" s="199"/>
    </row>
    <row r="53" spans="1:19" s="30" customFormat="1">
      <c r="A53" s="240" t="s">
        <v>371</v>
      </c>
      <c r="B53" s="42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19"/>
    </row>
    <row r="54" spans="1:19" s="69" customFormat="1">
      <c r="A54" s="90" t="s">
        <v>372</v>
      </c>
      <c r="B54" s="57">
        <v>1268652.2562173863</v>
      </c>
      <c r="D54" s="57">
        <v>1209144.884881722</v>
      </c>
      <c r="E54" s="198"/>
      <c r="F54" s="196">
        <v>4.9214425896930689E-2</v>
      </c>
      <c r="G54" s="196"/>
      <c r="H54" s="1779">
        <v>1237151.5806104972</v>
      </c>
      <c r="I54" s="196"/>
      <c r="J54" s="758">
        <v>1179496.1351282415</v>
      </c>
      <c r="K54" s="710"/>
      <c r="L54" s="196">
        <v>4.8881419586836568E-2</v>
      </c>
      <c r="M54" s="711"/>
      <c r="N54" s="1779">
        <v>31500.675606889141</v>
      </c>
      <c r="O54" s="196"/>
      <c r="P54" s="57">
        <v>29648.749753480508</v>
      </c>
      <c r="Q54" s="710"/>
      <c r="R54" s="196">
        <v>6.2462190439960555E-2</v>
      </c>
      <c r="S54" s="199"/>
    </row>
    <row r="55" spans="1:19" s="69" customFormat="1">
      <c r="A55" s="90" t="s">
        <v>243</v>
      </c>
      <c r="B55" s="57">
        <v>1170838.7962793079</v>
      </c>
      <c r="D55" s="57">
        <v>1113348.823140814</v>
      </c>
      <c r="E55" s="198"/>
      <c r="F55" s="196">
        <v>5.1636981998428665E-2</v>
      </c>
      <c r="G55" s="196"/>
      <c r="H55" s="1779">
        <v>1141059.6993923371</v>
      </c>
      <c r="I55" s="196"/>
      <c r="J55" s="758">
        <v>1085715.8777333377</v>
      </c>
      <c r="K55" s="710"/>
      <c r="L55" s="196">
        <v>5.0974497835051834E-2</v>
      </c>
      <c r="M55" s="711"/>
      <c r="N55" s="1779">
        <v>29779.096886970754</v>
      </c>
      <c r="O55" s="196"/>
      <c r="P55" s="57">
        <v>27632.945407476302</v>
      </c>
      <c r="Q55" s="710"/>
      <c r="R55" s="196">
        <v>7.7666403195433331E-2</v>
      </c>
      <c r="S55" s="199"/>
    </row>
    <row r="56" spans="1:19" s="69" customFormat="1">
      <c r="A56" s="90" t="s">
        <v>244</v>
      </c>
      <c r="B56" s="57">
        <v>101547.86732346234</v>
      </c>
      <c r="D56" s="57">
        <v>99312.718472637687</v>
      </c>
      <c r="E56" s="198"/>
      <c r="F56" s="196">
        <v>2.2506169252032665E-2</v>
      </c>
      <c r="G56" s="196"/>
      <c r="H56" s="1779">
        <v>99674.719978591747</v>
      </c>
      <c r="I56" s="196"/>
      <c r="J56" s="758">
        <v>97646.049092231755</v>
      </c>
      <c r="K56" s="710"/>
      <c r="L56" s="196">
        <v>2.0775760056034705E-2</v>
      </c>
      <c r="M56" s="711"/>
      <c r="N56" s="1779">
        <v>1873.1473448705924</v>
      </c>
      <c r="O56" s="196"/>
      <c r="P56" s="57">
        <v>1666.6693804059346</v>
      </c>
      <c r="Q56" s="710"/>
      <c r="R56" s="196">
        <v>0.12388657696127349</v>
      </c>
      <c r="S56" s="199"/>
    </row>
    <row r="57" spans="1:19" s="69" customFormat="1">
      <c r="A57" s="90" t="s">
        <v>322</v>
      </c>
      <c r="B57" s="57">
        <v>19454.129864032289</v>
      </c>
      <c r="D57" s="57">
        <v>18699.387149770751</v>
      </c>
      <c r="E57" s="198"/>
      <c r="F57" s="196">
        <v>4.0361895725058071E-2</v>
      </c>
      <c r="G57" s="196"/>
      <c r="H57" s="1779">
        <v>19186.769917555928</v>
      </c>
      <c r="I57" s="196"/>
      <c r="J57" s="758">
        <v>17725.550098562289</v>
      </c>
      <c r="K57" s="710"/>
      <c r="L57" s="196">
        <v>8.2435795271152551E-2</v>
      </c>
      <c r="M57" s="711"/>
      <c r="N57" s="1779">
        <v>267.35994647636039</v>
      </c>
      <c r="O57" s="196"/>
      <c r="P57" s="758">
        <v>973.83705120846162</v>
      </c>
      <c r="Q57" s="710"/>
      <c r="R57" s="196">
        <v>-0.72545720442184247</v>
      </c>
      <c r="S57" s="199"/>
    </row>
    <row r="58" spans="1:19" s="69" customFormat="1">
      <c r="A58" s="90" t="s">
        <v>303</v>
      </c>
      <c r="B58" s="57">
        <v>123864.08501257973</v>
      </c>
      <c r="D58" s="57">
        <v>139005.37204166129</v>
      </c>
      <c r="E58" s="198"/>
      <c r="F58" s="196">
        <v>-0.10892591276647616</v>
      </c>
      <c r="G58" s="196"/>
      <c r="H58" s="1779">
        <v>121516.65970782624</v>
      </c>
      <c r="I58" s="196"/>
      <c r="J58" s="758">
        <v>136899.50024264192</v>
      </c>
      <c r="K58" s="710"/>
      <c r="L58" s="196">
        <v>-0.11236593638070989</v>
      </c>
      <c r="M58" s="711"/>
      <c r="N58" s="1779">
        <v>2347.4253047534876</v>
      </c>
      <c r="O58" s="196"/>
      <c r="P58" s="57">
        <v>2105.8717990193577</v>
      </c>
      <c r="Q58" s="710"/>
      <c r="R58" s="196">
        <v>0.11470475355936398</v>
      </c>
      <c r="S58" s="199"/>
    </row>
    <row r="59" spans="1:19" s="69" customFormat="1">
      <c r="A59" s="90" t="s">
        <v>373</v>
      </c>
      <c r="B59" s="57">
        <v>78623.018804038336</v>
      </c>
      <c r="D59" s="57">
        <v>97194.331157038978</v>
      </c>
      <c r="E59" s="198"/>
      <c r="F59" s="196">
        <v>-0.19107402800061016</v>
      </c>
      <c r="G59" s="196"/>
      <c r="H59" s="1779">
        <v>77412.249957661028</v>
      </c>
      <c r="I59" s="196"/>
      <c r="J59" s="758">
        <v>95475.142469974075</v>
      </c>
      <c r="K59" s="710"/>
      <c r="L59" s="196">
        <v>-0.189189479533834</v>
      </c>
      <c r="M59" s="711"/>
      <c r="N59" s="1779">
        <v>1210.7688463773068</v>
      </c>
      <c r="O59" s="196"/>
      <c r="P59" s="57">
        <v>1719.1886870648987</v>
      </c>
      <c r="Q59" s="710"/>
      <c r="R59" s="196">
        <v>-0.29573242571506014</v>
      </c>
      <c r="S59" s="199"/>
    </row>
    <row r="60" spans="1:19" s="69" customFormat="1">
      <c r="A60" s="90" t="s">
        <v>374</v>
      </c>
      <c r="B60" s="57">
        <v>22886.232079835649</v>
      </c>
      <c r="D60" s="57">
        <v>21768.689731090377</v>
      </c>
      <c r="E60" s="198"/>
      <c r="F60" s="196">
        <v>5.1337143509798872E-2</v>
      </c>
      <c r="G60" s="196"/>
      <c r="H60" s="1779">
        <v>22376.507646437167</v>
      </c>
      <c r="I60" s="196"/>
      <c r="J60" s="758">
        <v>21320.687174691473</v>
      </c>
      <c r="K60" s="710"/>
      <c r="L60" s="196">
        <v>4.9520940066087357E-2</v>
      </c>
      <c r="M60" s="711"/>
      <c r="N60" s="1779">
        <v>509.72443339848189</v>
      </c>
      <c r="O60" s="196"/>
      <c r="P60" s="57">
        <v>448.00255639890366</v>
      </c>
      <c r="Q60" s="710"/>
      <c r="R60" s="196">
        <v>0.13777126071713922</v>
      </c>
      <c r="S60" s="199"/>
    </row>
    <row r="61" spans="1:19" s="69" customFormat="1">
      <c r="A61" s="90" t="s">
        <v>375</v>
      </c>
      <c r="B61" s="57">
        <v>27130.608826537304</v>
      </c>
      <c r="D61" s="57">
        <v>24960.164509816281</v>
      </c>
      <c r="E61" s="198"/>
      <c r="F61" s="196">
        <v>8.6956330590987702E-2</v>
      </c>
      <c r="G61" s="196"/>
      <c r="H61" s="1779">
        <v>26503.676801559606</v>
      </c>
      <c r="I61" s="196"/>
      <c r="J61" s="758">
        <v>24960.164509816281</v>
      </c>
      <c r="K61" s="710"/>
      <c r="L61" s="196">
        <v>6.1839027188153997E-2</v>
      </c>
      <c r="M61" s="711"/>
      <c r="N61" s="1779">
        <v>626.93202497769857</v>
      </c>
      <c r="O61" s="196"/>
      <c r="P61" s="57">
        <v>0</v>
      </c>
      <c r="Q61" s="710"/>
      <c r="R61" s="196" t="s">
        <v>302</v>
      </c>
      <c r="S61" s="199"/>
    </row>
    <row r="62" spans="1:19" s="69" customFormat="1">
      <c r="A62" s="90" t="s">
        <v>296</v>
      </c>
      <c r="B62" s="57">
        <v>70565.939164255746</v>
      </c>
      <c r="D62" s="57">
        <v>64314.532856797698</v>
      </c>
      <c r="E62" s="198"/>
      <c r="F62" s="196">
        <v>9.7200524201542238E-2</v>
      </c>
      <c r="G62" s="196"/>
      <c r="H62" s="1779">
        <v>66855.804817220938</v>
      </c>
      <c r="I62" s="196"/>
      <c r="J62" s="758">
        <v>62829.411922508298</v>
      </c>
      <c r="K62" s="710"/>
      <c r="L62" s="196">
        <v>6.4084523020502868E-2</v>
      </c>
      <c r="M62" s="711"/>
      <c r="N62" s="1779">
        <v>3710.1343470348147</v>
      </c>
      <c r="O62" s="196"/>
      <c r="P62" s="57">
        <v>1485.1209342894001</v>
      </c>
      <c r="Q62" s="710"/>
      <c r="R62" s="196">
        <v>1.4982035209206974</v>
      </c>
      <c r="S62" s="199"/>
    </row>
    <row r="63" spans="1:19" s="69" customFormat="1">
      <c r="A63" s="90" t="s">
        <v>319</v>
      </c>
      <c r="B63" s="57">
        <v>201590.90432726921</v>
      </c>
      <c r="D63" s="57">
        <v>195819.93246861844</v>
      </c>
      <c r="E63" s="198"/>
      <c r="F63" s="196">
        <v>2.947080915562876E-2</v>
      </c>
      <c r="G63" s="196"/>
      <c r="H63" s="1779">
        <v>197827.29136938025</v>
      </c>
      <c r="I63" s="196"/>
      <c r="J63" s="758">
        <v>192045.17859282484</v>
      </c>
      <c r="K63" s="710"/>
      <c r="L63" s="196">
        <v>3.0108086122873599E-2</v>
      </c>
      <c r="M63" s="711"/>
      <c r="N63" s="1779">
        <v>3763.6129578889568</v>
      </c>
      <c r="O63" s="196"/>
      <c r="P63" s="57">
        <v>3774.7538757935836</v>
      </c>
      <c r="Q63" s="710"/>
      <c r="R63" s="196">
        <v>-2.9514289596655088E-3</v>
      </c>
      <c r="S63" s="199"/>
    </row>
    <row r="64" spans="1:19" s="69" customFormat="1">
      <c r="A64" s="90" t="s">
        <v>376</v>
      </c>
      <c r="B64" s="57">
        <v>60984.656134719691</v>
      </c>
      <c r="D64" s="57">
        <v>49909.47598288997</v>
      </c>
      <c r="E64" s="198"/>
      <c r="F64" s="196">
        <v>0.22190535832567204</v>
      </c>
      <c r="G64" s="196"/>
      <c r="H64" s="1779">
        <v>51904.89379341709</v>
      </c>
      <c r="I64" s="196"/>
      <c r="J64" s="758">
        <v>46155.774730969155</v>
      </c>
      <c r="K64" s="710"/>
      <c r="L64" s="196">
        <v>0.12455904154914871</v>
      </c>
      <c r="M64" s="711"/>
      <c r="N64" s="1779">
        <v>9079.7623413026031</v>
      </c>
      <c r="O64" s="196"/>
      <c r="P64" s="57">
        <v>3753.7012519208133</v>
      </c>
      <c r="Q64" s="710"/>
      <c r="R64" s="196">
        <v>1.4188825193950589</v>
      </c>
      <c r="S64" s="199"/>
    </row>
    <row r="65" spans="1:19" s="69" customFormat="1">
      <c r="A65" s="90" t="s">
        <v>377</v>
      </c>
      <c r="B65" s="57">
        <v>5127.1265082708687</v>
      </c>
      <c r="D65" s="57">
        <v>3818.5973843185016</v>
      </c>
      <c r="E65" s="198"/>
      <c r="F65" s="196">
        <v>0.34267271258446591</v>
      </c>
      <c r="G65" s="196"/>
      <c r="H65" s="1779">
        <v>4116.4999170403171</v>
      </c>
      <c r="I65" s="196"/>
      <c r="J65" s="758">
        <v>3818.5973843185016</v>
      </c>
      <c r="K65" s="710"/>
      <c r="L65" s="196">
        <v>7.8013601000510219E-2</v>
      </c>
      <c r="M65" s="711"/>
      <c r="N65" s="1779">
        <v>1010.6265912305516</v>
      </c>
      <c r="O65" s="196"/>
      <c r="P65" s="57">
        <v>0</v>
      </c>
      <c r="Q65" s="710"/>
      <c r="R65" s="196" t="s">
        <v>302</v>
      </c>
      <c r="S65" s="199"/>
    </row>
    <row r="66" spans="1:19" s="69" customFormat="1">
      <c r="A66" s="90" t="s">
        <v>870</v>
      </c>
      <c r="B66" s="57">
        <v>14857.034736964608</v>
      </c>
      <c r="D66" s="57">
        <v>21095.249100175206</v>
      </c>
      <c r="E66" s="198"/>
      <c r="F66" s="196">
        <v>-0.29571655369354166</v>
      </c>
      <c r="G66" s="196"/>
      <c r="H66" s="1779">
        <v>14813.061052754081</v>
      </c>
      <c r="I66" s="711"/>
      <c r="J66" s="758">
        <v>20890.12914422181</v>
      </c>
      <c r="K66" s="710"/>
      <c r="L66" s="196">
        <v>-0.2909062002208177</v>
      </c>
      <c r="M66" s="711"/>
      <c r="N66" s="1779">
        <v>43.973684210526315</v>
      </c>
      <c r="O66" s="711"/>
      <c r="P66" s="57">
        <v>205.11995595339584</v>
      </c>
      <c r="Q66" s="710"/>
      <c r="R66" s="196">
        <v>-0.78561966822712603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>
      <c r="A68" s="85" t="s">
        <v>819</v>
      </c>
      <c r="B68" s="1337">
        <v>2914.8921855724429</v>
      </c>
      <c r="C68" s="715"/>
      <c r="D68" s="930">
        <v>2694.5766082970445</v>
      </c>
      <c r="E68" s="21"/>
      <c r="F68" s="196">
        <v>8.1762595502763061E-2</v>
      </c>
      <c r="G68" s="61"/>
      <c r="H68" s="1339">
        <v>2837.3151071890047</v>
      </c>
      <c r="I68" s="1342"/>
      <c r="J68" s="716">
        <v>2635.5483545888865</v>
      </c>
      <c r="K68" s="710"/>
      <c r="L68" s="196">
        <v>7.6555891015549743E-2</v>
      </c>
      <c r="M68" s="711"/>
      <c r="N68" s="1339">
        <v>77.577078383437524</v>
      </c>
      <c r="O68" s="718"/>
      <c r="P68" s="716">
        <v>59.02825370815782</v>
      </c>
      <c r="Q68" s="139"/>
      <c r="R68" s="196">
        <v>0.31423637851438285</v>
      </c>
      <c r="S68" s="23"/>
    </row>
    <row r="69" spans="1:19" s="30" customFormat="1">
      <c r="A69" s="85" t="s">
        <v>817</v>
      </c>
      <c r="B69" s="1337">
        <v>171.06265764061774</v>
      </c>
      <c r="C69" s="1341"/>
      <c r="D69" s="930">
        <v>165.60134732983718</v>
      </c>
      <c r="E69" s="198"/>
      <c r="F69" s="196">
        <v>3.2978658681459723E-2</v>
      </c>
      <c r="G69" s="196"/>
      <c r="H69" s="1339">
        <v>171.06265764061774</v>
      </c>
      <c r="I69" s="1342"/>
      <c r="J69" s="716">
        <v>165.60134732983718</v>
      </c>
      <c r="K69" s="710"/>
      <c r="L69" s="196">
        <v>3.2978658681459723E-2</v>
      </c>
      <c r="M69" s="711"/>
      <c r="N69" s="1339">
        <v>171.06265764061774</v>
      </c>
      <c r="O69" s="718"/>
      <c r="P69" s="716">
        <v>165.60134732983718</v>
      </c>
      <c r="Q69" s="139"/>
      <c r="R69" s="196">
        <v>3.2978658681459723E-2</v>
      </c>
      <c r="S69" s="23"/>
    </row>
    <row r="70" spans="1:19">
      <c r="A70" s="84" t="s">
        <v>818</v>
      </c>
      <c r="B70" s="1338">
        <v>1786.2311306751305</v>
      </c>
      <c r="C70" s="719"/>
      <c r="D70" s="931">
        <v>1725.6683495150992</v>
      </c>
      <c r="E70" s="15"/>
      <c r="F70" s="62">
        <v>3.5095261019910971E-2</v>
      </c>
      <c r="G70" s="60"/>
      <c r="H70" s="1340">
        <v>1794.0927056253195</v>
      </c>
      <c r="I70" s="1343"/>
      <c r="J70" s="720">
        <v>1733.2880314026102</v>
      </c>
      <c r="K70" s="1058"/>
      <c r="L70" s="196">
        <v>3.5080536599277727E-2</v>
      </c>
      <c r="M70" s="1295"/>
      <c r="N70" s="1340">
        <v>1539.5026568918506</v>
      </c>
      <c r="O70" s="722"/>
      <c r="P70" s="720">
        <v>1442.5281942365066</v>
      </c>
      <c r="Q70" s="463"/>
      <c r="R70" s="196">
        <v>6.7225349939638551E-2</v>
      </c>
      <c r="S70" s="16"/>
    </row>
    <row r="71" spans="1:19" s="30" customFormat="1">
      <c r="B71" s="22"/>
      <c r="D71" s="22"/>
      <c r="E71" s="21"/>
      <c r="F71" s="61"/>
      <c r="G71" s="61"/>
      <c r="H71" s="22"/>
      <c r="I71" s="73"/>
      <c r="J71" s="64"/>
      <c r="K71" s="98"/>
      <c r="L71" s="73"/>
      <c r="M71" s="73"/>
      <c r="N71" s="64"/>
      <c r="O71" s="73"/>
      <c r="P71" s="120"/>
      <c r="Q71" s="98"/>
      <c r="R71" s="73"/>
      <c r="S71" s="61"/>
    </row>
    <row r="72" spans="1:19" s="30" customFormat="1">
      <c r="A72" s="30" t="s">
        <v>17</v>
      </c>
      <c r="B72" s="22"/>
      <c r="D72" s="22"/>
      <c r="E72" s="21"/>
      <c r="F72" s="61"/>
      <c r="G72" s="61"/>
      <c r="H72" s="22"/>
      <c r="I72" s="61"/>
      <c r="J72" s="22"/>
      <c r="K72" s="21"/>
      <c r="L72" s="61"/>
      <c r="M72" s="61"/>
      <c r="N72" s="22"/>
      <c r="O72" s="61"/>
      <c r="P72" s="43"/>
      <c r="Q72" s="21"/>
      <c r="R72" s="61"/>
      <c r="S72" s="61"/>
    </row>
    <row r="73" spans="1:19">
      <c r="A73" s="79" t="s">
        <v>31</v>
      </c>
      <c r="B73" s="22"/>
      <c r="D73" s="22"/>
      <c r="E73" s="21"/>
      <c r="F73" s="61"/>
      <c r="G73" s="61"/>
      <c r="H73" s="22"/>
      <c r="I73" s="61"/>
      <c r="J73" s="22"/>
      <c r="K73" s="21"/>
      <c r="L73" s="61"/>
      <c r="M73" s="61"/>
      <c r="N73" s="22"/>
      <c r="O73" s="61"/>
      <c r="P73" s="43"/>
      <c r="Q73" s="21"/>
      <c r="R73" s="61"/>
      <c r="S73" s="61"/>
    </row>
  </sheetData>
  <mergeCells count="3">
    <mergeCell ref="A4:A5"/>
    <mergeCell ref="A2:R2"/>
    <mergeCell ref="A1:S1"/>
  </mergeCells>
  <phoneticPr fontId="53" type="noConversion"/>
  <printOptions horizontalCentered="1"/>
  <pageMargins left="0.75" right="0.75" top="0.5" bottom="0.75" header="0.5" footer="0.5"/>
  <pageSetup scale="78" orientation="portrait" horizontalDpi="204" verticalDpi="196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IF481"/>
  <sheetViews>
    <sheetView showGridLines="0" topLeftCell="A87" zoomScaleNormal="100" workbookViewId="0">
      <pane xSplit="1" topLeftCell="B1" activePane="topRight" state="frozen"/>
      <selection activeCell="A54" sqref="A54"/>
      <selection pane="topRight" activeCell="E128" sqref="E128"/>
    </sheetView>
  </sheetViews>
  <sheetFormatPr defaultRowHeight="12.75"/>
  <cols>
    <col min="1" max="1" width="22.7109375" style="332" customWidth="1"/>
    <col min="2" max="2" width="13.42578125" style="317" bestFit="1" customWidth="1"/>
    <col min="3" max="7" width="13.85546875" style="375" bestFit="1" customWidth="1"/>
    <col min="8" max="8" width="13.42578125" style="375" bestFit="1" customWidth="1"/>
    <col min="9" max="9" width="13.85546875" style="375" bestFit="1" customWidth="1"/>
    <col min="10" max="10" width="13.42578125" style="375" bestFit="1" customWidth="1"/>
    <col min="11" max="11" width="13.85546875" style="375" bestFit="1" customWidth="1"/>
    <col min="12" max="12" width="12.85546875" style="375" bestFit="1" customWidth="1"/>
    <col min="13" max="13" width="13.42578125" style="375" bestFit="1" customWidth="1"/>
    <col min="14" max="14" width="16.5703125" style="375" bestFit="1" customWidth="1"/>
    <col min="15" max="15" width="9.5703125" style="375" bestFit="1" customWidth="1"/>
    <col min="16" max="16" width="7.5703125" style="332" customWidth="1"/>
    <col min="17" max="17" width="11.7109375" style="332" customWidth="1"/>
    <col min="18" max="18" width="7.7109375" style="332" customWidth="1"/>
    <col min="19" max="19" width="8.42578125" style="332" customWidth="1"/>
    <col min="20" max="20" width="8.28515625" style="332" customWidth="1"/>
    <col min="21" max="21" width="12.140625" style="332" customWidth="1"/>
    <col min="22" max="22" width="9" style="332" customWidth="1"/>
    <col min="23" max="23" width="9" style="333" customWidth="1"/>
    <col min="24" max="31" width="9" style="332" customWidth="1"/>
    <col min="32" max="32" width="10.85546875" style="332" customWidth="1"/>
    <col min="33" max="33" width="14" style="107" customWidth="1"/>
    <col min="34" max="16384" width="9.140625" style="107"/>
  </cols>
  <sheetData>
    <row r="1" spans="1:240" ht="15" hidden="1">
      <c r="A1" s="329" t="s">
        <v>621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1665"/>
      <c r="P1" s="301"/>
      <c r="Q1" s="301"/>
      <c r="R1" s="301"/>
      <c r="S1" s="301"/>
      <c r="T1" s="301"/>
      <c r="U1" s="301"/>
      <c r="V1" s="329"/>
      <c r="W1" s="324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31"/>
    </row>
    <row r="2" spans="1:240" hidden="1">
      <c r="B2" s="333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AH2" s="332"/>
    </row>
    <row r="3" spans="1:240" ht="12.75" hidden="1" customHeight="1">
      <c r="A3" s="2044" t="s">
        <v>323</v>
      </c>
      <c r="B3" s="2048" t="s">
        <v>478</v>
      </c>
      <c r="C3" s="2051" t="s">
        <v>479</v>
      </c>
      <c r="D3" s="2051" t="s">
        <v>480</v>
      </c>
      <c r="E3" s="2051" t="s">
        <v>481</v>
      </c>
      <c r="F3" s="2051" t="s">
        <v>482</v>
      </c>
      <c r="G3" s="2051" t="s">
        <v>483</v>
      </c>
      <c r="H3" s="2056" t="s">
        <v>484</v>
      </c>
      <c r="I3" s="334" t="s">
        <v>468</v>
      </c>
      <c r="J3" s="2059" t="s">
        <v>485</v>
      </c>
      <c r="K3" s="2051" t="s">
        <v>486</v>
      </c>
      <c r="L3" s="2051" t="s">
        <v>487</v>
      </c>
      <c r="M3" s="2056" t="s">
        <v>488</v>
      </c>
      <c r="N3" s="334" t="s">
        <v>475</v>
      </c>
      <c r="O3" s="2051" t="s">
        <v>493</v>
      </c>
      <c r="P3" s="2056" t="s">
        <v>494</v>
      </c>
      <c r="Q3" s="334" t="s">
        <v>385</v>
      </c>
      <c r="R3" s="2059" t="s">
        <v>495</v>
      </c>
      <c r="S3" s="2051" t="s">
        <v>496</v>
      </c>
      <c r="T3" s="2056" t="s">
        <v>497</v>
      </c>
      <c r="U3" s="334" t="s">
        <v>490</v>
      </c>
      <c r="V3" s="2046"/>
      <c r="W3" s="2048" t="s">
        <v>499</v>
      </c>
      <c r="X3" s="2051" t="s">
        <v>500</v>
      </c>
      <c r="Y3" s="2051" t="s">
        <v>501</v>
      </c>
      <c r="Z3" s="2051" t="s">
        <v>502</v>
      </c>
      <c r="AA3" s="2051" t="s">
        <v>503</v>
      </c>
      <c r="AB3" s="2051" t="s">
        <v>504</v>
      </c>
      <c r="AC3" s="2051" t="s">
        <v>505</v>
      </c>
      <c r="AD3" s="2051" t="s">
        <v>506</v>
      </c>
      <c r="AE3" s="2056" t="s">
        <v>507</v>
      </c>
      <c r="AF3" s="335" t="s">
        <v>498</v>
      </c>
      <c r="AG3" s="2042" t="s">
        <v>620</v>
      </c>
      <c r="AI3" s="107" t="s">
        <v>476</v>
      </c>
    </row>
    <row r="4" spans="1:240" s="333" customFormat="1" ht="12.75" hidden="1" customHeight="1">
      <c r="A4" s="2045"/>
      <c r="B4" s="2049"/>
      <c r="C4" s="2052"/>
      <c r="D4" s="2052"/>
      <c r="E4" s="2052"/>
      <c r="F4" s="2052" t="s">
        <v>425</v>
      </c>
      <c r="G4" s="2052"/>
      <c r="H4" s="2057" t="s">
        <v>425</v>
      </c>
      <c r="I4" s="336" t="s">
        <v>477</v>
      </c>
      <c r="J4" s="2060"/>
      <c r="K4" s="2052"/>
      <c r="L4" s="2052" t="s">
        <v>425</v>
      </c>
      <c r="M4" s="2057"/>
      <c r="N4" s="337" t="s">
        <v>477</v>
      </c>
      <c r="O4" s="2062"/>
      <c r="P4" s="2057" t="s">
        <v>425</v>
      </c>
      <c r="Q4" s="337" t="s">
        <v>491</v>
      </c>
      <c r="R4" s="2060"/>
      <c r="S4" s="2052"/>
      <c r="T4" s="2057"/>
      <c r="U4" s="337" t="s">
        <v>492</v>
      </c>
      <c r="V4" s="2047"/>
      <c r="W4" s="2049"/>
      <c r="X4" s="2052"/>
      <c r="Y4" s="2052"/>
      <c r="Z4" s="2052" t="s">
        <v>425</v>
      </c>
      <c r="AA4" s="2052" t="s">
        <v>425</v>
      </c>
      <c r="AB4" s="2052"/>
      <c r="AC4" s="2052"/>
      <c r="AD4" s="2052" t="s">
        <v>425</v>
      </c>
      <c r="AE4" s="2057"/>
      <c r="AF4" s="338" t="s">
        <v>492</v>
      </c>
      <c r="AG4" s="2043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</row>
    <row r="5" spans="1:240" s="342" customFormat="1" ht="12.75" hidden="1" customHeight="1">
      <c r="A5" s="2045"/>
      <c r="B5" s="2050"/>
      <c r="C5" s="2053"/>
      <c r="D5" s="2053"/>
      <c r="E5" s="2053"/>
      <c r="F5" s="2053"/>
      <c r="G5" s="2053"/>
      <c r="H5" s="2058"/>
      <c r="I5" s="339" t="s">
        <v>466</v>
      </c>
      <c r="J5" s="2061"/>
      <c r="K5" s="2053"/>
      <c r="L5" s="2053"/>
      <c r="M5" s="2058"/>
      <c r="N5" s="340" t="s">
        <v>466</v>
      </c>
      <c r="O5" s="2063"/>
      <c r="P5" s="2058"/>
      <c r="Q5" s="340" t="s">
        <v>466</v>
      </c>
      <c r="R5" s="2061"/>
      <c r="S5" s="2053"/>
      <c r="T5" s="2058"/>
      <c r="U5" s="340" t="s">
        <v>466</v>
      </c>
      <c r="V5" s="2047"/>
      <c r="W5" s="2050"/>
      <c r="X5" s="2053"/>
      <c r="Y5" s="2053"/>
      <c r="Z5" s="2053"/>
      <c r="AA5" s="2053"/>
      <c r="AB5" s="2053"/>
      <c r="AC5" s="2053"/>
      <c r="AD5" s="2053"/>
      <c r="AE5" s="2058"/>
      <c r="AF5" s="341" t="s">
        <v>466</v>
      </c>
      <c r="AG5" s="2043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</row>
    <row r="6" spans="1:240" hidden="1">
      <c r="A6" s="343" t="s">
        <v>413</v>
      </c>
      <c r="B6" s="226">
        <v>5108.0073877695013</v>
      </c>
      <c r="C6" s="226">
        <v>2298.8394898079182</v>
      </c>
      <c r="D6" s="226">
        <v>12477.876428655427</v>
      </c>
      <c r="E6" s="226">
        <v>4904.8690408859247</v>
      </c>
      <c r="F6" s="226">
        <v>1837.839489807918</v>
      </c>
      <c r="G6" s="226">
        <v>889</v>
      </c>
      <c r="H6" s="310">
        <v>960.33579592316721</v>
      </c>
      <c r="I6" s="344">
        <v>28476.767632849856</v>
      </c>
      <c r="J6" s="345">
        <v>1029.3431836926688</v>
      </c>
      <c r="K6" s="226">
        <v>1039.3431836926688</v>
      </c>
      <c r="L6" s="226">
        <v>1767.3579592316721</v>
      </c>
      <c r="M6" s="310">
        <v>11336.016796275959</v>
      </c>
      <c r="N6" s="344">
        <v>15172.061122892968</v>
      </c>
      <c r="O6" s="226">
        <v>581.35057146217048</v>
      </c>
      <c r="P6" s="310">
        <v>414.17528573108524</v>
      </c>
      <c r="Q6" s="346">
        <v>8978.9650818894461</v>
      </c>
      <c r="R6" s="345">
        <v>5095.7454695413508</v>
      </c>
      <c r="S6" s="226">
        <v>9089.1773064680401</v>
      </c>
      <c r="T6" s="310">
        <v>5621.2196123480953</v>
      </c>
      <c r="U6" s="346">
        <v>19806.142388357486</v>
      </c>
      <c r="V6" s="347"/>
      <c r="W6" s="321">
        <v>435.50369388475082</v>
      </c>
      <c r="X6" s="226">
        <v>563.16789796158366</v>
      </c>
      <c r="Y6" s="226">
        <v>6502.7750206193577</v>
      </c>
      <c r="Z6" s="226">
        <v>3683.0664899255148</v>
      </c>
      <c r="AA6" s="226">
        <v>4046.3948980791806</v>
      </c>
      <c r="AB6" s="226">
        <v>3066.7159184633442</v>
      </c>
      <c r="AC6" s="226">
        <v>1261.0147755390033</v>
      </c>
      <c r="AD6" s="226">
        <v>6111.1034287730236</v>
      </c>
      <c r="AE6" s="310">
        <v>582.01477553900327</v>
      </c>
      <c r="AF6" s="346">
        <v>26251.756898784763</v>
      </c>
      <c r="AG6" s="348">
        <v>143721.68977847893</v>
      </c>
    </row>
    <row r="7" spans="1:240" hidden="1">
      <c r="A7" s="343" t="s">
        <v>414</v>
      </c>
      <c r="B7" s="226">
        <v>3237.1667774743819</v>
      </c>
      <c r="C7" s="226">
        <v>2071.0833887371909</v>
      </c>
      <c r="D7" s="226">
        <v>14059.64626271323</v>
      </c>
      <c r="E7" s="226">
        <v>4431.8338873719085</v>
      </c>
      <c r="F7" s="226">
        <v>1898.1459302900842</v>
      </c>
      <c r="G7" s="226">
        <v>817</v>
      </c>
      <c r="H7" s="310">
        <v>981.06254155289321</v>
      </c>
      <c r="I7" s="344">
        <v>27495.938788139687</v>
      </c>
      <c r="J7" s="345">
        <v>834.18762465867951</v>
      </c>
      <c r="K7" s="226">
        <v>1327.4794852388477</v>
      </c>
      <c r="L7" s="226">
        <v>1628.0833887371909</v>
      </c>
      <c r="M7" s="310">
        <v>10937.147924828956</v>
      </c>
      <c r="N7" s="344">
        <v>14726.898423463674</v>
      </c>
      <c r="O7" s="226">
        <v>715.31270776446581</v>
      </c>
      <c r="P7" s="310">
        <v>667.16677747438177</v>
      </c>
      <c r="Q7" s="346">
        <v>10637.439120562834</v>
      </c>
      <c r="R7" s="345">
        <v>5588.1674423206723</v>
      </c>
      <c r="S7" s="226">
        <v>9995.3348846413446</v>
      </c>
      <c r="T7" s="310">
        <v>5573.7713458190156</v>
      </c>
      <c r="U7" s="346">
        <v>21157.273672781033</v>
      </c>
      <c r="V7" s="347"/>
      <c r="W7" s="321">
        <v>322.04169436859547</v>
      </c>
      <c r="X7" s="226">
        <v>475.10423592148862</v>
      </c>
      <c r="Y7" s="226">
        <v>5748.1472599826657</v>
      </c>
      <c r="Z7" s="226">
        <v>4127.7504986347185</v>
      </c>
      <c r="AA7" s="226">
        <v>3475.0632063991839</v>
      </c>
      <c r="AB7" s="226">
        <v>2727.7088042661226</v>
      </c>
      <c r="AC7" s="226">
        <v>1236.5211796074432</v>
      </c>
      <c r="AD7" s="226">
        <v>5197.8137050339019</v>
      </c>
      <c r="AE7" s="310">
        <v>525.1250831057863</v>
      </c>
      <c r="AF7" s="346">
        <v>23835.275667319907</v>
      </c>
      <c r="AG7" s="348">
        <v>145661.07982755644</v>
      </c>
    </row>
    <row r="8" spans="1:240" hidden="1">
      <c r="A8" s="343" t="s">
        <v>415</v>
      </c>
      <c r="B8" s="226">
        <v>3034.5774936482576</v>
      </c>
      <c r="C8" s="226">
        <v>3126.9437341206444</v>
      </c>
      <c r="D8" s="226">
        <v>15928.79447586338</v>
      </c>
      <c r="E8" s="226">
        <v>4626.9747315799477</v>
      </c>
      <c r="F8" s="226">
        <v>1660.0619949186062</v>
      </c>
      <c r="G8" s="226">
        <v>638.30424555378045</v>
      </c>
      <c r="H8" s="310">
        <v>713.30424555378045</v>
      </c>
      <c r="I8" s="344">
        <v>29728.960921238398</v>
      </c>
      <c r="J8" s="345">
        <v>1202.8817392020383</v>
      </c>
      <c r="K8" s="226">
        <v>1177.428235390993</v>
      </c>
      <c r="L8" s="226">
        <v>1878.1549872965156</v>
      </c>
      <c r="M8" s="310">
        <v>16256.003376776202</v>
      </c>
      <c r="N8" s="344">
        <v>20514.468338665749</v>
      </c>
      <c r="O8" s="226">
        <v>459.27324809447737</v>
      </c>
      <c r="P8" s="310">
        <v>380.03099745930314</v>
      </c>
      <c r="Q8" s="346">
        <v>10286.749668062526</v>
      </c>
      <c r="R8" s="345">
        <v>5551.4959593488502</v>
      </c>
      <c r="S8" s="226">
        <v>9726.8736578997377</v>
      </c>
      <c r="T8" s="310">
        <v>6764.2227112543724</v>
      </c>
      <c r="U8" s="346">
        <v>22042.59232850296</v>
      </c>
      <c r="V8" s="347"/>
      <c r="W8" s="321">
        <v>449.30424555378045</v>
      </c>
      <c r="X8" s="226">
        <v>543.33524301308353</v>
      </c>
      <c r="Y8" s="226">
        <v>6649.2708958314279</v>
      </c>
      <c r="Z8" s="226">
        <v>4378.4339644302436</v>
      </c>
      <c r="AA8" s="226">
        <v>3817.3157036322818</v>
      </c>
      <c r="AB8" s="226">
        <v>3621.856470781986</v>
      </c>
      <c r="AC8" s="226">
        <v>1506.9437341206444</v>
      </c>
      <c r="AD8" s="226">
        <v>6319.3891566293896</v>
      </c>
      <c r="AE8" s="310">
        <v>770.03099745930308</v>
      </c>
      <c r="AF8" s="346">
        <v>28055.880411452141</v>
      </c>
      <c r="AG8" s="348">
        <v>162763.37371530122</v>
      </c>
    </row>
    <row r="9" spans="1:240" hidden="1">
      <c r="A9" s="343" t="s">
        <v>416</v>
      </c>
      <c r="B9" s="226">
        <v>1640.29113392829</v>
      </c>
      <c r="C9" s="226">
        <v>1500.4315275972492</v>
      </c>
      <c r="D9" s="226">
        <v>5755.8734017848701</v>
      </c>
      <c r="E9" s="226">
        <v>3205.8734017848701</v>
      </c>
      <c r="F9" s="226">
        <v>1011.8630551944983</v>
      </c>
      <c r="G9" s="226">
        <v>298.57192126620816</v>
      </c>
      <c r="H9" s="310">
        <v>401</v>
      </c>
      <c r="I9" s="344">
        <v>13813.904441555986</v>
      </c>
      <c r="J9" s="345">
        <v>1042.4349764607066</v>
      </c>
      <c r="K9" s="226">
        <v>1242.29113392829</v>
      </c>
      <c r="L9" s="226">
        <v>1594.4349764607066</v>
      </c>
      <c r="M9" s="310">
        <v>12395.247308436137</v>
      </c>
      <c r="N9" s="344">
        <v>16274.40839528584</v>
      </c>
      <c r="O9" s="226">
        <v>805.29113392829015</v>
      </c>
      <c r="P9" s="310">
        <v>563.28768506483277</v>
      </c>
      <c r="Q9" s="346">
        <v>10590.486709412566</v>
      </c>
      <c r="R9" s="345">
        <v>6119.3290714263212</v>
      </c>
      <c r="S9" s="226">
        <v>8909.226615255393</v>
      </c>
      <c r="T9" s="310">
        <v>5104.8871972386996</v>
      </c>
      <c r="U9" s="346">
        <v>20133.442883920412</v>
      </c>
      <c r="V9" s="347"/>
      <c r="W9" s="321">
        <v>550.57537012966554</v>
      </c>
      <c r="X9" s="226">
        <v>459.4384253241638</v>
      </c>
      <c r="Y9" s="226">
        <v>7884.9320324636446</v>
      </c>
      <c r="Z9" s="226">
        <v>5394.445323051079</v>
      </c>
      <c r="AA9" s="226">
        <v>3412.1679845766175</v>
      </c>
      <c r="AB9" s="226">
        <v>3521.7330081159112</v>
      </c>
      <c r="AC9" s="226">
        <v>1166.7226615255393</v>
      </c>
      <c r="AD9" s="226">
        <v>5697.2024732111913</v>
      </c>
      <c r="AE9" s="310">
        <v>568.28768506483277</v>
      </c>
      <c r="AF9" s="346">
        <v>28655.504963462645</v>
      </c>
      <c r="AG9" s="348">
        <v>131122.02919070816</v>
      </c>
    </row>
    <row r="10" spans="1:240" hidden="1">
      <c r="A10" s="343" t="s">
        <v>417</v>
      </c>
      <c r="B10" s="226">
        <v>1009.9644365434492</v>
      </c>
      <c r="C10" s="226">
        <v>1423.1857746173796</v>
      </c>
      <c r="D10" s="226">
        <v>2715.8432392434047</v>
      </c>
      <c r="E10" s="226">
        <v>3824.5362673259801</v>
      </c>
      <c r="F10" s="226">
        <v>1036.8642957695633</v>
      </c>
      <c r="G10" s="226">
        <v>222.7786619260695</v>
      </c>
      <c r="H10" s="310">
        <v>270.32147884781637</v>
      </c>
      <c r="I10" s="344">
        <v>10503.494154273663</v>
      </c>
      <c r="J10" s="345">
        <v>1260.9644365434492</v>
      </c>
      <c r="K10" s="226">
        <v>1684.7931688564615</v>
      </c>
      <c r="L10" s="226">
        <v>2557.8432392434047</v>
      </c>
      <c r="M10" s="310">
        <v>18679.560139329857</v>
      </c>
      <c r="N10" s="344">
        <v>24183.160983973172</v>
      </c>
      <c r="O10" s="226">
        <v>477.05007038694293</v>
      </c>
      <c r="P10" s="310">
        <v>216.86429576956328</v>
      </c>
      <c r="Q10" s="346">
        <v>7219.4796473432707</v>
      </c>
      <c r="R10" s="345">
        <v>5483.6864784868094</v>
      </c>
      <c r="S10" s="226">
        <v>8724.5376750648411</v>
      </c>
      <c r="T10" s="310">
        <v>5574.9223234911315</v>
      </c>
      <c r="U10" s="346">
        <v>19783.146477042781</v>
      </c>
      <c r="V10" s="347"/>
      <c r="W10" s="321">
        <v>340.86429576956328</v>
      </c>
      <c r="X10" s="226">
        <v>458.1502111608288</v>
      </c>
      <c r="Y10" s="226">
        <v>8860.0949989169785</v>
      </c>
      <c r="Z10" s="226">
        <v>4890.7365488737523</v>
      </c>
      <c r="AA10" s="226">
        <v>3818.0580277215686</v>
      </c>
      <c r="AB10" s="226">
        <v>3643.4506334824864</v>
      </c>
      <c r="AC10" s="226">
        <v>1448.0645773173351</v>
      </c>
      <c r="AD10" s="226">
        <v>5267.1371119692958</v>
      </c>
      <c r="AE10" s="310">
        <v>456.7786619260695</v>
      </c>
      <c r="AF10" s="346">
        <v>29183.335067137879</v>
      </c>
      <c r="AG10" s="348">
        <v>123966.53491914386</v>
      </c>
    </row>
    <row r="11" spans="1:240" hidden="1">
      <c r="A11" s="343" t="s">
        <v>418</v>
      </c>
      <c r="B11" s="226">
        <v>1525.666051106409</v>
      </c>
      <c r="C11" s="226">
        <v>2044.7176835535299</v>
      </c>
      <c r="D11" s="226">
        <v>3078.6660511064088</v>
      </c>
      <c r="E11" s="226">
        <v>4911.1534199967446</v>
      </c>
      <c r="F11" s="226">
        <v>1241.7942088838249</v>
      </c>
      <c r="G11" s="226">
        <v>357.05126311096643</v>
      </c>
      <c r="H11" s="310">
        <v>450.076525330295</v>
      </c>
      <c r="I11" s="344">
        <v>13609.125203088179</v>
      </c>
      <c r="J11" s="345">
        <v>1547.9483675528791</v>
      </c>
      <c r="K11" s="226">
        <v>2030.7942088838249</v>
      </c>
      <c r="L11" s="226">
        <v>2484.9483675528791</v>
      </c>
      <c r="M11" s="310">
        <v>19878.278992421077</v>
      </c>
      <c r="N11" s="344">
        <v>25941.96993641066</v>
      </c>
      <c r="O11" s="226">
        <v>404.10252622193286</v>
      </c>
      <c r="P11" s="310">
        <v>285.23068399934891</v>
      </c>
      <c r="Q11" s="346">
        <v>7001.9219973250865</v>
      </c>
      <c r="R11" s="345">
        <v>4995.9736297722075</v>
      </c>
      <c r="S11" s="226">
        <v>7493.1779435437638</v>
      </c>
      <c r="T11" s="310">
        <v>6439.716944881221</v>
      </c>
      <c r="U11" s="346">
        <v>18928.868518197192</v>
      </c>
      <c r="V11" s="347"/>
      <c r="W11" s="321">
        <v>348.07689466644962</v>
      </c>
      <c r="X11" s="226">
        <v>491.61515733159717</v>
      </c>
      <c r="Y11" s="226">
        <v>9415.7927315392062</v>
      </c>
      <c r="Z11" s="226">
        <v>6191.2043137715564</v>
      </c>
      <c r="AA11" s="226">
        <v>4234.9219973250865</v>
      </c>
      <c r="AB11" s="226">
        <v>4772.3321022128175</v>
      </c>
      <c r="AC11" s="226">
        <v>2054.9996306638454</v>
      </c>
      <c r="AD11" s="226">
        <v>6017.2292066547307</v>
      </c>
      <c r="AE11" s="310">
        <v>617.33321022128177</v>
      </c>
      <c r="AF11" s="346">
        <v>34143.505244386572</v>
      </c>
      <c r="AG11" s="348">
        <v>139470.43699181249</v>
      </c>
    </row>
    <row r="12" spans="1:240" hidden="1">
      <c r="A12" s="343" t="s">
        <v>419</v>
      </c>
      <c r="B12" s="226">
        <v>1319.0632327453516</v>
      </c>
      <c r="C12" s="226">
        <v>2010.0243891077412</v>
      </c>
      <c r="D12" s="226">
        <v>2624.6214982017673</v>
      </c>
      <c r="E12" s="226">
        <v>4100.7235745847292</v>
      </c>
      <c r="F12" s="226">
        <v>1071.8157163898195</v>
      </c>
      <c r="G12" s="226">
        <v>300.58265456415677</v>
      </c>
      <c r="H12" s="310">
        <v>345.02438910774111</v>
      </c>
      <c r="I12" s="344">
        <v>11771.855454701306</v>
      </c>
      <c r="J12" s="345">
        <v>1138.8934036650403</v>
      </c>
      <c r="K12" s="226">
        <v>2128.1797636581828</v>
      </c>
      <c r="L12" s="226">
        <v>2904.0099345778717</v>
      </c>
      <c r="M12" s="310">
        <v>22264.763312896219</v>
      </c>
      <c r="N12" s="344">
        <v>28435.846414797314</v>
      </c>
      <c r="O12" s="226">
        <v>440.86901455729929</v>
      </c>
      <c r="P12" s="310">
        <v>325.07768727522091</v>
      </c>
      <c r="Q12" s="346">
        <v>8179.5736146601612</v>
      </c>
      <c r="R12" s="345">
        <v>7489.7967419079532</v>
      </c>
      <c r="S12" s="226">
        <v>11390.345967460375</v>
      </c>
      <c r="T12" s="310">
        <v>6985.0198691557434</v>
      </c>
      <c r="U12" s="346">
        <v>25865.162578524072</v>
      </c>
      <c r="V12" s="347"/>
      <c r="W12" s="321">
        <v>380.59710909402611</v>
      </c>
      <c r="X12" s="226">
        <v>494.66034183937768</v>
      </c>
      <c r="Y12" s="226">
        <v>8947.8455201234356</v>
      </c>
      <c r="Z12" s="226">
        <v>6374.0198691557434</v>
      </c>
      <c r="AA12" s="226">
        <v>4790.3550073643692</v>
      </c>
      <c r="AB12" s="226">
        <v>4176.0731673232231</v>
      </c>
      <c r="AC12" s="226">
        <v>1773.6603418393777</v>
      </c>
      <c r="AD12" s="226">
        <v>7362.8554547013064</v>
      </c>
      <c r="AE12" s="310">
        <v>641.07768727522091</v>
      </c>
      <c r="AF12" s="346">
        <v>34941.144498716079</v>
      </c>
      <c r="AG12" s="348">
        <v>146368.26456174179</v>
      </c>
    </row>
    <row r="13" spans="1:240" hidden="1">
      <c r="A13" s="343" t="s">
        <v>420</v>
      </c>
      <c r="B13" s="226">
        <v>1114.7828720488556</v>
      </c>
      <c r="C13" s="226">
        <v>1301.7727967834762</v>
      </c>
      <c r="D13" s="226">
        <v>3139.1314881954218</v>
      </c>
      <c r="E13" s="226">
        <v>2939.3536537792561</v>
      </c>
      <c r="F13" s="226">
        <v>732.77279678347634</v>
      </c>
      <c r="G13" s="226">
        <v>135.59596989384835</v>
      </c>
      <c r="H13" s="310">
        <v>259.38891720808294</v>
      </c>
      <c r="I13" s="344">
        <v>9622.7984946924171</v>
      </c>
      <c r="J13" s="345">
        <v>698.37380431001429</v>
      </c>
      <c r="K13" s="226">
        <v>1258.7627215180971</v>
      </c>
      <c r="L13" s="226">
        <v>1289.3687666773246</v>
      </c>
      <c r="M13" s="310">
        <v>12008.692704405936</v>
      </c>
      <c r="N13" s="344">
        <v>15255.197996911373</v>
      </c>
      <c r="O13" s="226">
        <v>572.78790968154499</v>
      </c>
      <c r="P13" s="310">
        <v>225.99496236731042</v>
      </c>
      <c r="Q13" s="346">
        <v>8256.9853968474235</v>
      </c>
      <c r="R13" s="345">
        <v>8397.0256979089409</v>
      </c>
      <c r="S13" s="226">
        <v>13443.748628111018</v>
      </c>
      <c r="T13" s="310">
        <v>5920.7123451912012</v>
      </c>
      <c r="U13" s="346">
        <v>27761.486671211162</v>
      </c>
      <c r="V13" s="347"/>
      <c r="W13" s="321">
        <v>359.19697742038625</v>
      </c>
      <c r="X13" s="226">
        <v>764.36876667732463</v>
      </c>
      <c r="Y13" s="226">
        <v>6607.2529011254646</v>
      </c>
      <c r="Z13" s="226">
        <v>4283.1314881954222</v>
      </c>
      <c r="AA13" s="226">
        <v>4929.6921946604434</v>
      </c>
      <c r="AB13" s="226">
        <v>2496.9143602442773</v>
      </c>
      <c r="AC13" s="226">
        <v>1283.363729044635</v>
      </c>
      <c r="AD13" s="226">
        <v>6730.2478634927757</v>
      </c>
      <c r="AE13" s="310">
        <v>286.59093226115874</v>
      </c>
      <c r="AF13" s="346">
        <v>27740.759213121888</v>
      </c>
      <c r="AG13" s="348">
        <v>116600.18345358105</v>
      </c>
    </row>
    <row r="14" spans="1:240" hidden="1">
      <c r="A14" s="343" t="s">
        <v>421</v>
      </c>
      <c r="B14" s="226">
        <v>1053.0171087899248</v>
      </c>
      <c r="C14" s="226">
        <v>1228.8172929685973</v>
      </c>
      <c r="D14" s="226">
        <v>3042.3247370071736</v>
      </c>
      <c r="E14" s="226">
        <v>3588.8999074588082</v>
      </c>
      <c r="F14" s="226">
        <v>740.98069928339544</v>
      </c>
      <c r="G14" s="226">
        <v>159.69768382160908</v>
      </c>
      <c r="H14" s="310">
        <v>274.39752362597011</v>
      </c>
      <c r="I14" s="344">
        <v>10088.134952955477</v>
      </c>
      <c r="J14" s="345">
        <v>1040.8594587644907</v>
      </c>
      <c r="K14" s="226">
        <v>1215.760539520938</v>
      </c>
      <c r="L14" s="226">
        <v>1555.9658208393296</v>
      </c>
      <c r="M14" s="310">
        <v>12970.071234762647</v>
      </c>
      <c r="N14" s="344">
        <v>16782.657053887404</v>
      </c>
      <c r="O14" s="226">
        <v>477.85480804340176</v>
      </c>
      <c r="P14" s="310">
        <v>245.43549195913923</v>
      </c>
      <c r="Q14" s="346">
        <v>7369.4925201028973</v>
      </c>
      <c r="R14" s="345">
        <v>5271.1585692012823</v>
      </c>
      <c r="S14" s="226">
        <v>8300.8585829514377</v>
      </c>
      <c r="T14" s="310">
        <v>5211.5714792628005</v>
      </c>
      <c r="U14" s="346">
        <v>18783.588631415521</v>
      </c>
      <c r="V14" s="347"/>
      <c r="W14" s="321">
        <v>374.76732401689333</v>
      </c>
      <c r="X14" s="226">
        <v>497.77136739573217</v>
      </c>
      <c r="Y14" s="226">
        <v>7257.6970995613319</v>
      </c>
      <c r="Z14" s="226">
        <v>4809.7760822946202</v>
      </c>
      <c r="AA14" s="226">
        <v>3404.1742510413378</v>
      </c>
      <c r="AB14" s="226">
        <v>2992.3521041089602</v>
      </c>
      <c r="AC14" s="226">
        <v>1294.8418721519531</v>
      </c>
      <c r="AD14" s="226">
        <v>5372.9244157422136</v>
      </c>
      <c r="AE14" s="310">
        <v>420.50279750850387</v>
      </c>
      <c r="AF14" s="346">
        <v>26424.807313821548</v>
      </c>
      <c r="AG14" s="348">
        <v>109778.83775126401</v>
      </c>
    </row>
    <row r="15" spans="1:240" hidden="1">
      <c r="A15" s="343" t="s">
        <v>422</v>
      </c>
      <c r="B15" s="226">
        <v>1639.7225467057212</v>
      </c>
      <c r="C15" s="226">
        <v>2072.6743505100239</v>
      </c>
      <c r="D15" s="226">
        <v>4457.0624441905857</v>
      </c>
      <c r="E15" s="226">
        <v>4025.736972239325</v>
      </c>
      <c r="F15" s="226">
        <v>1111.9930233812718</v>
      </c>
      <c r="G15" s="226">
        <v>254.55861358604054</v>
      </c>
      <c r="H15" s="310">
        <v>457.52213720443706</v>
      </c>
      <c r="I15" s="344">
        <v>14019.270087817406</v>
      </c>
      <c r="J15" s="345">
        <v>1180.1822175993436</v>
      </c>
      <c r="K15" s="226">
        <v>1725.6145789380519</v>
      </c>
      <c r="L15" s="226">
        <v>1708.4089844682662</v>
      </c>
      <c r="M15" s="310">
        <v>14754.881836816847</v>
      </c>
      <c r="N15" s="344">
        <v>19369.087617822508</v>
      </c>
      <c r="O15" s="226">
        <v>669.50960826101152</v>
      </c>
      <c r="P15" s="310">
        <v>469.76100049041025</v>
      </c>
      <c r="Q15" s="346">
        <v>9714.9479579206054</v>
      </c>
      <c r="R15" s="345">
        <v>6727.3462075088755</v>
      </c>
      <c r="S15" s="226">
        <v>10707.179533069393</v>
      </c>
      <c r="T15" s="310">
        <v>6933.4286712792227</v>
      </c>
      <c r="U15" s="346">
        <v>24367.954411857492</v>
      </c>
      <c r="V15" s="347"/>
      <c r="W15" s="321">
        <v>531.71685400908359</v>
      </c>
      <c r="X15" s="226">
        <v>463.46978394137432</v>
      </c>
      <c r="Y15" s="226">
        <v>8983.8545232800352</v>
      </c>
      <c r="Z15" s="226">
        <v>4558.8518817054928</v>
      </c>
      <c r="AA15" s="226">
        <v>4133.1002438250634</v>
      </c>
      <c r="AB15" s="226">
        <v>4015.5270620033093</v>
      </c>
      <c r="AC15" s="226">
        <v>1534.0801480707544</v>
      </c>
      <c r="AD15" s="226">
        <v>6184.8430022575303</v>
      </c>
      <c r="AE15" s="310">
        <v>539.6431829589626</v>
      </c>
      <c r="AF15" s="346">
        <v>30945.086682051606</v>
      </c>
      <c r="AG15" s="348">
        <v>140977.33088072005</v>
      </c>
    </row>
    <row r="16" spans="1:240" hidden="1">
      <c r="A16" s="343" t="s">
        <v>423</v>
      </c>
      <c r="B16" s="226">
        <v>1991.4853754353267</v>
      </c>
      <c r="C16" s="226">
        <v>1317.1426620593302</v>
      </c>
      <c r="D16" s="226">
        <v>5311.1177258952393</v>
      </c>
      <c r="E16" s="226">
        <v>3177.6401195672724</v>
      </c>
      <c r="F16" s="226">
        <v>1196.8171342045334</v>
      </c>
      <c r="G16" s="226">
        <v>366.8962756147331</v>
      </c>
      <c r="H16" s="310">
        <v>524.0495921584245</v>
      </c>
      <c r="I16" s="344">
        <v>13885.148884934859</v>
      </c>
      <c r="J16" s="345">
        <v>960.78043782665202</v>
      </c>
      <c r="K16" s="226">
        <v>1571.8057725663587</v>
      </c>
      <c r="L16" s="226">
        <v>1668.1669427072338</v>
      </c>
      <c r="M16" s="310">
        <v>12039.724135600949</v>
      </c>
      <c r="N16" s="344">
        <v>16240.477288701193</v>
      </c>
      <c r="O16" s="226">
        <v>427.69407186482306</v>
      </c>
      <c r="P16" s="310">
        <v>235.856128638217</v>
      </c>
      <c r="Q16" s="346">
        <v>7127.4009101490292</v>
      </c>
      <c r="R16" s="345">
        <v>5113.0243647486095</v>
      </c>
      <c r="S16" s="226">
        <v>8072.9931925502742</v>
      </c>
      <c r="T16" s="310">
        <v>4628.6128013082271</v>
      </c>
      <c r="U16" s="346">
        <v>17814.630358607112</v>
      </c>
      <c r="V16" s="347"/>
      <c r="W16" s="321">
        <v>288.85649290619534</v>
      </c>
      <c r="X16" s="226">
        <v>477.71218354088273</v>
      </c>
      <c r="Y16" s="226">
        <v>6851.4820495571585</v>
      </c>
      <c r="Z16" s="226">
        <v>3665.2647628655318</v>
      </c>
      <c r="AA16" s="226">
        <v>3602.0543070376953</v>
      </c>
      <c r="AB16" s="226">
        <v>2826.7881136654687</v>
      </c>
      <c r="AC16" s="226">
        <v>1114.1518262967647</v>
      </c>
      <c r="AD16" s="226">
        <v>6172.0856722101053</v>
      </c>
      <c r="AE16" s="310">
        <v>349.55294799890203</v>
      </c>
      <c r="AF16" s="346">
        <v>25347.948356078705</v>
      </c>
      <c r="AG16" s="348">
        <v>114556.23915012903</v>
      </c>
    </row>
    <row r="17" spans="1:36" hidden="1">
      <c r="A17" s="343" t="s">
        <v>424</v>
      </c>
      <c r="B17" s="226">
        <v>1862.0378389766997</v>
      </c>
      <c r="C17" s="226">
        <v>1897.6663468099098</v>
      </c>
      <c r="D17" s="226">
        <v>6006.4351590462111</v>
      </c>
      <c r="E17" s="226">
        <v>3622.4020871784633</v>
      </c>
      <c r="F17" s="226">
        <v>1456.2444986314019</v>
      </c>
      <c r="G17" s="226">
        <v>530.03603492448224</v>
      </c>
      <c r="H17" s="310">
        <v>491.48691694422604</v>
      </c>
      <c r="I17" s="344">
        <v>15866.308882511394</v>
      </c>
      <c r="J17" s="345">
        <v>1053.1968503382607</v>
      </c>
      <c r="K17" s="226">
        <v>1133.4803159918813</v>
      </c>
      <c r="L17" s="226">
        <v>1890.9573769773028</v>
      </c>
      <c r="M17" s="310">
        <v>13768.006107052752</v>
      </c>
      <c r="N17" s="344">
        <v>17845.640650360197</v>
      </c>
      <c r="O17" s="226">
        <v>554.57678208417383</v>
      </c>
      <c r="P17" s="310">
        <v>310.8080587433281</v>
      </c>
      <c r="Q17" s="346">
        <v>7780.0531505084227</v>
      </c>
      <c r="R17" s="345">
        <v>4673.7321205085009</v>
      </c>
      <c r="S17" s="226">
        <v>10284.799252650288</v>
      </c>
      <c r="T17" s="310">
        <v>4925.1679399844033</v>
      </c>
      <c r="U17" s="346">
        <v>19883.699313143192</v>
      </c>
      <c r="V17" s="347"/>
      <c r="W17" s="321">
        <v>314.31978774106989</v>
      </c>
      <c r="X17" s="226">
        <v>927.7133311618586</v>
      </c>
      <c r="Y17" s="226">
        <v>7053.9343440540579</v>
      </c>
      <c r="Z17" s="226">
        <v>4254.3297904534629</v>
      </c>
      <c r="AA17" s="226">
        <v>3889.8625327415716</v>
      </c>
      <c r="AB17" s="226">
        <v>3517.2987888721705</v>
      </c>
      <c r="AC17" s="226">
        <v>1301.0876995249164</v>
      </c>
      <c r="AD17" s="226">
        <v>5598.5977576813875</v>
      </c>
      <c r="AE17" s="310">
        <v>296.13039090801533</v>
      </c>
      <c r="AF17" s="346">
        <v>27153.274423138511</v>
      </c>
      <c r="AG17" s="349">
        <v>126251.78830363076</v>
      </c>
    </row>
    <row r="18" spans="1:36" hidden="1">
      <c r="A18" s="350" t="s">
        <v>323</v>
      </c>
      <c r="B18" s="351">
        <v>24535.782255172169</v>
      </c>
      <c r="C18" s="352">
        <v>22293.299436672991</v>
      </c>
      <c r="D18" s="352">
        <v>78597.392911903138</v>
      </c>
      <c r="E18" s="352">
        <v>47359.997063753224</v>
      </c>
      <c r="F18" s="352">
        <v>14997.192843538392</v>
      </c>
      <c r="G18" s="352">
        <v>4970.0733242618944</v>
      </c>
      <c r="H18" s="309">
        <v>6127.9700634568335</v>
      </c>
      <c r="I18" s="353">
        <v>198881.70789875864</v>
      </c>
      <c r="J18" s="354">
        <v>12990.046500614226</v>
      </c>
      <c r="K18" s="352">
        <v>17535.733108184595</v>
      </c>
      <c r="L18" s="352">
        <v>22927.700744769696</v>
      </c>
      <c r="M18" s="309">
        <v>177288.39386960355</v>
      </c>
      <c r="N18" s="353">
        <v>230741.87422317205</v>
      </c>
      <c r="O18" s="352">
        <v>6585.6724523505336</v>
      </c>
      <c r="P18" s="309">
        <v>4339.6890549721411</v>
      </c>
      <c r="Q18" s="353">
        <v>103143.49577478427</v>
      </c>
      <c r="R18" s="354">
        <v>70506.481752680367</v>
      </c>
      <c r="S18" s="352">
        <v>116138.25323966589</v>
      </c>
      <c r="T18" s="309">
        <v>69683.25324121413</v>
      </c>
      <c r="U18" s="353">
        <v>256327.98823356041</v>
      </c>
      <c r="V18" s="355"/>
      <c r="W18" s="351">
        <v>4695.8207395604595</v>
      </c>
      <c r="X18" s="352">
        <v>6616.5069452692969</v>
      </c>
      <c r="Y18" s="352">
        <v>90763.079377054775</v>
      </c>
      <c r="Z18" s="352">
        <v>56611.011013357143</v>
      </c>
      <c r="AA18" s="352">
        <v>47553.160354404405</v>
      </c>
      <c r="AB18" s="352">
        <v>41378.750533540078</v>
      </c>
      <c r="AC18" s="352">
        <v>16975.452175702212</v>
      </c>
      <c r="AD18" s="352">
        <v>72031.429248356857</v>
      </c>
      <c r="AE18" s="309">
        <v>6053.0683522270401</v>
      </c>
      <c r="AF18" s="353">
        <v>342678.27873947227</v>
      </c>
      <c r="AG18" s="348">
        <v>1601237.788524068</v>
      </c>
    </row>
    <row r="19" spans="1:36" hidden="1">
      <c r="A19" s="356" t="s">
        <v>310</v>
      </c>
      <c r="B19" s="357"/>
      <c r="C19" s="357"/>
      <c r="D19" s="357"/>
      <c r="E19" s="357"/>
      <c r="F19" s="357"/>
      <c r="G19" s="357"/>
      <c r="H19" s="357"/>
      <c r="I19" s="358"/>
      <c r="J19" s="359"/>
      <c r="K19" s="357"/>
      <c r="L19" s="357"/>
      <c r="M19" s="357"/>
      <c r="N19" s="360"/>
      <c r="O19" s="357"/>
      <c r="P19" s="357"/>
      <c r="Q19" s="360"/>
      <c r="R19" s="359"/>
      <c r="S19" s="357"/>
      <c r="T19" s="357"/>
      <c r="U19" s="360"/>
      <c r="V19" s="361"/>
      <c r="W19" s="357"/>
      <c r="X19" s="357"/>
      <c r="Y19" s="357"/>
      <c r="Z19" s="357"/>
      <c r="AA19" s="357"/>
      <c r="AB19" s="357"/>
      <c r="AC19" s="357"/>
      <c r="AD19" s="357"/>
      <c r="AE19" s="357"/>
      <c r="AF19" s="360"/>
      <c r="AG19" s="362"/>
    </row>
    <row r="20" spans="1:36" hidden="1">
      <c r="A20" s="343" t="s">
        <v>413</v>
      </c>
      <c r="B20" s="321">
        <v>5071</v>
      </c>
      <c r="C20" s="247">
        <v>2268</v>
      </c>
      <c r="D20" s="247">
        <v>12262</v>
      </c>
      <c r="E20" s="247">
        <v>4726</v>
      </c>
      <c r="F20" s="247">
        <v>1807</v>
      </c>
      <c r="G20" s="247">
        <v>889</v>
      </c>
      <c r="H20" s="311">
        <v>948</v>
      </c>
      <c r="I20" s="346">
        <v>27971</v>
      </c>
      <c r="J20" s="363">
        <v>980</v>
      </c>
      <c r="K20" s="247">
        <v>990</v>
      </c>
      <c r="L20" s="247">
        <v>1644</v>
      </c>
      <c r="M20" s="311">
        <v>10417</v>
      </c>
      <c r="N20" s="364">
        <v>14031</v>
      </c>
      <c r="O20" s="247">
        <v>495</v>
      </c>
      <c r="P20" s="311">
        <v>371</v>
      </c>
      <c r="Q20" s="364">
        <v>8319</v>
      </c>
      <c r="R20" s="363">
        <v>4701</v>
      </c>
      <c r="S20" s="247">
        <v>8201</v>
      </c>
      <c r="T20" s="311">
        <v>5356</v>
      </c>
      <c r="U20" s="364">
        <v>18258</v>
      </c>
      <c r="V20" s="347"/>
      <c r="W20" s="321">
        <v>417</v>
      </c>
      <c r="X20" s="247">
        <v>557</v>
      </c>
      <c r="Y20" s="247">
        <v>5960</v>
      </c>
      <c r="Z20" s="247">
        <v>3350</v>
      </c>
      <c r="AA20" s="247">
        <v>3738</v>
      </c>
      <c r="AB20" s="247">
        <v>2820</v>
      </c>
      <c r="AC20" s="247">
        <v>1187</v>
      </c>
      <c r="AD20" s="247">
        <v>5593</v>
      </c>
      <c r="AE20" s="311">
        <v>508</v>
      </c>
      <c r="AF20" s="364">
        <v>24130</v>
      </c>
      <c r="AG20" s="348">
        <v>136092</v>
      </c>
      <c r="AI20" s="300"/>
      <c r="AJ20" s="300"/>
    </row>
    <row r="21" spans="1:36" hidden="1">
      <c r="A21" s="343" t="s">
        <v>414</v>
      </c>
      <c r="B21" s="321">
        <v>3197</v>
      </c>
      <c r="C21" s="226">
        <v>2051</v>
      </c>
      <c r="D21" s="226">
        <v>13904</v>
      </c>
      <c r="E21" s="226">
        <v>4231</v>
      </c>
      <c r="F21" s="226">
        <v>1863</v>
      </c>
      <c r="G21" s="226">
        <v>817</v>
      </c>
      <c r="H21" s="310">
        <v>966</v>
      </c>
      <c r="I21" s="346">
        <v>27029</v>
      </c>
      <c r="J21" s="345">
        <v>789</v>
      </c>
      <c r="K21" s="226">
        <v>1212</v>
      </c>
      <c r="L21" s="226">
        <v>1608</v>
      </c>
      <c r="M21" s="310">
        <v>10179</v>
      </c>
      <c r="N21" s="344">
        <v>13788</v>
      </c>
      <c r="O21" s="226">
        <v>640</v>
      </c>
      <c r="P21" s="310">
        <v>627</v>
      </c>
      <c r="Q21" s="344">
        <v>10050</v>
      </c>
      <c r="R21" s="345">
        <v>5307</v>
      </c>
      <c r="S21" s="226">
        <v>9433</v>
      </c>
      <c r="T21" s="310">
        <v>5388</v>
      </c>
      <c r="U21" s="344">
        <v>20128</v>
      </c>
      <c r="V21" s="347"/>
      <c r="W21" s="321">
        <v>312</v>
      </c>
      <c r="X21" s="226">
        <v>450</v>
      </c>
      <c r="Y21" s="226">
        <v>5231</v>
      </c>
      <c r="Z21" s="226">
        <v>3947</v>
      </c>
      <c r="AA21" s="226">
        <v>3219</v>
      </c>
      <c r="AB21" s="226">
        <v>2557</v>
      </c>
      <c r="AC21" s="226">
        <v>1111</v>
      </c>
      <c r="AD21" s="226">
        <v>4761</v>
      </c>
      <c r="AE21" s="310">
        <v>495</v>
      </c>
      <c r="AF21" s="344">
        <v>22083</v>
      </c>
      <c r="AG21" s="348">
        <v>139380</v>
      </c>
    </row>
    <row r="22" spans="1:36" hidden="1">
      <c r="A22" s="343" t="s">
        <v>415</v>
      </c>
      <c r="B22" s="321">
        <v>2997</v>
      </c>
      <c r="C22" s="226">
        <v>3033</v>
      </c>
      <c r="D22" s="226">
        <v>15786</v>
      </c>
      <c r="E22" s="226">
        <v>4518</v>
      </c>
      <c r="F22" s="226">
        <v>1630</v>
      </c>
      <c r="G22" s="226">
        <v>612</v>
      </c>
      <c r="H22" s="310">
        <v>687</v>
      </c>
      <c r="I22" s="346">
        <v>29263</v>
      </c>
      <c r="J22" s="345">
        <v>1139</v>
      </c>
      <c r="K22" s="226">
        <v>1091</v>
      </c>
      <c r="L22" s="226">
        <v>1803</v>
      </c>
      <c r="M22" s="310">
        <v>15527</v>
      </c>
      <c r="N22" s="344">
        <v>19560</v>
      </c>
      <c r="O22" s="226">
        <v>448</v>
      </c>
      <c r="P22" s="310">
        <v>365</v>
      </c>
      <c r="Q22" s="344">
        <v>9802</v>
      </c>
      <c r="R22" s="345">
        <v>5311</v>
      </c>
      <c r="S22" s="226">
        <v>9182</v>
      </c>
      <c r="T22" s="310">
        <v>6535</v>
      </c>
      <c r="U22" s="344">
        <v>21028</v>
      </c>
      <c r="V22" s="347"/>
      <c r="W22" s="321">
        <v>423</v>
      </c>
      <c r="X22" s="226">
        <v>502</v>
      </c>
      <c r="Y22" s="226">
        <v>6033</v>
      </c>
      <c r="Z22" s="226">
        <v>4168</v>
      </c>
      <c r="AA22" s="226">
        <v>3543</v>
      </c>
      <c r="AB22" s="226">
        <v>3449</v>
      </c>
      <c r="AC22" s="226">
        <v>1413</v>
      </c>
      <c r="AD22" s="226">
        <v>5767</v>
      </c>
      <c r="AE22" s="310">
        <v>755</v>
      </c>
      <c r="AF22" s="344">
        <v>26053</v>
      </c>
      <c r="AG22" s="348">
        <v>156642</v>
      </c>
    </row>
    <row r="23" spans="1:36" hidden="1">
      <c r="A23" s="343" t="s">
        <v>416</v>
      </c>
      <c r="B23" s="321">
        <v>1579</v>
      </c>
      <c r="C23" s="226">
        <v>1467</v>
      </c>
      <c r="D23" s="226">
        <v>5572</v>
      </c>
      <c r="E23" s="226">
        <v>3022</v>
      </c>
      <c r="F23" s="226">
        <v>945</v>
      </c>
      <c r="G23" s="226">
        <v>293</v>
      </c>
      <c r="H23" s="310">
        <v>401</v>
      </c>
      <c r="I23" s="346">
        <v>13279</v>
      </c>
      <c r="J23" s="345">
        <v>970</v>
      </c>
      <c r="K23" s="226">
        <v>1181</v>
      </c>
      <c r="L23" s="226">
        <v>1522</v>
      </c>
      <c r="M23" s="310">
        <v>11214</v>
      </c>
      <c r="N23" s="344">
        <v>14887</v>
      </c>
      <c r="O23" s="226">
        <v>744</v>
      </c>
      <c r="P23" s="310">
        <v>541</v>
      </c>
      <c r="Q23" s="344">
        <v>9933</v>
      </c>
      <c r="R23" s="345">
        <v>5629</v>
      </c>
      <c r="S23" s="226">
        <v>7962</v>
      </c>
      <c r="T23" s="310">
        <v>4765</v>
      </c>
      <c r="U23" s="344">
        <v>18356</v>
      </c>
      <c r="V23" s="347"/>
      <c r="W23" s="321">
        <v>506</v>
      </c>
      <c r="X23" s="226">
        <v>348</v>
      </c>
      <c r="Y23" s="226">
        <v>7038</v>
      </c>
      <c r="Z23" s="226">
        <v>5205</v>
      </c>
      <c r="AA23" s="226">
        <v>3128</v>
      </c>
      <c r="AB23" s="226">
        <v>3310</v>
      </c>
      <c r="AC23" s="226">
        <v>1072</v>
      </c>
      <c r="AD23" s="226">
        <v>5023</v>
      </c>
      <c r="AE23" s="310">
        <v>546</v>
      </c>
      <c r="AF23" s="344">
        <v>26176</v>
      </c>
      <c r="AG23" s="348">
        <v>122714</v>
      </c>
    </row>
    <row r="24" spans="1:36" hidden="1">
      <c r="A24" s="343" t="s">
        <v>417</v>
      </c>
      <c r="B24" s="321">
        <v>967</v>
      </c>
      <c r="C24" s="226">
        <v>1406</v>
      </c>
      <c r="D24" s="226">
        <v>2607</v>
      </c>
      <c r="E24" s="226">
        <v>3667</v>
      </c>
      <c r="F24" s="226">
        <v>1034</v>
      </c>
      <c r="G24" s="226">
        <v>197</v>
      </c>
      <c r="H24" s="310">
        <v>256</v>
      </c>
      <c r="I24" s="346">
        <v>10134</v>
      </c>
      <c r="J24" s="345">
        <v>1218</v>
      </c>
      <c r="K24" s="226">
        <v>1596</v>
      </c>
      <c r="L24" s="226">
        <v>2449</v>
      </c>
      <c r="M24" s="310">
        <v>17826</v>
      </c>
      <c r="N24" s="344">
        <v>23089</v>
      </c>
      <c r="O24" s="226">
        <v>457</v>
      </c>
      <c r="P24" s="310">
        <v>214</v>
      </c>
      <c r="Q24" s="344">
        <v>6913</v>
      </c>
      <c r="R24" s="345">
        <v>5266</v>
      </c>
      <c r="S24" s="226">
        <v>8166</v>
      </c>
      <c r="T24" s="310">
        <v>5320</v>
      </c>
      <c r="U24" s="344">
        <v>18752</v>
      </c>
      <c r="V24" s="347"/>
      <c r="W24" s="321">
        <v>338</v>
      </c>
      <c r="X24" s="226">
        <v>398</v>
      </c>
      <c r="Y24" s="226">
        <v>8250</v>
      </c>
      <c r="Z24" s="226">
        <v>4653</v>
      </c>
      <c r="AA24" s="226">
        <v>3566</v>
      </c>
      <c r="AB24" s="226">
        <v>3463</v>
      </c>
      <c r="AC24" s="226">
        <v>1365</v>
      </c>
      <c r="AD24" s="226">
        <v>4869</v>
      </c>
      <c r="AE24" s="310">
        <v>431</v>
      </c>
      <c r="AF24" s="344">
        <v>27333</v>
      </c>
      <c r="AG24" s="348">
        <v>118089</v>
      </c>
    </row>
    <row r="25" spans="1:36" hidden="1">
      <c r="A25" s="343" t="s">
        <v>418</v>
      </c>
      <c r="B25" s="321">
        <v>1329</v>
      </c>
      <c r="C25" s="226">
        <v>1960</v>
      </c>
      <c r="D25" s="226">
        <v>2882</v>
      </c>
      <c r="E25" s="226">
        <v>4775</v>
      </c>
      <c r="F25" s="226">
        <v>1030</v>
      </c>
      <c r="G25" s="226">
        <v>351</v>
      </c>
      <c r="H25" s="310">
        <v>323</v>
      </c>
      <c r="I25" s="346">
        <v>12650</v>
      </c>
      <c r="J25" s="345">
        <v>1436</v>
      </c>
      <c r="K25" s="226">
        <v>1819</v>
      </c>
      <c r="L25" s="226">
        <v>2373</v>
      </c>
      <c r="M25" s="310">
        <v>18901</v>
      </c>
      <c r="N25" s="344">
        <v>24529</v>
      </c>
      <c r="O25" s="226">
        <v>392</v>
      </c>
      <c r="P25" s="310">
        <v>258</v>
      </c>
      <c r="Q25" s="344">
        <v>6657</v>
      </c>
      <c r="R25" s="345">
        <v>4763</v>
      </c>
      <c r="S25" s="226">
        <v>7000</v>
      </c>
      <c r="T25" s="310">
        <v>6119</v>
      </c>
      <c r="U25" s="344">
        <v>17882</v>
      </c>
      <c r="V25" s="347"/>
      <c r="W25" s="321">
        <v>339</v>
      </c>
      <c r="X25" s="226">
        <v>419</v>
      </c>
      <c r="Y25" s="226">
        <v>8732</v>
      </c>
      <c r="Z25" s="226">
        <v>5931</v>
      </c>
      <c r="AA25" s="226">
        <v>3890</v>
      </c>
      <c r="AB25" s="226">
        <v>4379</v>
      </c>
      <c r="AC25" s="226">
        <v>1937</v>
      </c>
      <c r="AD25" s="226">
        <v>5518</v>
      </c>
      <c r="AE25" s="310">
        <v>578</v>
      </c>
      <c r="AF25" s="344">
        <v>31723</v>
      </c>
      <c r="AG25" s="348">
        <v>131628</v>
      </c>
    </row>
    <row r="26" spans="1:36" hidden="1">
      <c r="A26" s="343" t="s">
        <v>419</v>
      </c>
      <c r="B26" s="321">
        <v>1246</v>
      </c>
      <c r="C26" s="226">
        <v>1942</v>
      </c>
      <c r="D26" s="226">
        <v>2544</v>
      </c>
      <c r="E26" s="226">
        <v>3942</v>
      </c>
      <c r="F26" s="226">
        <v>966</v>
      </c>
      <c r="G26" s="226">
        <v>225</v>
      </c>
      <c r="H26" s="310">
        <v>277</v>
      </c>
      <c r="I26" s="346">
        <v>11142</v>
      </c>
      <c r="J26" s="345">
        <v>1023</v>
      </c>
      <c r="K26" s="226">
        <v>2040</v>
      </c>
      <c r="L26" s="226">
        <v>2773</v>
      </c>
      <c r="M26" s="310">
        <v>21582</v>
      </c>
      <c r="N26" s="344">
        <v>27418</v>
      </c>
      <c r="O26" s="226">
        <v>393</v>
      </c>
      <c r="P26" s="310">
        <v>315</v>
      </c>
      <c r="Q26" s="344">
        <v>7716</v>
      </c>
      <c r="R26" s="345">
        <v>7127</v>
      </c>
      <c r="S26" s="226">
        <v>10632</v>
      </c>
      <c r="T26" s="310">
        <v>6723</v>
      </c>
      <c r="U26" s="344">
        <v>24482</v>
      </c>
      <c r="V26" s="347"/>
      <c r="W26" s="321">
        <v>368</v>
      </c>
      <c r="X26" s="226">
        <v>409</v>
      </c>
      <c r="Y26" s="226">
        <v>8449</v>
      </c>
      <c r="Z26" s="226">
        <v>6112</v>
      </c>
      <c r="AA26" s="226">
        <v>4420</v>
      </c>
      <c r="AB26" s="226">
        <v>3972</v>
      </c>
      <c r="AC26" s="226">
        <v>1688</v>
      </c>
      <c r="AD26" s="226">
        <v>6733</v>
      </c>
      <c r="AE26" s="310">
        <v>631</v>
      </c>
      <c r="AF26" s="344">
        <v>32782</v>
      </c>
      <c r="AG26" s="348">
        <v>139329</v>
      </c>
    </row>
    <row r="27" spans="1:36" hidden="1">
      <c r="A27" s="343" t="s">
        <v>420</v>
      </c>
      <c r="B27" s="321">
        <v>1074</v>
      </c>
      <c r="C27" s="226">
        <v>1237</v>
      </c>
      <c r="D27" s="226">
        <v>2976</v>
      </c>
      <c r="E27" s="226">
        <v>2829</v>
      </c>
      <c r="F27" s="226">
        <v>668</v>
      </c>
      <c r="G27" s="226">
        <v>126</v>
      </c>
      <c r="H27" s="310">
        <v>233</v>
      </c>
      <c r="I27" s="346">
        <v>9143</v>
      </c>
      <c r="J27" s="345">
        <v>636</v>
      </c>
      <c r="K27" s="226">
        <v>1170</v>
      </c>
      <c r="L27" s="226">
        <v>1215</v>
      </c>
      <c r="M27" s="310">
        <v>11277</v>
      </c>
      <c r="N27" s="344">
        <v>14298</v>
      </c>
      <c r="O27" s="226">
        <v>544</v>
      </c>
      <c r="P27" s="310">
        <v>214</v>
      </c>
      <c r="Q27" s="344">
        <v>7746</v>
      </c>
      <c r="R27" s="345">
        <v>7982</v>
      </c>
      <c r="S27" s="226">
        <v>12369</v>
      </c>
      <c r="T27" s="310">
        <v>5712</v>
      </c>
      <c r="U27" s="344">
        <v>26063</v>
      </c>
      <c r="V27" s="347"/>
      <c r="W27" s="321">
        <v>352</v>
      </c>
      <c r="X27" s="226">
        <v>690</v>
      </c>
      <c r="Y27" s="226">
        <v>6257</v>
      </c>
      <c r="Z27" s="226">
        <v>4120</v>
      </c>
      <c r="AA27" s="226">
        <v>4673</v>
      </c>
      <c r="AB27" s="226">
        <v>2293</v>
      </c>
      <c r="AC27" s="226">
        <v>1197</v>
      </c>
      <c r="AD27" s="226">
        <v>6368</v>
      </c>
      <c r="AE27" s="310">
        <v>265</v>
      </c>
      <c r="AF27" s="344">
        <v>26215</v>
      </c>
      <c r="AG27" s="348">
        <v>110370</v>
      </c>
    </row>
    <row r="28" spans="1:36" hidden="1">
      <c r="A28" s="343" t="s">
        <v>421</v>
      </c>
      <c r="B28" s="321">
        <v>1009</v>
      </c>
      <c r="C28" s="226">
        <v>1194</v>
      </c>
      <c r="D28" s="226">
        <v>2883</v>
      </c>
      <c r="E28" s="226">
        <v>3430</v>
      </c>
      <c r="F28" s="226">
        <v>694</v>
      </c>
      <c r="G28" s="226">
        <v>142</v>
      </c>
      <c r="H28" s="310">
        <v>245</v>
      </c>
      <c r="I28" s="346">
        <v>9597</v>
      </c>
      <c r="J28" s="345">
        <v>961</v>
      </c>
      <c r="K28" s="226">
        <v>1151</v>
      </c>
      <c r="L28" s="226">
        <v>1498</v>
      </c>
      <c r="M28" s="310">
        <v>12345</v>
      </c>
      <c r="N28" s="344">
        <v>15955</v>
      </c>
      <c r="O28" s="226">
        <v>455</v>
      </c>
      <c r="P28" s="310">
        <v>234</v>
      </c>
      <c r="Q28" s="344">
        <v>7008</v>
      </c>
      <c r="R28" s="345">
        <v>5071</v>
      </c>
      <c r="S28" s="226">
        <v>7849</v>
      </c>
      <c r="T28" s="310">
        <v>5010</v>
      </c>
      <c r="U28" s="344">
        <v>17930</v>
      </c>
      <c r="V28" s="347"/>
      <c r="W28" s="321">
        <v>366</v>
      </c>
      <c r="X28" s="226">
        <v>458</v>
      </c>
      <c r="Y28" s="226">
        <v>6865</v>
      </c>
      <c r="Z28" s="226">
        <v>4669</v>
      </c>
      <c r="AA28" s="226">
        <v>3220</v>
      </c>
      <c r="AB28" s="226">
        <v>2852</v>
      </c>
      <c r="AC28" s="226">
        <v>1236</v>
      </c>
      <c r="AD28" s="226">
        <v>4945</v>
      </c>
      <c r="AE28" s="310">
        <v>404</v>
      </c>
      <c r="AF28" s="344">
        <v>25015</v>
      </c>
      <c r="AG28" s="348">
        <v>104479</v>
      </c>
    </row>
    <row r="29" spans="1:36" hidden="1">
      <c r="A29" s="343" t="s">
        <v>422</v>
      </c>
      <c r="B29" s="321">
        <v>1606</v>
      </c>
      <c r="C29" s="226">
        <v>2046</v>
      </c>
      <c r="D29" s="226">
        <v>4335</v>
      </c>
      <c r="E29" s="226">
        <v>3904</v>
      </c>
      <c r="F29" s="226">
        <v>1076</v>
      </c>
      <c r="G29" s="226">
        <v>241</v>
      </c>
      <c r="H29" s="310">
        <v>435</v>
      </c>
      <c r="I29" s="346">
        <v>13643</v>
      </c>
      <c r="J29" s="345">
        <v>1119</v>
      </c>
      <c r="K29" s="226">
        <v>1676</v>
      </c>
      <c r="L29" s="226">
        <v>1664</v>
      </c>
      <c r="M29" s="310">
        <v>14276</v>
      </c>
      <c r="N29" s="344">
        <v>18735</v>
      </c>
      <c r="O29" s="226">
        <v>652</v>
      </c>
      <c r="P29" s="310">
        <v>461</v>
      </c>
      <c r="Q29" s="344">
        <v>9438</v>
      </c>
      <c r="R29" s="345">
        <v>6574</v>
      </c>
      <c r="S29" s="226">
        <v>10361</v>
      </c>
      <c r="T29" s="310">
        <v>6779</v>
      </c>
      <c r="U29" s="344">
        <v>23714</v>
      </c>
      <c r="V29" s="347"/>
      <c r="W29" s="321">
        <v>525</v>
      </c>
      <c r="X29" s="226">
        <v>433</v>
      </c>
      <c r="Y29" s="226">
        <v>8683</v>
      </c>
      <c r="Z29" s="226">
        <v>4451</v>
      </c>
      <c r="AA29" s="226">
        <v>3992</v>
      </c>
      <c r="AB29" s="226">
        <v>3908</v>
      </c>
      <c r="AC29" s="226">
        <v>1489</v>
      </c>
      <c r="AD29" s="226">
        <v>5857</v>
      </c>
      <c r="AE29" s="310">
        <v>527</v>
      </c>
      <c r="AF29" s="344">
        <v>29865</v>
      </c>
      <c r="AG29" s="348">
        <v>136917</v>
      </c>
    </row>
    <row r="30" spans="1:36" hidden="1">
      <c r="A30" s="343" t="s">
        <v>423</v>
      </c>
      <c r="B30" s="321">
        <v>1942</v>
      </c>
      <c r="C30" s="226">
        <v>1278</v>
      </c>
      <c r="D30" s="226">
        <v>5132</v>
      </c>
      <c r="E30" s="226">
        <v>2999</v>
      </c>
      <c r="F30" s="226">
        <v>1144</v>
      </c>
      <c r="G30" s="226">
        <v>347</v>
      </c>
      <c r="H30" s="310">
        <v>491</v>
      </c>
      <c r="I30" s="346">
        <v>13333</v>
      </c>
      <c r="J30" s="345">
        <v>871</v>
      </c>
      <c r="K30" s="226">
        <v>1499</v>
      </c>
      <c r="L30" s="226">
        <v>1603</v>
      </c>
      <c r="M30" s="310">
        <v>11337</v>
      </c>
      <c r="N30" s="344">
        <v>15310</v>
      </c>
      <c r="O30" s="226">
        <v>402</v>
      </c>
      <c r="P30" s="310">
        <v>223</v>
      </c>
      <c r="Q30" s="344">
        <v>6721</v>
      </c>
      <c r="R30" s="345">
        <v>4888</v>
      </c>
      <c r="S30" s="226">
        <v>7565</v>
      </c>
      <c r="T30" s="310">
        <v>4402</v>
      </c>
      <c r="U30" s="344">
        <v>16855</v>
      </c>
      <c r="V30" s="347"/>
      <c r="W30" s="321">
        <v>279</v>
      </c>
      <c r="X30" s="226">
        <v>433</v>
      </c>
      <c r="Y30" s="226">
        <v>6410</v>
      </c>
      <c r="Z30" s="226">
        <v>3507</v>
      </c>
      <c r="AA30" s="226">
        <v>3395</v>
      </c>
      <c r="AB30" s="226">
        <v>2669</v>
      </c>
      <c r="AC30" s="226">
        <v>1048</v>
      </c>
      <c r="AD30" s="226">
        <v>5691</v>
      </c>
      <c r="AE30" s="310">
        <v>331</v>
      </c>
      <c r="AF30" s="344">
        <v>23763</v>
      </c>
      <c r="AG30" s="348">
        <v>108598</v>
      </c>
    </row>
    <row r="31" spans="1:36" hidden="1">
      <c r="A31" s="343" t="s">
        <v>424</v>
      </c>
      <c r="B31" s="365">
        <v>1755</v>
      </c>
      <c r="C31" s="226">
        <v>1813</v>
      </c>
      <c r="D31" s="226">
        <v>5619</v>
      </c>
      <c r="E31" s="226">
        <v>3236</v>
      </c>
      <c r="F31" s="226">
        <v>1342</v>
      </c>
      <c r="G31" s="226">
        <v>487</v>
      </c>
      <c r="H31" s="310">
        <v>420</v>
      </c>
      <c r="I31" s="344">
        <v>14672</v>
      </c>
      <c r="J31" s="345">
        <v>859</v>
      </c>
      <c r="K31" s="226">
        <v>976</v>
      </c>
      <c r="L31" s="226">
        <v>1750</v>
      </c>
      <c r="M31" s="310">
        <v>12248</v>
      </c>
      <c r="N31" s="344">
        <v>15833</v>
      </c>
      <c r="O31" s="226">
        <v>499</v>
      </c>
      <c r="P31" s="310">
        <v>283</v>
      </c>
      <c r="Q31" s="344">
        <v>6901</v>
      </c>
      <c r="R31" s="345">
        <v>4187</v>
      </c>
      <c r="S31" s="226">
        <v>9186</v>
      </c>
      <c r="T31" s="310">
        <v>4435</v>
      </c>
      <c r="U31" s="344">
        <v>17808</v>
      </c>
      <c r="V31" s="347"/>
      <c r="W31" s="365">
        <v>293</v>
      </c>
      <c r="X31" s="226">
        <v>831</v>
      </c>
      <c r="Y31" s="226">
        <v>6099</v>
      </c>
      <c r="Z31" s="226">
        <v>3912</v>
      </c>
      <c r="AA31" s="226">
        <v>3442</v>
      </c>
      <c r="AB31" s="226">
        <v>3176</v>
      </c>
      <c r="AC31" s="226">
        <v>1158</v>
      </c>
      <c r="AD31" s="226">
        <v>4558</v>
      </c>
      <c r="AE31" s="310">
        <v>256</v>
      </c>
      <c r="AF31" s="344">
        <v>23725</v>
      </c>
      <c r="AG31" s="349">
        <v>113364</v>
      </c>
    </row>
    <row r="32" spans="1:36" hidden="1">
      <c r="A32" s="350" t="s">
        <v>323</v>
      </c>
      <c r="B32" s="351">
        <v>23772</v>
      </c>
      <c r="C32" s="352">
        <v>21695</v>
      </c>
      <c r="D32" s="352">
        <v>76502</v>
      </c>
      <c r="E32" s="352">
        <v>45279</v>
      </c>
      <c r="F32" s="352">
        <v>14199</v>
      </c>
      <c r="G32" s="352">
        <v>4727</v>
      </c>
      <c r="H32" s="309">
        <v>5682</v>
      </c>
      <c r="I32" s="353">
        <v>191856</v>
      </c>
      <c r="J32" s="354">
        <v>12001</v>
      </c>
      <c r="K32" s="352">
        <v>16401</v>
      </c>
      <c r="L32" s="352">
        <v>21902</v>
      </c>
      <c r="M32" s="309">
        <v>167129</v>
      </c>
      <c r="N32" s="353">
        <v>217433</v>
      </c>
      <c r="O32" s="352">
        <v>6121</v>
      </c>
      <c r="P32" s="309">
        <v>4106</v>
      </c>
      <c r="Q32" s="353">
        <v>97204</v>
      </c>
      <c r="R32" s="354">
        <v>66806</v>
      </c>
      <c r="S32" s="352">
        <v>107906</v>
      </c>
      <c r="T32" s="309">
        <v>66544</v>
      </c>
      <c r="U32" s="353">
        <v>241256</v>
      </c>
      <c r="V32" s="355"/>
      <c r="W32" s="365">
        <v>4518</v>
      </c>
      <c r="X32" s="352">
        <v>5928</v>
      </c>
      <c r="Y32" s="352">
        <v>84007</v>
      </c>
      <c r="Z32" s="352">
        <v>54025</v>
      </c>
      <c r="AA32" s="352">
        <v>44226</v>
      </c>
      <c r="AB32" s="352">
        <v>38848</v>
      </c>
      <c r="AC32" s="352">
        <v>15901</v>
      </c>
      <c r="AD32" s="352">
        <v>65683</v>
      </c>
      <c r="AE32" s="309">
        <v>5727</v>
      </c>
      <c r="AF32" s="353">
        <v>318863</v>
      </c>
      <c r="AG32" s="348">
        <v>1517602</v>
      </c>
    </row>
    <row r="33" spans="1:33" hidden="1">
      <c r="A33" s="356" t="s">
        <v>311</v>
      </c>
      <c r="B33" s="357"/>
      <c r="C33" s="357"/>
      <c r="D33" s="357"/>
      <c r="E33" s="357"/>
      <c r="F33" s="357"/>
      <c r="G33" s="357"/>
      <c r="H33" s="357"/>
      <c r="I33" s="360"/>
      <c r="J33" s="359"/>
      <c r="K33" s="357"/>
      <c r="L33" s="357"/>
      <c r="M33" s="357"/>
      <c r="N33" s="360"/>
      <c r="O33" s="357"/>
      <c r="P33" s="357"/>
      <c r="Q33" s="360"/>
      <c r="R33" s="359"/>
      <c r="S33" s="357"/>
      <c r="T33" s="357"/>
      <c r="U33" s="360"/>
      <c r="V33" s="361"/>
      <c r="W33" s="357"/>
      <c r="X33" s="357"/>
      <c r="Y33" s="357"/>
      <c r="Z33" s="357"/>
      <c r="AA33" s="357"/>
      <c r="AB33" s="357"/>
      <c r="AC33" s="357"/>
      <c r="AD33" s="357"/>
      <c r="AE33" s="357"/>
      <c r="AF33" s="360"/>
      <c r="AG33" s="362"/>
    </row>
    <row r="34" spans="1:33" hidden="1">
      <c r="A34" s="343" t="s">
        <v>413</v>
      </c>
      <c r="B34" s="247">
        <v>37.007387769501662</v>
      </c>
      <c r="C34" s="247">
        <v>30.839489807918049</v>
      </c>
      <c r="D34" s="247">
        <v>215.87642865542631</v>
      </c>
      <c r="E34" s="247">
        <v>178.86904088592468</v>
      </c>
      <c r="F34" s="247">
        <v>30.839489807918049</v>
      </c>
      <c r="G34" s="247">
        <v>0</v>
      </c>
      <c r="H34" s="311">
        <v>12.335795923167218</v>
      </c>
      <c r="I34" s="364">
        <v>505.76763284985594</v>
      </c>
      <c r="J34" s="363">
        <v>49.343183692668873</v>
      </c>
      <c r="K34" s="247">
        <v>49.343183692668873</v>
      </c>
      <c r="L34" s="247">
        <v>123.3579592316722</v>
      </c>
      <c r="M34" s="311">
        <v>919.01679627595786</v>
      </c>
      <c r="N34" s="364">
        <v>1141.0611228929679</v>
      </c>
      <c r="O34" s="247">
        <v>86.350571462170521</v>
      </c>
      <c r="P34" s="311">
        <v>43.17528573108526</v>
      </c>
      <c r="Q34" s="364">
        <v>659.9650818894462</v>
      </c>
      <c r="R34" s="363">
        <v>394.74546954135099</v>
      </c>
      <c r="S34" s="247">
        <v>888.17730646803977</v>
      </c>
      <c r="T34" s="311">
        <v>265.21961234809521</v>
      </c>
      <c r="U34" s="364">
        <v>1548.1423883574862</v>
      </c>
      <c r="V34" s="347"/>
      <c r="W34" s="247">
        <v>18.503693884750831</v>
      </c>
      <c r="X34" s="247">
        <v>6.1678979615836091</v>
      </c>
      <c r="Y34" s="247">
        <v>542.77502061935752</v>
      </c>
      <c r="Z34" s="247">
        <v>333.06648992551493</v>
      </c>
      <c r="AA34" s="247">
        <v>308.39489807918045</v>
      </c>
      <c r="AB34" s="247">
        <v>246.71591846334439</v>
      </c>
      <c r="AC34" s="247">
        <v>74.014775539003324</v>
      </c>
      <c r="AD34" s="247">
        <v>518.10342877302321</v>
      </c>
      <c r="AE34" s="311">
        <v>74.014775539003324</v>
      </c>
      <c r="AF34" s="364">
        <v>2121.7568987847617</v>
      </c>
      <c r="AG34" s="348">
        <v>7629.6897784789253</v>
      </c>
    </row>
    <row r="35" spans="1:33" hidden="1">
      <c r="A35" s="343" t="s">
        <v>414</v>
      </c>
      <c r="B35" s="226">
        <v>40.166777474381796</v>
      </c>
      <c r="C35" s="226">
        <v>20.083388737190898</v>
      </c>
      <c r="D35" s="226">
        <v>155.64626271322945</v>
      </c>
      <c r="E35" s="226">
        <v>200.83388737190896</v>
      </c>
      <c r="F35" s="226">
        <v>35.145930290084067</v>
      </c>
      <c r="G35" s="226">
        <v>0</v>
      </c>
      <c r="H35" s="310">
        <v>15.062541552893171</v>
      </c>
      <c r="I35" s="344">
        <v>466.93878813968826</v>
      </c>
      <c r="J35" s="345">
        <v>45.187624658679525</v>
      </c>
      <c r="K35" s="226">
        <v>115.47948523884767</v>
      </c>
      <c r="L35" s="226">
        <v>20.083388737190898</v>
      </c>
      <c r="M35" s="310">
        <v>758.14792482895552</v>
      </c>
      <c r="N35" s="344">
        <v>938.89842346367368</v>
      </c>
      <c r="O35" s="226">
        <v>75.31270776446587</v>
      </c>
      <c r="P35" s="310">
        <v>40.166777474381796</v>
      </c>
      <c r="Q35" s="344">
        <v>587.43912056283364</v>
      </c>
      <c r="R35" s="345">
        <v>281.16744232067254</v>
      </c>
      <c r="S35" s="226">
        <v>562.33488464134507</v>
      </c>
      <c r="T35" s="310">
        <v>185.77134581901578</v>
      </c>
      <c r="U35" s="344">
        <v>1029.2736727810334</v>
      </c>
      <c r="V35" s="347"/>
      <c r="W35" s="226">
        <v>10.041694368595449</v>
      </c>
      <c r="X35" s="226">
        <v>25.10423592148862</v>
      </c>
      <c r="Y35" s="226">
        <v>517.14725998266556</v>
      </c>
      <c r="Z35" s="226">
        <v>180.7504986347181</v>
      </c>
      <c r="AA35" s="226">
        <v>256.06320639918397</v>
      </c>
      <c r="AB35" s="226">
        <v>170.70880426612263</v>
      </c>
      <c r="AC35" s="226">
        <v>125.52117960744312</v>
      </c>
      <c r="AD35" s="226">
        <v>436.81370503390207</v>
      </c>
      <c r="AE35" s="310">
        <v>30.125083105786342</v>
      </c>
      <c r="AF35" s="344">
        <v>1752.275667319906</v>
      </c>
      <c r="AG35" s="348">
        <v>6281.0798275564521</v>
      </c>
    </row>
    <row r="36" spans="1:33" hidden="1">
      <c r="A36" s="343" t="s">
        <v>415</v>
      </c>
      <c r="B36" s="226">
        <v>37.5774936482578</v>
      </c>
      <c r="C36" s="226">
        <v>93.943734120644507</v>
      </c>
      <c r="D36" s="226">
        <v>142.79447586337966</v>
      </c>
      <c r="E36" s="226">
        <v>108.97473157994763</v>
      </c>
      <c r="F36" s="226">
        <v>30.061994918606239</v>
      </c>
      <c r="G36" s="226">
        <v>26.304245553780465</v>
      </c>
      <c r="H36" s="310">
        <v>26.304245553780465</v>
      </c>
      <c r="I36" s="344">
        <v>465.96092123839668</v>
      </c>
      <c r="J36" s="345">
        <v>63.881739202038261</v>
      </c>
      <c r="K36" s="226">
        <v>86.428235390992953</v>
      </c>
      <c r="L36" s="226">
        <v>75.1549872965156</v>
      </c>
      <c r="M36" s="310">
        <v>729.00337677620143</v>
      </c>
      <c r="N36" s="344">
        <v>954.46833866574821</v>
      </c>
      <c r="O36" s="226">
        <v>11.273248094477342</v>
      </c>
      <c r="P36" s="310">
        <v>15.030997459303119</v>
      </c>
      <c r="Q36" s="344">
        <v>484.7496680625257</v>
      </c>
      <c r="R36" s="345">
        <v>240.49595934884991</v>
      </c>
      <c r="S36" s="226">
        <v>544.87365789973808</v>
      </c>
      <c r="T36" s="310">
        <v>229.2227112543726</v>
      </c>
      <c r="U36" s="344">
        <v>1014.5923285029605</v>
      </c>
      <c r="V36" s="347"/>
      <c r="W36" s="226">
        <v>26.304245553780465</v>
      </c>
      <c r="X36" s="226">
        <v>41.335243013083584</v>
      </c>
      <c r="Y36" s="226">
        <v>616.27089583142799</v>
      </c>
      <c r="Z36" s="226">
        <v>210.43396443024372</v>
      </c>
      <c r="AA36" s="226">
        <v>274.31570363228195</v>
      </c>
      <c r="AB36" s="226">
        <v>172.85647078198591</v>
      </c>
      <c r="AC36" s="226">
        <v>93.943734120644507</v>
      </c>
      <c r="AD36" s="226">
        <v>552.38915662938973</v>
      </c>
      <c r="AE36" s="310">
        <v>15.030997459303119</v>
      </c>
      <c r="AF36" s="344">
        <v>2002.8804114521411</v>
      </c>
      <c r="AG36" s="348">
        <v>6121.3737153011962</v>
      </c>
    </row>
    <row r="37" spans="1:33" hidden="1">
      <c r="A37" s="343" t="s">
        <v>416</v>
      </c>
      <c r="B37" s="226">
        <v>61.291133928290108</v>
      </c>
      <c r="C37" s="226">
        <v>33.431527597249143</v>
      </c>
      <c r="D37" s="226">
        <v>183.87340178487034</v>
      </c>
      <c r="E37" s="226">
        <v>183.87340178487034</v>
      </c>
      <c r="F37" s="226">
        <v>66.863055194498287</v>
      </c>
      <c r="G37" s="226">
        <v>5.5719212662081912</v>
      </c>
      <c r="H37" s="310">
        <v>0</v>
      </c>
      <c r="I37" s="344">
        <v>534.90444155598641</v>
      </c>
      <c r="J37" s="345">
        <v>72.434976460706494</v>
      </c>
      <c r="K37" s="226">
        <v>61.291133928290108</v>
      </c>
      <c r="L37" s="226">
        <v>72.434976460706494</v>
      </c>
      <c r="M37" s="310">
        <v>1181.2473084361366</v>
      </c>
      <c r="N37" s="344">
        <v>1387.4083952858396</v>
      </c>
      <c r="O37" s="226">
        <v>61.291133928290108</v>
      </c>
      <c r="P37" s="310">
        <v>22.287685064832765</v>
      </c>
      <c r="Q37" s="344">
        <v>657.4867094125666</v>
      </c>
      <c r="R37" s="345">
        <v>490.32907142632087</v>
      </c>
      <c r="S37" s="226">
        <v>947.22661525539252</v>
      </c>
      <c r="T37" s="310">
        <v>339.88719723869968</v>
      </c>
      <c r="U37" s="344">
        <v>1777.4428839204129</v>
      </c>
      <c r="V37" s="347"/>
      <c r="W37" s="226">
        <v>44.575370129665529</v>
      </c>
      <c r="X37" s="226">
        <v>111.43842532416382</v>
      </c>
      <c r="Y37" s="226">
        <v>846.9320324636451</v>
      </c>
      <c r="Z37" s="226">
        <v>189.4453230510785</v>
      </c>
      <c r="AA37" s="226">
        <v>284.16798457661776</v>
      </c>
      <c r="AB37" s="226">
        <v>211.73300811591128</v>
      </c>
      <c r="AC37" s="226">
        <v>94.722661525539252</v>
      </c>
      <c r="AD37" s="226">
        <v>674.20247321119109</v>
      </c>
      <c r="AE37" s="310">
        <v>22.287685064832765</v>
      </c>
      <c r="AF37" s="344">
        <v>2479.5049634626448</v>
      </c>
      <c r="AG37" s="348">
        <v>8408.0291907081591</v>
      </c>
    </row>
    <row r="38" spans="1:33" hidden="1">
      <c r="A38" s="343" t="s">
        <v>417</v>
      </c>
      <c r="B38" s="226">
        <v>42.964436543449168</v>
      </c>
      <c r="C38" s="226">
        <v>17.185774617379668</v>
      </c>
      <c r="D38" s="226">
        <v>108.84323924340454</v>
      </c>
      <c r="E38" s="226">
        <v>157.53626732598028</v>
      </c>
      <c r="F38" s="226">
        <v>2.8642957695632778</v>
      </c>
      <c r="G38" s="226">
        <v>25.7786619260695</v>
      </c>
      <c r="H38" s="310">
        <v>14.321478847816387</v>
      </c>
      <c r="I38" s="344">
        <v>369.49415427366279</v>
      </c>
      <c r="J38" s="345">
        <v>42.964436543449168</v>
      </c>
      <c r="K38" s="226">
        <v>88.793168856461619</v>
      </c>
      <c r="L38" s="226">
        <v>108.84323924340454</v>
      </c>
      <c r="M38" s="310">
        <v>853.56013932985718</v>
      </c>
      <c r="N38" s="344">
        <v>1094.1609839731725</v>
      </c>
      <c r="O38" s="226">
        <v>20.050070386942945</v>
      </c>
      <c r="P38" s="310">
        <v>2.8642957695632778</v>
      </c>
      <c r="Q38" s="344">
        <v>306.47964734327076</v>
      </c>
      <c r="R38" s="345">
        <v>217.68647848680908</v>
      </c>
      <c r="S38" s="226">
        <v>558.53767506484053</v>
      </c>
      <c r="T38" s="310">
        <v>254.92232349113172</v>
      </c>
      <c r="U38" s="344">
        <v>1031.1464770427813</v>
      </c>
      <c r="V38" s="347"/>
      <c r="W38" s="226">
        <v>2.8642957695632778</v>
      </c>
      <c r="X38" s="226">
        <v>60.150211160828832</v>
      </c>
      <c r="Y38" s="226">
        <v>610.09499891697919</v>
      </c>
      <c r="Z38" s="226">
        <v>237.73654887375204</v>
      </c>
      <c r="AA38" s="226">
        <v>252.05802772156844</v>
      </c>
      <c r="AB38" s="226">
        <v>180.4506334824865</v>
      </c>
      <c r="AC38" s="226">
        <v>83.064577317335051</v>
      </c>
      <c r="AD38" s="226">
        <v>398.1371119692962</v>
      </c>
      <c r="AE38" s="310">
        <v>25.7786619260695</v>
      </c>
      <c r="AF38" s="344">
        <v>1850.3350671378789</v>
      </c>
      <c r="AG38" s="348">
        <v>5877.534919143849</v>
      </c>
    </row>
    <row r="39" spans="1:33" hidden="1">
      <c r="A39" s="343" t="s">
        <v>418</v>
      </c>
      <c r="B39" s="226">
        <v>196.66605110640896</v>
      </c>
      <c r="C39" s="226">
        <v>84.717683553530009</v>
      </c>
      <c r="D39" s="226">
        <v>196.66605110640896</v>
      </c>
      <c r="E39" s="226">
        <v>136.15341999674467</v>
      </c>
      <c r="F39" s="226">
        <v>211.79420888382504</v>
      </c>
      <c r="G39" s="226">
        <v>6.0512631109664294</v>
      </c>
      <c r="H39" s="310">
        <v>127.07652533029501</v>
      </c>
      <c r="I39" s="344">
        <v>959.12520308817898</v>
      </c>
      <c r="J39" s="345">
        <v>111.94836755287895</v>
      </c>
      <c r="K39" s="226">
        <v>211.79420888382504</v>
      </c>
      <c r="L39" s="226">
        <v>111.94836755287895</v>
      </c>
      <c r="M39" s="310">
        <v>977.27899242107844</v>
      </c>
      <c r="N39" s="344">
        <v>1412.9699364106614</v>
      </c>
      <c r="O39" s="226">
        <v>12.102526221932859</v>
      </c>
      <c r="P39" s="310">
        <v>27.230683999348933</v>
      </c>
      <c r="Q39" s="344">
        <v>344.92199732508647</v>
      </c>
      <c r="R39" s="345">
        <v>232.97362977220754</v>
      </c>
      <c r="S39" s="226">
        <v>493.17794354376406</v>
      </c>
      <c r="T39" s="310">
        <v>320.7169448812208</v>
      </c>
      <c r="U39" s="344">
        <v>1046.8685181971923</v>
      </c>
      <c r="V39" s="347"/>
      <c r="W39" s="226">
        <v>9.076894666449645</v>
      </c>
      <c r="X39" s="226">
        <v>72.61515733159716</v>
      </c>
      <c r="Y39" s="226">
        <v>683.79273153920656</v>
      </c>
      <c r="Z39" s="226">
        <v>260.20431377155649</v>
      </c>
      <c r="AA39" s="226">
        <v>344.92199732508652</v>
      </c>
      <c r="AB39" s="226">
        <v>393.33210221281792</v>
      </c>
      <c r="AC39" s="226">
        <v>117.99963066384538</v>
      </c>
      <c r="AD39" s="226">
        <v>499.22920665473049</v>
      </c>
      <c r="AE39" s="310">
        <v>39.333210221281789</v>
      </c>
      <c r="AF39" s="344">
        <v>2420.505244386572</v>
      </c>
      <c r="AG39" s="348">
        <v>7842.4369918124921</v>
      </c>
    </row>
    <row r="40" spans="1:33" hidden="1">
      <c r="A40" s="343" t="s">
        <v>419</v>
      </c>
      <c r="B40" s="226">
        <v>73.063232745351542</v>
      </c>
      <c r="C40" s="226">
        <v>68.024389107741101</v>
      </c>
      <c r="D40" s="226">
        <v>80.621498201767224</v>
      </c>
      <c r="E40" s="226">
        <v>158.72357458472922</v>
      </c>
      <c r="F40" s="226">
        <v>105.81571638981949</v>
      </c>
      <c r="G40" s="226">
        <v>75.582654564156769</v>
      </c>
      <c r="H40" s="310">
        <v>68.024389107741101</v>
      </c>
      <c r="I40" s="344">
        <v>629.85545470130637</v>
      </c>
      <c r="J40" s="345">
        <v>115.89340366504038</v>
      </c>
      <c r="K40" s="226">
        <v>88.179763658182893</v>
      </c>
      <c r="L40" s="226">
        <v>131.00993457787175</v>
      </c>
      <c r="M40" s="310">
        <v>682.76331289621703</v>
      </c>
      <c r="N40" s="344">
        <v>1017.846414797312</v>
      </c>
      <c r="O40" s="226">
        <v>47.869014557299288</v>
      </c>
      <c r="P40" s="310">
        <v>10.077687275220903</v>
      </c>
      <c r="Q40" s="344">
        <v>463.57361466016158</v>
      </c>
      <c r="R40" s="345">
        <v>362.79674190795299</v>
      </c>
      <c r="S40" s="226">
        <v>758.3459674603738</v>
      </c>
      <c r="T40" s="310">
        <v>262.01986915574366</v>
      </c>
      <c r="U40" s="344">
        <v>1383.1625785240706</v>
      </c>
      <c r="V40" s="347"/>
      <c r="W40" s="226">
        <v>12.597109094026129</v>
      </c>
      <c r="X40" s="226">
        <v>85.660341839377679</v>
      </c>
      <c r="Y40" s="226">
        <v>498.84552012343573</v>
      </c>
      <c r="Z40" s="226">
        <v>262.01986915574355</v>
      </c>
      <c r="AA40" s="226">
        <v>370.35500736436887</v>
      </c>
      <c r="AB40" s="226">
        <v>204.07316732322326</v>
      </c>
      <c r="AC40" s="226">
        <v>85.660341839377679</v>
      </c>
      <c r="AD40" s="226">
        <v>629.85545470130671</v>
      </c>
      <c r="AE40" s="310">
        <v>10.077687275220903</v>
      </c>
      <c r="AF40" s="344">
        <v>2159.1444987160803</v>
      </c>
      <c r="AG40" s="348">
        <v>7039.2645617418048</v>
      </c>
    </row>
    <row r="41" spans="1:33" hidden="1">
      <c r="A41" s="343" t="s">
        <v>420</v>
      </c>
      <c r="B41" s="226">
        <v>40.782872048855459</v>
      </c>
      <c r="C41" s="226">
        <v>64.772796783476323</v>
      </c>
      <c r="D41" s="226">
        <v>163.13148819542184</v>
      </c>
      <c r="E41" s="226">
        <v>110.35365377925595</v>
      </c>
      <c r="F41" s="226">
        <v>64.772796783476323</v>
      </c>
      <c r="G41" s="226">
        <v>9.5959698938483431</v>
      </c>
      <c r="H41" s="310">
        <v>26.388917208082944</v>
      </c>
      <c r="I41" s="344">
        <v>479.79849469241725</v>
      </c>
      <c r="J41" s="345">
        <v>62.373804310014236</v>
      </c>
      <c r="K41" s="226">
        <v>88.762721518097166</v>
      </c>
      <c r="L41" s="226">
        <v>74.368766677324658</v>
      </c>
      <c r="M41" s="310">
        <v>731.69270440593641</v>
      </c>
      <c r="N41" s="344">
        <v>957.19799691137246</v>
      </c>
      <c r="O41" s="226">
        <v>28.787909681545031</v>
      </c>
      <c r="P41" s="310">
        <v>11.994962367310428</v>
      </c>
      <c r="Q41" s="344">
        <v>510.98539684742434</v>
      </c>
      <c r="R41" s="345">
        <v>415.02569790894154</v>
      </c>
      <c r="S41" s="226">
        <v>1074.7486281110178</v>
      </c>
      <c r="T41" s="310">
        <v>208.71234519120145</v>
      </c>
      <c r="U41" s="344">
        <v>1698.4866712111607</v>
      </c>
      <c r="V41" s="347"/>
      <c r="W41" s="226">
        <v>7.1969774203862578</v>
      </c>
      <c r="X41" s="226">
        <v>74.368766677324658</v>
      </c>
      <c r="Y41" s="226">
        <v>350.25290112546509</v>
      </c>
      <c r="Z41" s="226">
        <v>163.13148819542184</v>
      </c>
      <c r="AA41" s="226">
        <v>256.69219466044331</v>
      </c>
      <c r="AB41" s="226">
        <v>203.91436024427728</v>
      </c>
      <c r="AC41" s="226">
        <v>86.363729044635079</v>
      </c>
      <c r="AD41" s="226">
        <v>362.24786349277588</v>
      </c>
      <c r="AE41" s="310">
        <v>21.59093226115877</v>
      </c>
      <c r="AF41" s="344">
        <v>1525.7592131218883</v>
      </c>
      <c r="AG41" s="348">
        <v>6230.1834535810431</v>
      </c>
    </row>
    <row r="42" spans="1:33" hidden="1">
      <c r="A42" s="343" t="s">
        <v>421</v>
      </c>
      <c r="B42" s="226">
        <v>44.017108789924734</v>
      </c>
      <c r="C42" s="226">
        <v>34.817292968597314</v>
      </c>
      <c r="D42" s="226">
        <v>159.32473700717335</v>
      </c>
      <c r="E42" s="226">
        <v>158.89990745880814</v>
      </c>
      <c r="F42" s="226">
        <v>46.980699283395396</v>
      </c>
      <c r="G42" s="226">
        <v>17.69768382160909</v>
      </c>
      <c r="H42" s="310">
        <v>29.397523625970084</v>
      </c>
      <c r="I42" s="344">
        <v>491.13495295547807</v>
      </c>
      <c r="J42" s="345">
        <v>79.859458764490739</v>
      </c>
      <c r="K42" s="226">
        <v>64.760539520937996</v>
      </c>
      <c r="L42" s="226">
        <v>57.965820839329474</v>
      </c>
      <c r="M42" s="310">
        <v>625.07123476264599</v>
      </c>
      <c r="N42" s="344">
        <v>827.65705388740412</v>
      </c>
      <c r="O42" s="226">
        <v>22.854808043401786</v>
      </c>
      <c r="P42" s="310">
        <v>11.435491959139236</v>
      </c>
      <c r="Q42" s="344">
        <v>361.4925201028974</v>
      </c>
      <c r="R42" s="345">
        <v>200.15856920128212</v>
      </c>
      <c r="S42" s="226">
        <v>451.8585829514376</v>
      </c>
      <c r="T42" s="310">
        <v>201.57147926280041</v>
      </c>
      <c r="U42" s="344">
        <v>853.58863141552013</v>
      </c>
      <c r="V42" s="347"/>
      <c r="W42" s="226">
        <v>8.7673240168933084</v>
      </c>
      <c r="X42" s="226">
        <v>39.771367395732184</v>
      </c>
      <c r="Y42" s="226">
        <v>392.69709956133227</v>
      </c>
      <c r="Z42" s="226">
        <v>140.77608229462058</v>
      </c>
      <c r="AA42" s="226">
        <v>184.17425104133778</v>
      </c>
      <c r="AB42" s="226">
        <v>140.35210410896025</v>
      </c>
      <c r="AC42" s="226">
        <v>58.841872151953133</v>
      </c>
      <c r="AD42" s="226">
        <v>427.92441574221363</v>
      </c>
      <c r="AE42" s="310">
        <v>16.502797508503864</v>
      </c>
      <c r="AF42" s="344">
        <v>1409.807313821547</v>
      </c>
      <c r="AG42" s="348">
        <v>5299.8377512640309</v>
      </c>
    </row>
    <row r="43" spans="1:33" hidden="1">
      <c r="A43" s="343" t="s">
        <v>422</v>
      </c>
      <c r="B43" s="226">
        <v>33.72254670572115</v>
      </c>
      <c r="C43" s="226">
        <v>26.67435051002375</v>
      </c>
      <c r="D43" s="226">
        <v>122.06244419058606</v>
      </c>
      <c r="E43" s="226">
        <v>121.73697223932525</v>
      </c>
      <c r="F43" s="226">
        <v>35.993023381271712</v>
      </c>
      <c r="G43" s="226">
        <v>13.558613586040545</v>
      </c>
      <c r="H43" s="310">
        <v>22.522137204437058</v>
      </c>
      <c r="I43" s="344">
        <v>376.27008781740557</v>
      </c>
      <c r="J43" s="345">
        <v>61.182217599343524</v>
      </c>
      <c r="K43" s="226">
        <v>49.614578938051757</v>
      </c>
      <c r="L43" s="226">
        <v>44.40898446826624</v>
      </c>
      <c r="M43" s="310">
        <v>478.8818368168466</v>
      </c>
      <c r="N43" s="344">
        <v>634.08761782250815</v>
      </c>
      <c r="O43" s="226">
        <v>17.509608261011504</v>
      </c>
      <c r="P43" s="310">
        <v>8.7610004904102432</v>
      </c>
      <c r="Q43" s="344">
        <v>276.9479579206058</v>
      </c>
      <c r="R43" s="345">
        <v>153.34620750887572</v>
      </c>
      <c r="S43" s="226">
        <v>346.1795330693933</v>
      </c>
      <c r="T43" s="310">
        <v>154.42867127922312</v>
      </c>
      <c r="U43" s="344">
        <v>653.95441185749223</v>
      </c>
      <c r="V43" s="347"/>
      <c r="W43" s="226">
        <v>6.7168540090836117</v>
      </c>
      <c r="X43" s="226">
        <v>30.469783941374299</v>
      </c>
      <c r="Y43" s="226">
        <v>300.85452328003532</v>
      </c>
      <c r="Z43" s="226">
        <v>107.85188170549321</v>
      </c>
      <c r="AA43" s="226">
        <v>141.10024382506353</v>
      </c>
      <c r="AB43" s="226">
        <v>107.52706200330935</v>
      </c>
      <c r="AC43" s="226">
        <v>45.080148070754412</v>
      </c>
      <c r="AD43" s="226">
        <v>327.84300225752997</v>
      </c>
      <c r="AE43" s="310">
        <v>12.643182958962623</v>
      </c>
      <c r="AF43" s="344">
        <v>1080.0866820516062</v>
      </c>
      <c r="AG43" s="348">
        <v>4060.3308807200533</v>
      </c>
    </row>
    <row r="44" spans="1:33" hidden="1">
      <c r="A44" s="343" t="s">
        <v>423</v>
      </c>
      <c r="B44" s="226">
        <v>49.485375435326681</v>
      </c>
      <c r="C44" s="226">
        <v>39.142662059330227</v>
      </c>
      <c r="D44" s="226">
        <v>179.11772589523915</v>
      </c>
      <c r="E44" s="226">
        <v>178.64011956727234</v>
      </c>
      <c r="F44" s="226">
        <v>52.817134204533467</v>
      </c>
      <c r="G44" s="226">
        <v>19.896275614733089</v>
      </c>
      <c r="H44" s="310">
        <v>33.049592158424531</v>
      </c>
      <c r="I44" s="344">
        <v>552.14888493485944</v>
      </c>
      <c r="J44" s="345">
        <v>89.78043782665199</v>
      </c>
      <c r="K44" s="226">
        <v>72.805772566358698</v>
      </c>
      <c r="L44" s="226">
        <v>65.166942707233801</v>
      </c>
      <c r="M44" s="310">
        <v>702.72413560094822</v>
      </c>
      <c r="N44" s="344">
        <v>930.47728870119272</v>
      </c>
      <c r="O44" s="226">
        <v>25.694071864823073</v>
      </c>
      <c r="P44" s="310">
        <v>12.856128638217001</v>
      </c>
      <c r="Q44" s="344">
        <v>406.40091014902953</v>
      </c>
      <c r="R44" s="345">
        <v>225.02436474860983</v>
      </c>
      <c r="S44" s="226">
        <v>507.99319255027405</v>
      </c>
      <c r="T44" s="310">
        <v>226.61280130822743</v>
      </c>
      <c r="U44" s="344">
        <v>959.63035860711125</v>
      </c>
      <c r="V44" s="347"/>
      <c r="W44" s="226">
        <v>9.8564929061953439</v>
      </c>
      <c r="X44" s="226">
        <v>44.712183540882748</v>
      </c>
      <c r="Y44" s="226">
        <v>441.48204955715852</v>
      </c>
      <c r="Z44" s="226">
        <v>158.26476286553162</v>
      </c>
      <c r="AA44" s="226">
        <v>207.05430703769517</v>
      </c>
      <c r="AB44" s="226">
        <v>157.78811366546893</v>
      </c>
      <c r="AC44" s="226">
        <v>66.151826296764682</v>
      </c>
      <c r="AD44" s="226">
        <v>481.08567221010503</v>
      </c>
      <c r="AE44" s="310">
        <v>18.552947998902042</v>
      </c>
      <c r="AF44" s="344">
        <v>1584.9483560787039</v>
      </c>
      <c r="AG44" s="348">
        <v>5958.2391501290285</v>
      </c>
    </row>
    <row r="45" spans="1:33" hidden="1">
      <c r="A45" s="343" t="s">
        <v>424</v>
      </c>
      <c r="B45" s="226">
        <v>107.0378389766997</v>
      </c>
      <c r="C45" s="226">
        <v>84.666346809909825</v>
      </c>
      <c r="D45" s="226">
        <v>387.43515904621074</v>
      </c>
      <c r="E45" s="226">
        <v>386.40208717846309</v>
      </c>
      <c r="F45" s="226">
        <v>114.24449863140197</v>
      </c>
      <c r="G45" s="226">
        <v>43.036034924482287</v>
      </c>
      <c r="H45" s="310">
        <v>71.486916944226039</v>
      </c>
      <c r="I45" s="344">
        <v>1194.3088825113937</v>
      </c>
      <c r="J45" s="345">
        <v>194.19685033826065</v>
      </c>
      <c r="K45" s="226">
        <v>157.48031599188121</v>
      </c>
      <c r="L45" s="226">
        <v>140.95737697730286</v>
      </c>
      <c r="M45" s="310">
        <v>1520.0061070527518</v>
      </c>
      <c r="N45" s="344">
        <v>2012.6406503601966</v>
      </c>
      <c r="O45" s="226">
        <v>55.576782084173885</v>
      </c>
      <c r="P45" s="310">
        <v>27.808058743328083</v>
      </c>
      <c r="Q45" s="344">
        <v>879.0531505084225</v>
      </c>
      <c r="R45" s="345">
        <v>486.73212050850094</v>
      </c>
      <c r="S45" s="226">
        <v>1098.7992526502871</v>
      </c>
      <c r="T45" s="310">
        <v>490.16793998440369</v>
      </c>
      <c r="U45" s="344">
        <v>2075.6993131431918</v>
      </c>
      <c r="V45" s="347"/>
      <c r="W45" s="365">
        <v>21.319787741069913</v>
      </c>
      <c r="X45" s="226">
        <v>96.713331161858562</v>
      </c>
      <c r="Y45" s="226">
        <v>954.93434405405822</v>
      </c>
      <c r="Z45" s="226">
        <v>342.32979045346315</v>
      </c>
      <c r="AA45" s="226">
        <v>447.86253274157156</v>
      </c>
      <c r="AB45" s="226">
        <v>341.29878887217046</v>
      </c>
      <c r="AC45" s="226">
        <v>143.08769952491647</v>
      </c>
      <c r="AD45" s="226">
        <v>1040.5977576813873</v>
      </c>
      <c r="AE45" s="310">
        <v>40.130390908015343</v>
      </c>
      <c r="AF45" s="344">
        <v>3428.2744231385113</v>
      </c>
      <c r="AG45" s="348">
        <v>12887.788303630739</v>
      </c>
    </row>
    <row r="46" spans="1:33" ht="13.5" hidden="1" thickBot="1">
      <c r="A46" s="366" t="s">
        <v>323</v>
      </c>
      <c r="B46" s="367">
        <v>763.78225517216868</v>
      </c>
      <c r="C46" s="368">
        <v>598.29943667299085</v>
      </c>
      <c r="D46" s="368">
        <v>2095.3929119031177</v>
      </c>
      <c r="E46" s="368">
        <v>2080.9970637532306</v>
      </c>
      <c r="F46" s="368">
        <v>798.19284353839339</v>
      </c>
      <c r="G46" s="368">
        <v>243.07332426189473</v>
      </c>
      <c r="H46" s="369">
        <v>445.970063456834</v>
      </c>
      <c r="I46" s="370">
        <v>7025.7078987586301</v>
      </c>
      <c r="J46" s="371">
        <v>989.04650061422285</v>
      </c>
      <c r="K46" s="368">
        <v>1134.7331081845959</v>
      </c>
      <c r="L46" s="368">
        <v>1025.7007447696974</v>
      </c>
      <c r="M46" s="369">
        <v>10159.393869603535</v>
      </c>
      <c r="N46" s="370">
        <v>13308.87422317205</v>
      </c>
      <c r="O46" s="368">
        <v>464.67245235053423</v>
      </c>
      <c r="P46" s="369">
        <v>233.68905497214107</v>
      </c>
      <c r="Q46" s="373">
        <v>5939.49577478427</v>
      </c>
      <c r="R46" s="371">
        <v>3700.481752680374</v>
      </c>
      <c r="S46" s="368">
        <v>8232.2532396659044</v>
      </c>
      <c r="T46" s="369">
        <v>3139.2532412141359</v>
      </c>
      <c r="U46" s="373">
        <v>15071.988233560414</v>
      </c>
      <c r="V46" s="372"/>
      <c r="W46" s="368">
        <v>177.82073956045977</v>
      </c>
      <c r="X46" s="368">
        <v>688.50694526929578</v>
      </c>
      <c r="Y46" s="368">
        <v>6756.0793770547662</v>
      </c>
      <c r="Z46" s="368">
        <v>2586.0110133571379</v>
      </c>
      <c r="AA46" s="368">
        <v>3327.1603544043996</v>
      </c>
      <c r="AB46" s="368">
        <v>2530.7505335400779</v>
      </c>
      <c r="AC46" s="368">
        <v>1074.4521757022119</v>
      </c>
      <c r="AD46" s="368">
        <v>6348.4292483568524</v>
      </c>
      <c r="AE46" s="369">
        <v>326.06835222704041</v>
      </c>
      <c r="AF46" s="373">
        <v>23815.278739472244</v>
      </c>
      <c r="AG46" s="374">
        <v>83635.788524067757</v>
      </c>
    </row>
    <row r="47" spans="1:33" hidden="1"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</row>
    <row r="48" spans="1:33" hidden="1">
      <c r="A48" s="107" t="s">
        <v>31</v>
      </c>
      <c r="Q48" s="375"/>
      <c r="U48" s="375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300"/>
    </row>
    <row r="49" spans="1:32" hidden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317"/>
      <c r="P49" s="333"/>
      <c r="Q49" s="333"/>
      <c r="R49" s="333"/>
      <c r="S49" s="333"/>
      <c r="T49" s="333"/>
      <c r="U49" s="333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</row>
    <row r="50" spans="1:32" hidden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317"/>
      <c r="P50" s="333"/>
      <c r="Q50" s="333"/>
      <c r="R50" s="333"/>
      <c r="S50" s="333"/>
      <c r="T50" s="333"/>
      <c r="U50" s="333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</row>
    <row r="51" spans="1:32" hidden="1">
      <c r="A51" s="107" t="s">
        <v>467</v>
      </c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317"/>
      <c r="P51" s="333"/>
      <c r="Q51" s="333"/>
      <c r="R51" s="333"/>
      <c r="S51" s="333"/>
      <c r="T51" s="333"/>
      <c r="U51" s="333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</row>
    <row r="52" spans="1:32" hidden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317"/>
      <c r="P52" s="333"/>
      <c r="Q52" s="333"/>
      <c r="R52" s="333"/>
      <c r="S52" s="333"/>
      <c r="T52" s="333"/>
      <c r="U52" s="333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</row>
    <row r="53" spans="1:32" hidden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317"/>
      <c r="P53" s="333"/>
      <c r="Q53" s="333"/>
      <c r="R53" s="333"/>
      <c r="S53" s="333"/>
      <c r="T53" s="333"/>
      <c r="U53" s="333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</row>
    <row r="54" spans="1:32" ht="15.75">
      <c r="A54" s="489"/>
      <c r="B54" s="107"/>
      <c r="C54" s="107"/>
      <c r="D54" s="107"/>
      <c r="E54" s="376"/>
      <c r="F54" s="107"/>
      <c r="G54" s="107"/>
      <c r="H54" s="107"/>
      <c r="I54" s="107"/>
      <c r="J54" s="107"/>
      <c r="K54" s="107"/>
      <c r="L54" s="489"/>
      <c r="M54" s="107"/>
      <c r="N54" s="1375"/>
      <c r="O54" s="317"/>
      <c r="P54" s="333"/>
      <c r="Q54" s="333"/>
      <c r="R54" s="333"/>
      <c r="S54" s="333"/>
      <c r="T54" s="333"/>
      <c r="U54" s="333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</row>
    <row r="55" spans="1:32" ht="18.75">
      <c r="A55" s="2055" t="s">
        <v>988</v>
      </c>
      <c r="B55" s="2055"/>
      <c r="C55" s="2055"/>
      <c r="D55" s="2055"/>
      <c r="E55" s="2055"/>
      <c r="F55" s="2055"/>
      <c r="G55" s="2055"/>
      <c r="H55" s="2055"/>
      <c r="I55" s="2055"/>
      <c r="J55" s="2055"/>
      <c r="K55" s="2055"/>
      <c r="L55" s="2055"/>
      <c r="M55" s="2055"/>
      <c r="N55" s="2055"/>
      <c r="O55" s="317"/>
      <c r="P55" s="333"/>
      <c r="Q55" s="333"/>
      <c r="R55" s="333"/>
      <c r="S55" s="333"/>
      <c r="T55" s="333"/>
      <c r="U55" s="333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</row>
    <row r="56" spans="1:32" ht="13.15" customHeight="1">
      <c r="A56" s="2055" t="s">
        <v>905</v>
      </c>
      <c r="B56" s="2055"/>
      <c r="C56" s="2055"/>
      <c r="D56" s="2055"/>
      <c r="E56" s="2055"/>
      <c r="F56" s="2055"/>
      <c r="G56" s="2055"/>
      <c r="H56" s="2055"/>
      <c r="I56" s="2055"/>
      <c r="J56" s="2055"/>
      <c r="K56" s="2055"/>
      <c r="L56" s="2055"/>
      <c r="M56" s="2055"/>
      <c r="N56" s="2055"/>
      <c r="O56" s="317"/>
      <c r="P56" s="333"/>
      <c r="Q56" s="333"/>
      <c r="R56" s="333"/>
      <c r="S56" s="333"/>
      <c r="T56" s="333"/>
      <c r="U56" s="333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</row>
    <row r="57" spans="1:32" ht="6" customHeight="1">
      <c r="A57" s="328"/>
      <c r="B57" s="328"/>
      <c r="C57" s="328"/>
      <c r="D57" s="328"/>
      <c r="E57" s="869"/>
      <c r="F57" s="328"/>
      <c r="G57" s="328"/>
      <c r="H57" s="328"/>
      <c r="I57" s="328"/>
      <c r="J57" s="328"/>
      <c r="K57" s="328"/>
      <c r="L57" s="328"/>
      <c r="M57" s="328"/>
      <c r="N57" s="328"/>
      <c r="O57" s="317"/>
      <c r="P57" s="333"/>
      <c r="Q57" s="333"/>
      <c r="R57" s="333"/>
      <c r="S57" s="333"/>
      <c r="T57" s="333"/>
      <c r="U57" s="333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</row>
    <row r="58" spans="1:32" s="402" customFormat="1" ht="15" customHeight="1">
      <c r="A58" s="412" t="s">
        <v>826</v>
      </c>
      <c r="B58" s="870" t="s">
        <v>290</v>
      </c>
      <c r="C58" s="871" t="s">
        <v>291</v>
      </c>
      <c r="D58" s="871" t="s">
        <v>276</v>
      </c>
      <c r="E58" s="871" t="s">
        <v>277</v>
      </c>
      <c r="F58" s="871" t="s">
        <v>417</v>
      </c>
      <c r="G58" s="871" t="s">
        <v>278</v>
      </c>
      <c r="H58" s="871" t="s">
        <v>279</v>
      </c>
      <c r="I58" s="871" t="s">
        <v>280</v>
      </c>
      <c r="J58" s="871" t="s">
        <v>292</v>
      </c>
      <c r="K58" s="871" t="s">
        <v>282</v>
      </c>
      <c r="L58" s="871" t="s">
        <v>283</v>
      </c>
      <c r="M58" s="871" t="s">
        <v>284</v>
      </c>
      <c r="N58" s="872" t="s">
        <v>323</v>
      </c>
      <c r="O58" s="1666"/>
      <c r="P58" s="401"/>
      <c r="Q58" s="401"/>
      <c r="R58" s="401"/>
      <c r="S58" s="401"/>
      <c r="T58" s="401"/>
      <c r="U58" s="401"/>
    </row>
    <row r="59" spans="1:32" ht="15" customHeight="1">
      <c r="A59" s="1667" t="s">
        <v>659</v>
      </c>
      <c r="B59" s="1668">
        <v>24002.057476922731</v>
      </c>
      <c r="C59" s="1668">
        <v>23992.100163538293</v>
      </c>
      <c r="D59" s="1668">
        <v>26087.353105597078</v>
      </c>
      <c r="E59" s="1668">
        <v>12755.826634802082</v>
      </c>
      <c r="F59" s="1668">
        <v>13376.949930723711</v>
      </c>
      <c r="G59" s="1668">
        <v>14675.714885699796</v>
      </c>
      <c r="H59" s="1668">
        <v>13999.454270436949</v>
      </c>
      <c r="I59" s="1668">
        <v>10070.996464876411</v>
      </c>
      <c r="J59" s="1668">
        <v>9633.8223091008367</v>
      </c>
      <c r="K59" s="1668">
        <v>12550.619792423664</v>
      </c>
      <c r="L59" s="1668">
        <v>12650.312832110203</v>
      </c>
      <c r="M59" s="1668">
        <v>17854.160336306359</v>
      </c>
      <c r="N59" s="1669">
        <v>191649.36820253811</v>
      </c>
      <c r="O59" s="317"/>
      <c r="P59" s="333"/>
      <c r="Q59" s="333"/>
      <c r="R59" s="333"/>
      <c r="S59" s="333"/>
      <c r="T59" s="333"/>
      <c r="U59" s="333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</row>
    <row r="60" spans="1:32" s="53" customFormat="1" ht="15" customHeight="1">
      <c r="A60" s="873" t="s">
        <v>660</v>
      </c>
      <c r="B60" s="1670">
        <v>3417.6658680092082</v>
      </c>
      <c r="C60" s="1670">
        <v>3483.2099703877766</v>
      </c>
      <c r="D60" s="1670">
        <v>2954.0279295339838</v>
      </c>
      <c r="E60" s="1670">
        <v>1716.2446357454878</v>
      </c>
      <c r="F60" s="1670">
        <v>1439.6744101162744</v>
      </c>
      <c r="G60" s="1670">
        <v>1771.3163195671589</v>
      </c>
      <c r="H60" s="1670">
        <v>1606.1166914291462</v>
      </c>
      <c r="I60" s="1670">
        <v>1177.793571663879</v>
      </c>
      <c r="J60" s="1670">
        <v>1150.486573061924</v>
      </c>
      <c r="K60" s="1670">
        <v>1395.9296273120349</v>
      </c>
      <c r="L60" s="1670">
        <v>1475.0673580290718</v>
      </c>
      <c r="M60" s="1670">
        <v>2296.8601279264926</v>
      </c>
      <c r="N60" s="1671">
        <v>23884.393082782437</v>
      </c>
      <c r="O60" s="40"/>
      <c r="P60" s="152"/>
      <c r="Q60" s="152"/>
      <c r="R60" s="152"/>
      <c r="S60" s="152"/>
      <c r="T60" s="152"/>
      <c r="U60" s="152"/>
    </row>
    <row r="61" spans="1:32" s="53" customFormat="1" ht="15" customHeight="1">
      <c r="A61" s="873" t="s">
        <v>661</v>
      </c>
      <c r="B61" s="1670">
        <v>2175.3371437603487</v>
      </c>
      <c r="C61" s="1670">
        <v>1848.5477066930077</v>
      </c>
      <c r="D61" s="1670">
        <v>2663.6855681834236</v>
      </c>
      <c r="E61" s="1670">
        <v>1487.9424064000561</v>
      </c>
      <c r="F61" s="1670">
        <v>2275.5987436937789</v>
      </c>
      <c r="G61" s="1670">
        <v>2434.2613186231179</v>
      </c>
      <c r="H61" s="1670">
        <v>2474.0480521357435</v>
      </c>
      <c r="I61" s="1670">
        <v>1356.2352160109456</v>
      </c>
      <c r="J61" s="1670">
        <v>1668.5003223758586</v>
      </c>
      <c r="K61" s="1670">
        <v>1688.9552509085268</v>
      </c>
      <c r="L61" s="1670">
        <v>1907.827380472163</v>
      </c>
      <c r="M61" s="1670">
        <v>2179.7592857681907</v>
      </c>
      <c r="N61" s="1671">
        <v>24160.698395025163</v>
      </c>
      <c r="O61" s="40"/>
      <c r="P61" s="152"/>
      <c r="Q61" s="152"/>
      <c r="R61" s="152"/>
      <c r="S61" s="152"/>
      <c r="T61" s="152"/>
      <c r="U61" s="152"/>
    </row>
    <row r="62" spans="1:32" s="53" customFormat="1" ht="15" customHeight="1">
      <c r="A62" s="873" t="s">
        <v>662</v>
      </c>
      <c r="B62" s="1670">
        <v>10167.579513911669</v>
      </c>
      <c r="C62" s="1670">
        <v>10320.829758189999</v>
      </c>
      <c r="D62" s="1670">
        <v>12892.279080741122</v>
      </c>
      <c r="E62" s="1670">
        <v>4847.3097583174904</v>
      </c>
      <c r="F62" s="1670">
        <v>3303.2893424154086</v>
      </c>
      <c r="G62" s="1670">
        <v>3302.4108179070495</v>
      </c>
      <c r="H62" s="1670">
        <v>3046.3678886837261</v>
      </c>
      <c r="I62" s="1670">
        <v>3464.0548830686403</v>
      </c>
      <c r="J62" s="1670">
        <v>2364.7395753061937</v>
      </c>
      <c r="K62" s="1670">
        <v>4229.9566034720774</v>
      </c>
      <c r="L62" s="1670">
        <v>4509.2063889815672</v>
      </c>
      <c r="M62" s="1670">
        <v>6497.4292852570043</v>
      </c>
      <c r="N62" s="1671">
        <v>68945.45289625194</v>
      </c>
      <c r="O62" s="40"/>
      <c r="P62" s="152"/>
      <c r="Q62" s="152"/>
      <c r="R62" s="152"/>
      <c r="S62" s="152"/>
      <c r="T62" s="152"/>
      <c r="U62" s="152"/>
    </row>
    <row r="63" spans="1:32" s="53" customFormat="1" ht="15" customHeight="1">
      <c r="A63" s="873" t="s">
        <v>663</v>
      </c>
      <c r="B63" s="1670">
        <v>3762.0292198406501</v>
      </c>
      <c r="C63" s="1670">
        <v>3546.3820440655618</v>
      </c>
      <c r="D63" s="1670">
        <v>4033.9588710405537</v>
      </c>
      <c r="E63" s="1670">
        <v>2488.9111481534928</v>
      </c>
      <c r="F63" s="1670">
        <v>4142.2981840535094</v>
      </c>
      <c r="G63" s="1670">
        <v>4975.4974194361557</v>
      </c>
      <c r="H63" s="1670">
        <v>4774.196427226786</v>
      </c>
      <c r="I63" s="1670">
        <v>2730.9321894113241</v>
      </c>
      <c r="J63" s="1670">
        <v>3043.1526007518232</v>
      </c>
      <c r="K63" s="1670">
        <v>3290.0660827243755</v>
      </c>
      <c r="L63" s="1670">
        <v>2938.3850177714307</v>
      </c>
      <c r="M63" s="1670">
        <v>3538.0612006142628</v>
      </c>
      <c r="N63" s="1671">
        <v>43263.870405089932</v>
      </c>
      <c r="O63" s="40"/>
      <c r="P63" s="152"/>
      <c r="Q63" s="152"/>
      <c r="R63" s="152"/>
      <c r="S63" s="152"/>
      <c r="T63" s="152"/>
      <c r="U63" s="152"/>
    </row>
    <row r="64" spans="1:32" s="53" customFormat="1" ht="15" customHeight="1">
      <c r="A64" s="873" t="s">
        <v>664</v>
      </c>
      <c r="B64" s="1670">
        <v>2010.7869567385976</v>
      </c>
      <c r="C64" s="1670">
        <v>2212.4942021200814</v>
      </c>
      <c r="D64" s="1670">
        <v>1840.3629273374456</v>
      </c>
      <c r="E64" s="1670">
        <v>1317.6990474144911</v>
      </c>
      <c r="F64" s="1670">
        <v>1279.4148581071611</v>
      </c>
      <c r="G64" s="1670">
        <v>1265.9707248126028</v>
      </c>
      <c r="H64" s="1670">
        <v>1319.2762655759268</v>
      </c>
      <c r="I64" s="1670">
        <v>746.87335088219436</v>
      </c>
      <c r="J64" s="1670">
        <v>775.40688299536737</v>
      </c>
      <c r="K64" s="1670">
        <v>1161.4955134539221</v>
      </c>
      <c r="L64" s="1670">
        <v>884.23602647153598</v>
      </c>
      <c r="M64" s="1670">
        <v>1569.0751996036795</v>
      </c>
      <c r="N64" s="1671">
        <v>16383.091955513006</v>
      </c>
      <c r="O64" s="40"/>
      <c r="P64" s="152"/>
      <c r="Q64" s="152"/>
      <c r="R64" s="152"/>
      <c r="S64" s="152"/>
      <c r="T64" s="152"/>
      <c r="U64" s="152"/>
    </row>
    <row r="65" spans="1:32" s="53" customFormat="1" ht="15" customHeight="1">
      <c r="A65" s="873" t="s">
        <v>665</v>
      </c>
      <c r="B65" s="1670">
        <v>1286.9771347990579</v>
      </c>
      <c r="C65" s="1670">
        <v>1264.5385847292871</v>
      </c>
      <c r="D65" s="1670">
        <v>805.29348560743722</v>
      </c>
      <c r="E65" s="1670">
        <v>347.95254848081441</v>
      </c>
      <c r="F65" s="1670">
        <v>360.53312635647711</v>
      </c>
      <c r="G65" s="1670">
        <v>380.12934116686404</v>
      </c>
      <c r="H65" s="1670">
        <v>320.11492461225595</v>
      </c>
      <c r="I65" s="1670">
        <v>257.70946733652073</v>
      </c>
      <c r="J65" s="1670">
        <v>307.95635756303278</v>
      </c>
      <c r="K65" s="1670">
        <v>339.62528767146677</v>
      </c>
      <c r="L65" s="1670">
        <v>471.62890623560435</v>
      </c>
      <c r="M65" s="1670">
        <v>860.12198246015237</v>
      </c>
      <c r="N65" s="1671">
        <v>7002.581147018971</v>
      </c>
      <c r="O65" s="40"/>
      <c r="P65" s="152"/>
      <c r="Q65" s="152"/>
      <c r="R65" s="152"/>
      <c r="S65" s="152"/>
      <c r="T65" s="152"/>
      <c r="U65" s="152"/>
    </row>
    <row r="66" spans="1:32" s="53" customFormat="1" ht="15" customHeight="1">
      <c r="A66" s="873" t="s">
        <v>666</v>
      </c>
      <c r="B66" s="1670">
        <v>1181.6816398620845</v>
      </c>
      <c r="C66" s="1670">
        <v>1316.0978973508988</v>
      </c>
      <c r="D66" s="1670">
        <v>897.74524315552571</v>
      </c>
      <c r="E66" s="1670">
        <v>549.76709028943776</v>
      </c>
      <c r="F66" s="1670">
        <v>576.14126598077269</v>
      </c>
      <c r="G66" s="1670">
        <v>546.12894418691997</v>
      </c>
      <c r="H66" s="1670">
        <v>459.33402077258273</v>
      </c>
      <c r="I66" s="1670">
        <v>337.39778650338366</v>
      </c>
      <c r="J66" s="1670">
        <v>323.57999704704071</v>
      </c>
      <c r="K66" s="1670">
        <v>444.59142688221255</v>
      </c>
      <c r="L66" s="1670">
        <v>463.96175414829764</v>
      </c>
      <c r="M66" s="1670">
        <v>912.85325467525774</v>
      </c>
      <c r="N66" s="1671">
        <v>8009.2803208544146</v>
      </c>
      <c r="O66" s="40"/>
      <c r="P66" s="152"/>
      <c r="Q66" s="152"/>
      <c r="R66" s="152"/>
      <c r="S66" s="152"/>
      <c r="T66" s="152"/>
      <c r="U66" s="152"/>
    </row>
    <row r="67" spans="1:32" s="53" customFormat="1" ht="13.5" customHeight="1">
      <c r="A67" s="730"/>
      <c r="B67" s="1670"/>
      <c r="C67" s="1670"/>
      <c r="D67" s="1670"/>
      <c r="E67" s="1670"/>
      <c r="F67" s="1670"/>
      <c r="G67" s="1670"/>
      <c r="H67" s="1670"/>
      <c r="I67" s="1670"/>
      <c r="J67" s="1670"/>
      <c r="K67" s="1670"/>
      <c r="L67" s="1670"/>
      <c r="M67" s="1670"/>
      <c r="N67" s="1671"/>
      <c r="O67" s="40"/>
      <c r="P67" s="152"/>
      <c r="Q67" s="152"/>
      <c r="R67" s="152"/>
      <c r="S67" s="152"/>
      <c r="T67" s="152"/>
      <c r="U67" s="152"/>
    </row>
    <row r="68" spans="1:32" s="53" customFormat="1" ht="15" customHeight="1">
      <c r="A68" s="1667" t="s">
        <v>667</v>
      </c>
      <c r="B68" s="1668">
        <v>16562.632261790503</v>
      </c>
      <c r="C68" s="1668">
        <v>14624.721035443739</v>
      </c>
      <c r="D68" s="1668">
        <v>23921.604690269098</v>
      </c>
      <c r="E68" s="1668">
        <v>16718.324774962755</v>
      </c>
      <c r="F68" s="1668">
        <v>25861.31289768892</v>
      </c>
      <c r="G68" s="1668">
        <v>41671.275498541596</v>
      </c>
      <c r="H68" s="1668">
        <v>41486.008032307167</v>
      </c>
      <c r="I68" s="1668">
        <v>24551.085503162114</v>
      </c>
      <c r="J68" s="1668">
        <v>19874.589198802987</v>
      </c>
      <c r="K68" s="1668">
        <v>19341.639361846494</v>
      </c>
      <c r="L68" s="1668">
        <v>18910.077239141956</v>
      </c>
      <c r="M68" s="1668">
        <v>23582.096530099898</v>
      </c>
      <c r="N68" s="1669">
        <v>287105.36702405725</v>
      </c>
      <c r="O68" s="40"/>
      <c r="P68" s="152"/>
      <c r="Q68" s="152"/>
      <c r="R68" s="152"/>
      <c r="S68" s="152"/>
      <c r="T68" s="152"/>
      <c r="U68" s="152"/>
    </row>
    <row r="69" spans="1:32" s="53" customFormat="1" ht="15" customHeight="1">
      <c r="A69" s="873" t="s">
        <v>668</v>
      </c>
      <c r="B69" s="1670">
        <v>953.43228569558789</v>
      </c>
      <c r="C69" s="1670">
        <v>881.83859588530549</v>
      </c>
      <c r="D69" s="1670">
        <v>1356.5356811824024</v>
      </c>
      <c r="E69" s="1670">
        <v>774.01062092027553</v>
      </c>
      <c r="F69" s="1670">
        <v>1279.2653712231436</v>
      </c>
      <c r="G69" s="1670">
        <v>1927.7231789853463</v>
      </c>
      <c r="H69" s="1670">
        <v>1879.3831412533896</v>
      </c>
      <c r="I69" s="1670">
        <v>946.1733733536098</v>
      </c>
      <c r="J69" s="1670">
        <v>1156.9612110871312</v>
      </c>
      <c r="K69" s="1670">
        <v>992.22530258358847</v>
      </c>
      <c r="L69" s="1670">
        <v>829.66070937567042</v>
      </c>
      <c r="M69" s="1670">
        <v>1133.5294868022784</v>
      </c>
      <c r="N69" s="1671">
        <v>14110.738958347727</v>
      </c>
      <c r="O69" s="40"/>
      <c r="P69" s="152"/>
      <c r="Q69" s="152"/>
      <c r="R69" s="152"/>
      <c r="S69" s="152"/>
      <c r="T69" s="152"/>
      <c r="U69" s="152"/>
    </row>
    <row r="70" spans="1:32" s="53" customFormat="1" ht="15" customHeight="1">
      <c r="A70" s="873" t="s">
        <v>669</v>
      </c>
      <c r="B70" s="1670">
        <v>861.49771820177284</v>
      </c>
      <c r="C70" s="1670">
        <v>932.76792000766591</v>
      </c>
      <c r="D70" s="1670">
        <v>1065.5761348222902</v>
      </c>
      <c r="E70" s="1670">
        <v>1301.3089812518642</v>
      </c>
      <c r="F70" s="1670">
        <v>2098.9871155225487</v>
      </c>
      <c r="G70" s="1670">
        <v>2420.3750641591027</v>
      </c>
      <c r="H70" s="1670">
        <v>2577.5643308665776</v>
      </c>
      <c r="I70" s="1670">
        <v>1272.9709081821859</v>
      </c>
      <c r="J70" s="1670">
        <v>1192.7259823469512</v>
      </c>
      <c r="K70" s="1670">
        <v>1316.9589208201282</v>
      </c>
      <c r="L70" s="1670">
        <v>1272.8506781500948</v>
      </c>
      <c r="M70" s="1670">
        <v>1215.4242664479589</v>
      </c>
      <c r="N70" s="1671">
        <v>17529.00802077914</v>
      </c>
      <c r="O70" s="40"/>
      <c r="P70" s="152"/>
      <c r="Q70" s="152"/>
      <c r="R70" s="152"/>
      <c r="S70" s="152"/>
      <c r="T70" s="152"/>
      <c r="U70" s="152"/>
    </row>
    <row r="71" spans="1:32" s="53" customFormat="1" ht="15" customHeight="1">
      <c r="A71" s="873" t="s">
        <v>670</v>
      </c>
      <c r="B71" s="1670">
        <v>2002.9565671943801</v>
      </c>
      <c r="C71" s="1670">
        <v>1479.7948354260245</v>
      </c>
      <c r="D71" s="1670">
        <v>2321.7202821361479</v>
      </c>
      <c r="E71" s="1670">
        <v>1707.3125229464081</v>
      </c>
      <c r="F71" s="1670">
        <v>2828.5346817146001</v>
      </c>
      <c r="G71" s="1670">
        <v>3573.6628106927647</v>
      </c>
      <c r="H71" s="1670">
        <v>3657.8410582638958</v>
      </c>
      <c r="I71" s="1670">
        <v>1799.7697012377182</v>
      </c>
      <c r="J71" s="1670">
        <v>2005.2714861395557</v>
      </c>
      <c r="K71" s="1670">
        <v>1874.6547799669697</v>
      </c>
      <c r="L71" s="1670">
        <v>1859.4380017323156</v>
      </c>
      <c r="M71" s="1670">
        <v>2290.7645070692552</v>
      </c>
      <c r="N71" s="1671">
        <v>27401.721234520039</v>
      </c>
      <c r="O71" s="40"/>
      <c r="P71" s="152"/>
      <c r="Q71" s="152"/>
      <c r="R71" s="152"/>
      <c r="S71" s="152"/>
      <c r="T71" s="152"/>
      <c r="U71" s="152"/>
    </row>
    <row r="72" spans="1:32" s="53" customFormat="1" ht="15" customHeight="1">
      <c r="A72" s="873" t="s">
        <v>671</v>
      </c>
      <c r="B72" s="1670">
        <v>12744.745690698905</v>
      </c>
      <c r="C72" s="1670">
        <v>11330.319684124735</v>
      </c>
      <c r="D72" s="1670">
        <v>19177.772592129713</v>
      </c>
      <c r="E72" s="1670">
        <v>12935.692649843661</v>
      </c>
      <c r="F72" s="1670">
        <v>19654.525729229576</v>
      </c>
      <c r="G72" s="1670">
        <v>33749.514444701454</v>
      </c>
      <c r="H72" s="1670">
        <v>33371.219501927888</v>
      </c>
      <c r="I72" s="1670">
        <v>20532.171520388732</v>
      </c>
      <c r="J72" s="1670">
        <v>15519.630519228494</v>
      </c>
      <c r="K72" s="1670">
        <v>15157.800358476419</v>
      </c>
      <c r="L72" s="1670">
        <v>14948.12784988408</v>
      </c>
      <c r="M72" s="1670">
        <v>18942.378269780816</v>
      </c>
      <c r="N72" s="1671">
        <v>228063.89881041445</v>
      </c>
      <c r="O72" s="40"/>
      <c r="P72" s="152"/>
      <c r="Q72" s="152"/>
      <c r="R72" s="152"/>
      <c r="S72" s="152"/>
      <c r="T72" s="152"/>
      <c r="U72" s="152"/>
    </row>
    <row r="73" spans="1:32" ht="15" customHeight="1">
      <c r="A73" s="730"/>
      <c r="B73" s="1670"/>
      <c r="C73" s="1670"/>
      <c r="D73" s="1670"/>
      <c r="E73" s="1670"/>
      <c r="F73" s="1670"/>
      <c r="G73" s="1670"/>
      <c r="H73" s="1670"/>
      <c r="I73" s="1670"/>
      <c r="J73" s="1670"/>
      <c r="K73" s="1670"/>
      <c r="L73" s="1670"/>
      <c r="M73" s="1670"/>
      <c r="N73" s="1671"/>
      <c r="O73" s="317"/>
      <c r="P73" s="333"/>
      <c r="Q73" s="333"/>
      <c r="R73" s="333"/>
      <c r="S73" s="333"/>
      <c r="T73" s="333"/>
      <c r="U73" s="333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</row>
    <row r="74" spans="1:32" ht="15" customHeight="1">
      <c r="A74" s="1667" t="s">
        <v>672</v>
      </c>
      <c r="B74" s="1668">
        <v>30313.356645152704</v>
      </c>
      <c r="C74" s="1668">
        <v>31788.624796357915</v>
      </c>
      <c r="D74" s="1668">
        <v>35783.320619207341</v>
      </c>
      <c r="E74" s="1668">
        <v>26314.591712533631</v>
      </c>
      <c r="F74" s="1668">
        <v>22848.340055608947</v>
      </c>
      <c r="G74" s="1668">
        <v>32267.035324016426</v>
      </c>
      <c r="H74" s="1668">
        <v>29578.928684201303</v>
      </c>
      <c r="I74" s="1668">
        <v>23042.009746682666</v>
      </c>
      <c r="J74" s="1668">
        <v>20024.467137387961</v>
      </c>
      <c r="K74" s="1668">
        <v>24385.738563160387</v>
      </c>
      <c r="L74" s="1668">
        <v>24827.019627677892</v>
      </c>
      <c r="M74" s="1668">
        <v>33243.726193907831</v>
      </c>
      <c r="N74" s="1669">
        <v>334417.15910589503</v>
      </c>
      <c r="O74" s="317"/>
      <c r="P74" s="333"/>
      <c r="Q74" s="333"/>
      <c r="R74" s="333"/>
      <c r="S74" s="333"/>
      <c r="T74" s="333"/>
      <c r="U74" s="333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</row>
    <row r="75" spans="1:32" s="53" customFormat="1" ht="15" customHeight="1">
      <c r="A75" s="873" t="s">
        <v>673</v>
      </c>
      <c r="B75" s="1670">
        <v>11157.738235113806</v>
      </c>
      <c r="C75" s="1670">
        <v>11055.90072691282</v>
      </c>
      <c r="D75" s="1670">
        <v>14018.215766735084</v>
      </c>
      <c r="E75" s="1670">
        <v>8359.0149770420212</v>
      </c>
      <c r="F75" s="1670">
        <v>8630.6503902693403</v>
      </c>
      <c r="G75" s="1670">
        <v>12370.804623906104</v>
      </c>
      <c r="H75" s="1670">
        <v>11997.743059601098</v>
      </c>
      <c r="I75" s="1670">
        <v>9435.0193817297441</v>
      </c>
      <c r="J75" s="1670">
        <v>7594.1386193684621</v>
      </c>
      <c r="K75" s="1670">
        <v>9127.2760735361844</v>
      </c>
      <c r="L75" s="1670">
        <v>10234.688152207938</v>
      </c>
      <c r="M75" s="1670">
        <v>14154.362997885552</v>
      </c>
      <c r="N75" s="1671">
        <v>128135.55300430814</v>
      </c>
      <c r="O75" s="40"/>
      <c r="P75" s="152"/>
      <c r="Q75" s="152"/>
      <c r="R75" s="152"/>
      <c r="S75" s="152"/>
      <c r="T75" s="152"/>
      <c r="U75" s="152"/>
    </row>
    <row r="76" spans="1:32" s="53" customFormat="1" ht="15" customHeight="1">
      <c r="A76" s="873" t="s">
        <v>674</v>
      </c>
      <c r="B76" s="1670">
        <v>3307.7569390380463</v>
      </c>
      <c r="C76" s="1670">
        <v>2995.7534105478153</v>
      </c>
      <c r="D76" s="1670">
        <v>3562.0802685289086</v>
      </c>
      <c r="E76" s="1670">
        <v>2777.2628740749751</v>
      </c>
      <c r="F76" s="1670">
        <v>2942.1479546535857</v>
      </c>
      <c r="G76" s="1670">
        <v>4813.5130371197338</v>
      </c>
      <c r="H76" s="1670">
        <v>4033.0167328179969</v>
      </c>
      <c r="I76" s="1670">
        <v>2233.7171906161311</v>
      </c>
      <c r="J76" s="1670">
        <v>2454.5783560545556</v>
      </c>
      <c r="K76" s="1670">
        <v>3175.9222619362577</v>
      </c>
      <c r="L76" s="1670">
        <v>2671.2329272659122</v>
      </c>
      <c r="M76" s="1670">
        <v>3573.1440611672851</v>
      </c>
      <c r="N76" s="1671">
        <v>38540.126013821209</v>
      </c>
      <c r="O76" s="40"/>
      <c r="P76" s="152"/>
      <c r="Q76" s="152"/>
      <c r="R76" s="152"/>
      <c r="S76" s="152"/>
      <c r="T76" s="152"/>
      <c r="U76" s="152"/>
    </row>
    <row r="77" spans="1:32" s="53" customFormat="1" ht="15" customHeight="1">
      <c r="A77" s="873" t="s">
        <v>675</v>
      </c>
      <c r="B77" s="1670">
        <v>5299.7532966764311</v>
      </c>
      <c r="C77" s="1670">
        <v>6891.5800727391352</v>
      </c>
      <c r="D77" s="1670">
        <v>5916.010550181184</v>
      </c>
      <c r="E77" s="1670">
        <v>5668.9827274277659</v>
      </c>
      <c r="F77" s="1670">
        <v>3995.6951172023232</v>
      </c>
      <c r="G77" s="1670">
        <v>4466.146672565138</v>
      </c>
      <c r="H77" s="1670">
        <v>4376.0158898311311</v>
      </c>
      <c r="I77" s="1670">
        <v>4230.266386366804</v>
      </c>
      <c r="J77" s="1670">
        <v>3456.7040308713636</v>
      </c>
      <c r="K77" s="1670">
        <v>4290.7972195374878</v>
      </c>
      <c r="L77" s="1670">
        <v>4569.1053835454795</v>
      </c>
      <c r="M77" s="1670">
        <v>6041.3038833349383</v>
      </c>
      <c r="N77" s="1671">
        <v>59202.361230279188</v>
      </c>
      <c r="O77" s="40"/>
      <c r="P77" s="152"/>
      <c r="Q77" s="152"/>
      <c r="R77" s="152"/>
      <c r="S77" s="152"/>
      <c r="T77" s="152"/>
      <c r="U77" s="152"/>
    </row>
    <row r="78" spans="1:32" s="53" customFormat="1" ht="15" customHeight="1">
      <c r="A78" s="873" t="s">
        <v>676</v>
      </c>
      <c r="B78" s="1670">
        <v>5100.144624595493</v>
      </c>
      <c r="C78" s="1670">
        <v>5103.7545841077717</v>
      </c>
      <c r="D78" s="1670">
        <v>6217.4147588663409</v>
      </c>
      <c r="E78" s="1670">
        <v>5446.7554301209475</v>
      </c>
      <c r="F78" s="1670">
        <v>4763.1317712154378</v>
      </c>
      <c r="G78" s="1670">
        <v>7806.8824080474615</v>
      </c>
      <c r="H78" s="1670">
        <v>7018.1324204665925</v>
      </c>
      <c r="I78" s="1670">
        <v>4811.9128546652828</v>
      </c>
      <c r="J78" s="1670">
        <v>4502.820284204925</v>
      </c>
      <c r="K78" s="1670">
        <v>4847.0275521921631</v>
      </c>
      <c r="L78" s="1670">
        <v>4450.271507661093</v>
      </c>
      <c r="M78" s="1670">
        <v>5812.8004160028313</v>
      </c>
      <c r="N78" s="1671">
        <v>65881.048612146333</v>
      </c>
      <c r="O78" s="40"/>
      <c r="P78" s="152"/>
      <c r="Q78" s="152"/>
      <c r="R78" s="152"/>
      <c r="S78" s="152"/>
      <c r="T78" s="152"/>
      <c r="U78" s="152"/>
    </row>
    <row r="79" spans="1:32" s="53" customFormat="1" ht="15" customHeight="1">
      <c r="A79" s="873" t="s">
        <v>677</v>
      </c>
      <c r="B79" s="1670">
        <v>5447.9635497265335</v>
      </c>
      <c r="C79" s="1670">
        <v>5741.6360020468346</v>
      </c>
      <c r="D79" s="1670">
        <v>6069.5992748999115</v>
      </c>
      <c r="E79" s="1670">
        <v>4062.5757038690649</v>
      </c>
      <c r="F79" s="1670">
        <v>2516.7148222679839</v>
      </c>
      <c r="G79" s="1670">
        <v>2809.6885823741195</v>
      </c>
      <c r="H79" s="1670">
        <v>2154.0205814830115</v>
      </c>
      <c r="I79" s="1670">
        <v>2331.0939333054735</v>
      </c>
      <c r="J79" s="1670">
        <v>2016.2258468890825</v>
      </c>
      <c r="K79" s="1670">
        <v>2944.7154559607229</v>
      </c>
      <c r="L79" s="1670">
        <v>2901.7216569977491</v>
      </c>
      <c r="M79" s="1670">
        <v>3662.114835518214</v>
      </c>
      <c r="N79" s="1671">
        <v>42658.070245338698</v>
      </c>
      <c r="O79" s="40"/>
      <c r="P79" s="152"/>
      <c r="Q79" s="152"/>
      <c r="R79" s="152"/>
      <c r="S79" s="152"/>
      <c r="T79" s="152"/>
      <c r="U79" s="152"/>
    </row>
    <row r="80" spans="1:32" s="53" customFormat="1" ht="12.75" customHeight="1">
      <c r="A80" s="730"/>
      <c r="B80" s="1670"/>
      <c r="C80" s="1670"/>
      <c r="D80" s="1670"/>
      <c r="E80" s="1670"/>
      <c r="F80" s="1670"/>
      <c r="G80" s="1670"/>
      <c r="H80" s="1670"/>
      <c r="I80" s="1670"/>
      <c r="J80" s="1670"/>
      <c r="K80" s="1670"/>
      <c r="L80" s="1670"/>
      <c r="M80" s="1670"/>
      <c r="N80" s="1671"/>
      <c r="O80" s="40"/>
      <c r="P80" s="152"/>
      <c r="Q80" s="152"/>
      <c r="R80" s="152"/>
      <c r="S80" s="152"/>
      <c r="T80" s="152"/>
      <c r="U80" s="152"/>
    </row>
    <row r="81" spans="1:32" s="53" customFormat="1" ht="15" customHeight="1">
      <c r="A81" s="1667" t="s">
        <v>678</v>
      </c>
      <c r="B81" s="1668">
        <v>5254.7351357612479</v>
      </c>
      <c r="C81" s="1668">
        <v>4749.3546403273658</v>
      </c>
      <c r="D81" s="1668">
        <v>6341.3585355396808</v>
      </c>
      <c r="E81" s="1668">
        <v>6386.6989137792116</v>
      </c>
      <c r="F81" s="1668">
        <v>8043.2640837108647</v>
      </c>
      <c r="G81" s="1668">
        <v>10521.978723258844</v>
      </c>
      <c r="H81" s="1668">
        <v>9006.742387450362</v>
      </c>
      <c r="I81" s="1668">
        <v>4991.0770473127868</v>
      </c>
      <c r="J81" s="1668">
        <v>5802.8553820477209</v>
      </c>
      <c r="K81" s="1668">
        <v>6578.4691348666702</v>
      </c>
      <c r="L81" s="1668">
        <v>6233.0812555823031</v>
      </c>
      <c r="M81" s="1668">
        <v>6280.8249883048893</v>
      </c>
      <c r="N81" s="1669">
        <v>80190.44022794193</v>
      </c>
      <c r="O81" s="40"/>
      <c r="P81" s="152"/>
      <c r="Q81" s="152"/>
      <c r="R81" s="152"/>
      <c r="S81" s="152"/>
      <c r="T81" s="152"/>
      <c r="U81" s="152"/>
    </row>
    <row r="82" spans="1:32" s="53" customFormat="1" ht="15" customHeight="1">
      <c r="A82" s="873" t="s">
        <v>679</v>
      </c>
      <c r="B82" s="1670">
        <v>1174.3405264088121</v>
      </c>
      <c r="C82" s="1670">
        <v>980.11501550730077</v>
      </c>
      <c r="D82" s="1670">
        <v>1740.0355591490927</v>
      </c>
      <c r="E82" s="1670">
        <v>1450.1696601460319</v>
      </c>
      <c r="F82" s="1670">
        <v>2105.4369540661878</v>
      </c>
      <c r="G82" s="1670">
        <v>2748.158130423893</v>
      </c>
      <c r="H82" s="1670">
        <v>2223.9042761549554</v>
      </c>
      <c r="I82" s="1670">
        <v>1365.1344130867926</v>
      </c>
      <c r="J82" s="1670">
        <v>1365.7273928013078</v>
      </c>
      <c r="K82" s="1670">
        <v>1434.6979311688494</v>
      </c>
      <c r="L82" s="1670">
        <v>1352.5352298714822</v>
      </c>
      <c r="M82" s="1670">
        <v>1452.7613113303732</v>
      </c>
      <c r="N82" s="1671">
        <v>19393.016400115081</v>
      </c>
      <c r="O82" s="40"/>
      <c r="P82" s="152"/>
      <c r="Q82" s="152"/>
      <c r="R82" s="152"/>
      <c r="S82" s="152"/>
      <c r="T82" s="152"/>
      <c r="U82" s="152"/>
    </row>
    <row r="83" spans="1:32" s="53" customFormat="1" ht="15" customHeight="1">
      <c r="A83" s="873" t="s">
        <v>680</v>
      </c>
      <c r="B83" s="1670">
        <v>1460.0285927271082</v>
      </c>
      <c r="C83" s="1670">
        <v>1302.325575261186</v>
      </c>
      <c r="D83" s="1670">
        <v>1289.0092263803072</v>
      </c>
      <c r="E83" s="1670">
        <v>1763.9746224469889</v>
      </c>
      <c r="F83" s="1670">
        <v>1748.3493515529099</v>
      </c>
      <c r="G83" s="1670">
        <v>2884.2958423153041</v>
      </c>
      <c r="H83" s="1670">
        <v>2313.876378331393</v>
      </c>
      <c r="I83" s="1670">
        <v>1151.7010041150122</v>
      </c>
      <c r="J83" s="1670">
        <v>1346.4888002851249</v>
      </c>
      <c r="K83" s="1670">
        <v>1468.6725393161964</v>
      </c>
      <c r="L83" s="1670">
        <v>2325.9421321390473</v>
      </c>
      <c r="M83" s="1670">
        <v>1548.746758516387</v>
      </c>
      <c r="N83" s="1671">
        <v>20603.410823386967</v>
      </c>
      <c r="O83" s="40"/>
      <c r="P83" s="152"/>
      <c r="Q83" s="152"/>
      <c r="R83" s="152"/>
      <c r="S83" s="152"/>
      <c r="T83" s="152"/>
      <c r="U83" s="152"/>
    </row>
    <row r="84" spans="1:32" s="53" customFormat="1" ht="15" customHeight="1">
      <c r="A84" s="873" t="s">
        <v>681</v>
      </c>
      <c r="B84" s="1670">
        <v>468.24414458395063</v>
      </c>
      <c r="C84" s="1670">
        <v>476.23736836642752</v>
      </c>
      <c r="D84" s="1670">
        <v>818.62244019651018</v>
      </c>
      <c r="E84" s="1670">
        <v>499.92998359828056</v>
      </c>
      <c r="F84" s="1670">
        <v>859.14465102092447</v>
      </c>
      <c r="G84" s="1670">
        <v>1095.0467871278804</v>
      </c>
      <c r="H84" s="1670">
        <v>1021.7862542316024</v>
      </c>
      <c r="I84" s="1670">
        <v>475.22224649308941</v>
      </c>
      <c r="J84" s="1670">
        <v>589.59429307209109</v>
      </c>
      <c r="K84" s="1670">
        <v>684.87727243450138</v>
      </c>
      <c r="L84" s="1670">
        <v>506.28539134741686</v>
      </c>
      <c r="M84" s="1670">
        <v>627.67025269164765</v>
      </c>
      <c r="N84" s="1671">
        <v>8122.6610851643227</v>
      </c>
      <c r="O84" s="40"/>
      <c r="P84" s="152"/>
      <c r="Q84" s="152"/>
      <c r="R84" s="152"/>
      <c r="S84" s="152"/>
      <c r="T84" s="152"/>
      <c r="U84" s="152"/>
    </row>
    <row r="85" spans="1:32" s="53" customFormat="1" ht="15" customHeight="1">
      <c r="A85" s="873" t="s">
        <v>682</v>
      </c>
      <c r="B85" s="1670">
        <v>2152.1218720413603</v>
      </c>
      <c r="C85" s="1670">
        <v>1990.6766811924797</v>
      </c>
      <c r="D85" s="1670">
        <v>2493.6913098136924</v>
      </c>
      <c r="E85" s="1670">
        <v>2672.624647587797</v>
      </c>
      <c r="F85" s="1670">
        <v>3330.3331270710069</v>
      </c>
      <c r="G85" s="1670">
        <v>3794.4779633918351</v>
      </c>
      <c r="H85" s="1670">
        <v>3447.1754787321129</v>
      </c>
      <c r="I85" s="1670">
        <v>1999.0193836179722</v>
      </c>
      <c r="J85" s="1670">
        <v>2501.0448958892366</v>
      </c>
      <c r="K85" s="1670">
        <v>2990.221391947176</v>
      </c>
      <c r="L85" s="1670">
        <v>2048.3185022240923</v>
      </c>
      <c r="M85" s="1670">
        <v>2651.6466657663445</v>
      </c>
      <c r="N85" s="1671">
        <v>32071.351919275101</v>
      </c>
      <c r="O85" s="40"/>
      <c r="P85" s="152"/>
      <c r="Q85" s="152"/>
      <c r="R85" s="152"/>
      <c r="S85" s="152"/>
      <c r="T85" s="152"/>
      <c r="U85" s="152"/>
    </row>
    <row r="86" spans="1:32" s="53" customFormat="1" ht="15" customHeight="1">
      <c r="A86" s="730"/>
      <c r="B86" s="1670"/>
      <c r="C86" s="1670"/>
      <c r="D86" s="1670"/>
      <c r="E86" s="1670"/>
      <c r="F86" s="1670"/>
      <c r="G86" s="1670"/>
      <c r="H86" s="1670"/>
      <c r="I86" s="1670"/>
      <c r="J86" s="1670"/>
      <c r="K86" s="1670"/>
      <c r="L86" s="1670"/>
      <c r="M86" s="1670"/>
      <c r="N86" s="1671"/>
      <c r="O86" s="40"/>
      <c r="P86" s="152"/>
      <c r="Q86" s="152"/>
      <c r="R86" s="152"/>
      <c r="S86" s="152"/>
      <c r="T86" s="152"/>
      <c r="U86" s="152"/>
    </row>
    <row r="87" spans="1:32" s="53" customFormat="1" ht="15" customHeight="1">
      <c r="A87" s="1667" t="s">
        <v>683</v>
      </c>
      <c r="B87" s="1668">
        <v>8293.2625267888088</v>
      </c>
      <c r="C87" s="1668">
        <v>9867.6818968882417</v>
      </c>
      <c r="D87" s="1668">
        <v>7491.9676454755172</v>
      </c>
      <c r="E87" s="1668">
        <v>9837.6309281899794</v>
      </c>
      <c r="F87" s="1668">
        <v>7047.1826639780429</v>
      </c>
      <c r="G87" s="1668">
        <v>8224.265815782077</v>
      </c>
      <c r="H87" s="1668">
        <v>10143.35967949493</v>
      </c>
      <c r="I87" s="1668">
        <v>10024.11715497811</v>
      </c>
      <c r="J87" s="1668">
        <v>6313.1879716375406</v>
      </c>
      <c r="K87" s="1668">
        <v>7347.1884514763451</v>
      </c>
      <c r="L87" s="1668">
        <v>6763.7848273152877</v>
      </c>
      <c r="M87" s="1668">
        <v>8523.3266101363297</v>
      </c>
      <c r="N87" s="1669">
        <v>99876.956172141217</v>
      </c>
      <c r="O87" s="40"/>
      <c r="P87" s="152"/>
      <c r="Q87" s="152"/>
      <c r="R87" s="152"/>
      <c r="S87" s="152"/>
      <c r="T87" s="152"/>
      <c r="U87" s="152"/>
    </row>
    <row r="88" spans="1:32" s="53" customFormat="1" ht="15" customHeight="1">
      <c r="A88" s="873" t="s">
        <v>684</v>
      </c>
      <c r="B88" s="1670">
        <v>1739.6964847236841</v>
      </c>
      <c r="C88" s="1670">
        <v>2019.5495308871471</v>
      </c>
      <c r="D88" s="1670">
        <v>1699.1715567344472</v>
      </c>
      <c r="E88" s="1670">
        <v>2237.4975775772073</v>
      </c>
      <c r="F88" s="1670">
        <v>1758.0814057454827</v>
      </c>
      <c r="G88" s="1670">
        <v>1794.9304609992319</v>
      </c>
      <c r="H88" s="1670">
        <v>2951.754212872796</v>
      </c>
      <c r="I88" s="1670">
        <v>2693.0815280230781</v>
      </c>
      <c r="J88" s="1670">
        <v>1515.210863519012</v>
      </c>
      <c r="K88" s="1670">
        <v>1642.1015163376198</v>
      </c>
      <c r="L88" s="1670">
        <v>1641.6847149366981</v>
      </c>
      <c r="M88" s="1670">
        <v>2002.4797393340766</v>
      </c>
      <c r="N88" s="1671">
        <v>23695.239591690486</v>
      </c>
      <c r="O88" s="40"/>
      <c r="P88" s="152"/>
      <c r="Q88" s="152"/>
      <c r="R88" s="152"/>
      <c r="S88" s="152"/>
      <c r="T88" s="152"/>
      <c r="U88" s="152"/>
    </row>
    <row r="89" spans="1:32" s="53" customFormat="1" ht="15" customHeight="1">
      <c r="A89" s="873" t="s">
        <v>685</v>
      </c>
      <c r="B89" s="1670">
        <v>733.96763579315734</v>
      </c>
      <c r="C89" s="1670">
        <v>823.56104271293691</v>
      </c>
      <c r="D89" s="1670">
        <v>631.48318438846957</v>
      </c>
      <c r="E89" s="1670">
        <v>907.66732404690811</v>
      </c>
      <c r="F89" s="1670">
        <v>489.1476998491641</v>
      </c>
      <c r="G89" s="1670">
        <v>586.31531132863188</v>
      </c>
      <c r="H89" s="1670">
        <v>625.0150131725328</v>
      </c>
      <c r="I89" s="1670">
        <v>530.46101562881915</v>
      </c>
      <c r="J89" s="1670">
        <v>467.21318335047988</v>
      </c>
      <c r="K89" s="1670">
        <v>536.51431840750388</v>
      </c>
      <c r="L89" s="1670">
        <v>590.29534289258845</v>
      </c>
      <c r="M89" s="1670">
        <v>562.23098020782197</v>
      </c>
      <c r="N89" s="1671">
        <v>7483.8720517790143</v>
      </c>
      <c r="O89" s="40"/>
      <c r="P89" s="152"/>
      <c r="Q89" s="152"/>
      <c r="R89" s="152"/>
      <c r="S89" s="152"/>
      <c r="T89" s="152"/>
      <c r="U89" s="152"/>
    </row>
    <row r="90" spans="1:32" s="53" customFormat="1" ht="15" customHeight="1">
      <c r="A90" s="873" t="s">
        <v>686</v>
      </c>
      <c r="B90" s="1670">
        <v>4020.9660981905931</v>
      </c>
      <c r="C90" s="1670">
        <v>4894.4104489533102</v>
      </c>
      <c r="D90" s="1670">
        <v>3640.1877190635373</v>
      </c>
      <c r="E90" s="1670">
        <v>4585.098244157477</v>
      </c>
      <c r="F90" s="1670">
        <v>3347.7343363694649</v>
      </c>
      <c r="G90" s="1670">
        <v>4255.7274549634885</v>
      </c>
      <c r="H90" s="1670">
        <v>4779.6344166793115</v>
      </c>
      <c r="I90" s="1670">
        <v>5187.8195562985156</v>
      </c>
      <c r="J90" s="1670">
        <v>3024.0324017479847</v>
      </c>
      <c r="K90" s="1670">
        <v>3626.2068826682462</v>
      </c>
      <c r="L90" s="1670">
        <v>3144.8831226814859</v>
      </c>
      <c r="M90" s="1670">
        <v>4494.1005269841007</v>
      </c>
      <c r="N90" s="1671">
        <v>49000.801208757519</v>
      </c>
      <c r="O90" s="40"/>
      <c r="P90" s="152"/>
      <c r="Q90" s="152"/>
      <c r="R90" s="152"/>
      <c r="S90" s="152"/>
      <c r="T90" s="152"/>
      <c r="U90" s="152"/>
    </row>
    <row r="91" spans="1:32" s="53" customFormat="1" ht="15" customHeight="1">
      <c r="A91" s="873" t="s">
        <v>687</v>
      </c>
      <c r="B91" s="1670">
        <v>864.14799374046686</v>
      </c>
      <c r="C91" s="1670">
        <v>1016.2646159975581</v>
      </c>
      <c r="D91" s="1670">
        <v>721.15246877702828</v>
      </c>
      <c r="E91" s="1670">
        <v>974.83155761550461</v>
      </c>
      <c r="F91" s="1670">
        <v>590.37027069561179</v>
      </c>
      <c r="G91" s="1670">
        <v>662.03437959263931</v>
      </c>
      <c r="H91" s="1670">
        <v>812.62412167463242</v>
      </c>
      <c r="I91" s="1670">
        <v>720.34398859659905</v>
      </c>
      <c r="J91" s="1670">
        <v>624.94252040711478</v>
      </c>
      <c r="K91" s="1670">
        <v>750.37468012358806</v>
      </c>
      <c r="L91" s="1670">
        <v>617.17164949846597</v>
      </c>
      <c r="M91" s="1670">
        <v>724.0536920368753</v>
      </c>
      <c r="N91" s="1671">
        <v>9078.3119387560855</v>
      </c>
      <c r="O91" s="40"/>
      <c r="P91" s="152"/>
      <c r="Q91" s="152"/>
      <c r="R91" s="152"/>
      <c r="S91" s="152"/>
      <c r="T91" s="152"/>
      <c r="U91" s="152"/>
    </row>
    <row r="92" spans="1:32" s="53" customFormat="1" ht="15" customHeight="1">
      <c r="A92" s="873" t="s">
        <v>688</v>
      </c>
      <c r="B92" s="1670">
        <v>529.46539849854832</v>
      </c>
      <c r="C92" s="1670">
        <v>501.71129030942717</v>
      </c>
      <c r="D92" s="1670">
        <v>430.36202906105672</v>
      </c>
      <c r="E92" s="1670">
        <v>622.86937780086623</v>
      </c>
      <c r="F92" s="1670">
        <v>534.60393752381947</v>
      </c>
      <c r="G92" s="1670">
        <v>549.29521704118122</v>
      </c>
      <c r="H92" s="1670">
        <v>597.27494303419974</v>
      </c>
      <c r="I92" s="1670">
        <v>565.9181861794309</v>
      </c>
      <c r="J92" s="1670">
        <v>407.86708431958982</v>
      </c>
      <c r="K92" s="1670">
        <v>451.58483399658712</v>
      </c>
      <c r="L92" s="1670">
        <v>416.09506573838047</v>
      </c>
      <c r="M92" s="1670">
        <v>395.38291029328747</v>
      </c>
      <c r="N92" s="1671">
        <v>6002.4302737963735</v>
      </c>
      <c r="O92" s="40"/>
      <c r="P92" s="152"/>
      <c r="Q92" s="152"/>
      <c r="R92" s="152"/>
      <c r="S92" s="152"/>
      <c r="T92" s="152"/>
      <c r="U92" s="152"/>
    </row>
    <row r="93" spans="1:32" s="53" customFormat="1" ht="15" customHeight="1">
      <c r="A93" s="874" t="s">
        <v>689</v>
      </c>
      <c r="B93" s="1672">
        <v>405.01891584253013</v>
      </c>
      <c r="C93" s="1672">
        <v>612.18496802789878</v>
      </c>
      <c r="D93" s="1672">
        <v>369.61068745084776</v>
      </c>
      <c r="E93" s="1672">
        <v>509.6668469916782</v>
      </c>
      <c r="F93" s="1672">
        <v>327.24501379459412</v>
      </c>
      <c r="G93" s="1672">
        <v>375.96299185696967</v>
      </c>
      <c r="H93" s="1672">
        <v>377.05697206109511</v>
      </c>
      <c r="I93" s="1672">
        <v>326.49288025202242</v>
      </c>
      <c r="J93" s="1672">
        <v>273.92191829348496</v>
      </c>
      <c r="K93" s="1672">
        <v>340.40621994297345</v>
      </c>
      <c r="L93" s="1672">
        <v>353.65493156731037</v>
      </c>
      <c r="M93" s="1672">
        <v>345.07876127985463</v>
      </c>
      <c r="N93" s="1671">
        <v>4616.3011073612606</v>
      </c>
      <c r="O93" s="40"/>
      <c r="P93" s="152"/>
      <c r="Q93" s="152"/>
      <c r="R93" s="152"/>
      <c r="S93" s="152"/>
      <c r="T93" s="152"/>
      <c r="U93" s="152"/>
    </row>
    <row r="94" spans="1:32" s="53" customFormat="1" ht="15" customHeight="1">
      <c r="A94" s="1038"/>
      <c r="B94" s="1673"/>
      <c r="C94" s="1673"/>
      <c r="D94" s="1673"/>
      <c r="E94" s="1673"/>
      <c r="F94" s="1673"/>
      <c r="G94" s="1673"/>
      <c r="H94" s="1673"/>
      <c r="I94" s="1673"/>
      <c r="J94" s="1673"/>
      <c r="K94" s="1673"/>
      <c r="L94" s="1673"/>
      <c r="M94" s="1673"/>
      <c r="N94" s="1673"/>
      <c r="O94" s="40"/>
      <c r="P94" s="152"/>
      <c r="Q94" s="152"/>
      <c r="R94" s="152"/>
      <c r="S94" s="152"/>
      <c r="T94" s="152"/>
      <c r="U94" s="152"/>
    </row>
    <row r="95" spans="1:32" s="53" customFormat="1" ht="15" customHeight="1">
      <c r="A95" s="1037" t="s">
        <v>983</v>
      </c>
      <c r="B95" s="1670"/>
      <c r="C95" s="1670"/>
      <c r="D95" s="1670"/>
      <c r="E95" s="1670"/>
      <c r="F95" s="1670"/>
      <c r="G95" s="1670"/>
      <c r="H95" s="1670"/>
      <c r="I95" s="1670"/>
      <c r="J95" s="1670"/>
      <c r="K95" s="1670"/>
      <c r="L95" s="1670"/>
      <c r="M95" s="1670"/>
      <c r="N95" s="1670"/>
      <c r="O95" s="40"/>
      <c r="P95" s="152"/>
      <c r="Q95" s="152"/>
      <c r="R95" s="152"/>
      <c r="S95" s="152"/>
      <c r="T95" s="152"/>
      <c r="U95" s="152"/>
    </row>
    <row r="96" spans="1:32" ht="20.25" customHeight="1">
      <c r="A96" s="2041" t="s">
        <v>31</v>
      </c>
      <c r="B96" s="2041"/>
      <c r="C96" s="1674"/>
      <c r="D96" s="1674"/>
      <c r="E96" s="1674"/>
      <c r="F96" s="1674"/>
      <c r="G96" s="1674"/>
      <c r="H96" s="1674"/>
      <c r="I96" s="1674"/>
      <c r="J96" s="1674"/>
      <c r="K96" s="1674"/>
      <c r="L96" s="1674"/>
      <c r="M96" s="1674"/>
      <c r="N96" s="1674"/>
      <c r="O96" s="317"/>
      <c r="P96" s="333"/>
      <c r="Q96" s="333"/>
      <c r="R96" s="333"/>
      <c r="S96" s="333"/>
      <c r="T96" s="333"/>
      <c r="U96" s="333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</row>
    <row r="97" spans="1:32" ht="15" customHeight="1">
      <c r="A97" s="2054" t="s">
        <v>989</v>
      </c>
      <c r="B97" s="2054"/>
      <c r="C97" s="2054"/>
      <c r="D97" s="2054"/>
      <c r="E97" s="2054"/>
      <c r="F97" s="2054"/>
      <c r="G97" s="2054"/>
      <c r="H97" s="2054"/>
      <c r="I97" s="2054"/>
      <c r="J97" s="2054"/>
      <c r="K97" s="2054"/>
      <c r="L97" s="2054"/>
      <c r="M97" s="2054"/>
      <c r="N97" s="2054"/>
      <c r="O97" s="317"/>
      <c r="P97" s="333"/>
      <c r="Q97" s="333"/>
      <c r="R97" s="333"/>
      <c r="S97" s="333"/>
      <c r="T97" s="333"/>
      <c r="U97" s="333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</row>
    <row r="98" spans="1:32" ht="15" customHeight="1">
      <c r="A98" s="2054" t="s">
        <v>905</v>
      </c>
      <c r="B98" s="2054"/>
      <c r="C98" s="2054"/>
      <c r="D98" s="2054"/>
      <c r="E98" s="2054"/>
      <c r="F98" s="2054"/>
      <c r="G98" s="2054"/>
      <c r="H98" s="2054"/>
      <c r="I98" s="2054"/>
      <c r="J98" s="2054"/>
      <c r="K98" s="2054"/>
      <c r="L98" s="2054"/>
      <c r="M98" s="2054"/>
      <c r="N98" s="2054"/>
      <c r="O98" s="317"/>
      <c r="P98" s="333"/>
      <c r="Q98" s="333"/>
      <c r="R98" s="333"/>
      <c r="S98" s="333"/>
      <c r="T98" s="333"/>
      <c r="U98" s="333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</row>
    <row r="99" spans="1:32" ht="6" customHeight="1">
      <c r="A99" s="288"/>
      <c r="B99" s="288"/>
      <c r="C99" s="288"/>
      <c r="D99" s="869"/>
      <c r="E99" s="869"/>
      <c r="F99" s="288"/>
      <c r="G99" s="288"/>
      <c r="H99" s="288"/>
      <c r="I99" s="288"/>
      <c r="J99" s="288"/>
      <c r="K99" s="288"/>
      <c r="L99" s="288"/>
      <c r="M99" s="288"/>
      <c r="N99" s="288"/>
      <c r="O99" s="317"/>
      <c r="P99" s="333"/>
      <c r="Q99" s="333"/>
      <c r="R99" s="333"/>
      <c r="S99" s="333"/>
      <c r="T99" s="333"/>
      <c r="U99" s="333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</row>
    <row r="100" spans="1:32" ht="15" customHeight="1">
      <c r="A100" s="412" t="s">
        <v>826</v>
      </c>
      <c r="B100" s="871" t="s">
        <v>290</v>
      </c>
      <c r="C100" s="871" t="s">
        <v>291</v>
      </c>
      <c r="D100" s="871" t="s">
        <v>276</v>
      </c>
      <c r="E100" s="871" t="s">
        <v>277</v>
      </c>
      <c r="F100" s="871" t="s">
        <v>417</v>
      </c>
      <c r="G100" s="871" t="s">
        <v>278</v>
      </c>
      <c r="H100" s="871" t="s">
        <v>279</v>
      </c>
      <c r="I100" s="871" t="s">
        <v>280</v>
      </c>
      <c r="J100" s="871" t="s">
        <v>292</v>
      </c>
      <c r="K100" s="871" t="s">
        <v>282</v>
      </c>
      <c r="L100" s="871" t="s">
        <v>283</v>
      </c>
      <c r="M100" s="871" t="s">
        <v>284</v>
      </c>
      <c r="N100" s="872" t="s">
        <v>323</v>
      </c>
      <c r="O100" s="317"/>
      <c r="P100" s="333"/>
      <c r="Q100" s="333"/>
      <c r="R100" s="333"/>
      <c r="S100" s="333"/>
      <c r="T100" s="333"/>
      <c r="U100" s="333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</row>
    <row r="101" spans="1:32" ht="15" customHeight="1">
      <c r="A101" s="1667" t="s">
        <v>690</v>
      </c>
      <c r="B101" s="1668">
        <v>17801.444062383223</v>
      </c>
      <c r="C101" s="1668">
        <v>17681.158817921638</v>
      </c>
      <c r="D101" s="1668">
        <v>18887.917989960057</v>
      </c>
      <c r="E101" s="1668">
        <v>17399.019189957693</v>
      </c>
      <c r="F101" s="1668">
        <v>17550.078367206064</v>
      </c>
      <c r="G101" s="1668">
        <v>20658.042441758222</v>
      </c>
      <c r="H101" s="1668">
        <v>27254.203350999644</v>
      </c>
      <c r="I101" s="1668">
        <v>31054.533550136166</v>
      </c>
      <c r="J101" s="1668">
        <v>15734.401597603708</v>
      </c>
      <c r="K101" s="1668">
        <v>18135.532235913382</v>
      </c>
      <c r="L101" s="1668">
        <v>16518.445289918393</v>
      </c>
      <c r="M101" s="1668">
        <v>20193.264209678026</v>
      </c>
      <c r="N101" s="1669">
        <v>238868.04110343623</v>
      </c>
      <c r="O101" s="317"/>
      <c r="P101" s="333"/>
      <c r="Q101" s="333"/>
      <c r="R101" s="333"/>
      <c r="S101" s="333"/>
      <c r="T101" s="333"/>
      <c r="U101" s="333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</row>
    <row r="102" spans="1:32" s="53" customFormat="1" ht="15" customHeight="1">
      <c r="A102" s="873" t="s">
        <v>691</v>
      </c>
      <c r="B102" s="1670">
        <v>4500.8458139635968</v>
      </c>
      <c r="C102" s="1670">
        <v>3966.7042651134298</v>
      </c>
      <c r="D102" s="1670">
        <v>4820.4991814920013</v>
      </c>
      <c r="E102" s="1670">
        <v>4897.1547271644467</v>
      </c>
      <c r="F102" s="1670">
        <v>4569.3540134588957</v>
      </c>
      <c r="G102" s="1670">
        <v>5475.6584334267372</v>
      </c>
      <c r="H102" s="1670">
        <v>7692.6719619105779</v>
      </c>
      <c r="I102" s="1670">
        <v>9617.9304882639408</v>
      </c>
      <c r="J102" s="1670">
        <v>4129.9137222591771</v>
      </c>
      <c r="K102" s="1670">
        <v>4935.7438067185576</v>
      </c>
      <c r="L102" s="1670">
        <v>4402.7225623834502</v>
      </c>
      <c r="M102" s="1670">
        <v>4991.2810855322505</v>
      </c>
      <c r="N102" s="1671">
        <v>64000.480061687063</v>
      </c>
      <c r="O102" s="40"/>
      <c r="P102" s="152"/>
      <c r="Q102" s="152"/>
      <c r="R102" s="152"/>
      <c r="S102" s="152"/>
      <c r="T102" s="152"/>
      <c r="U102" s="152"/>
    </row>
    <row r="103" spans="1:32" s="53" customFormat="1" ht="15" customHeight="1">
      <c r="A103" s="873" t="s">
        <v>692</v>
      </c>
      <c r="B103" s="1670">
        <v>8066.8896064344763</v>
      </c>
      <c r="C103" s="1670">
        <v>8785.20747226192</v>
      </c>
      <c r="D103" s="1670">
        <v>8777.0488703698684</v>
      </c>
      <c r="E103" s="1670">
        <v>7923.1707587605388</v>
      </c>
      <c r="F103" s="1670">
        <v>7414.1793513400353</v>
      </c>
      <c r="G103" s="1670">
        <v>8066.9194189401051</v>
      </c>
      <c r="H103" s="1670">
        <v>11843.580775158074</v>
      </c>
      <c r="I103" s="1670">
        <v>14916.219304012351</v>
      </c>
      <c r="J103" s="1670">
        <v>7201.7377352637259</v>
      </c>
      <c r="K103" s="1670">
        <v>8088.1660454469038</v>
      </c>
      <c r="L103" s="1670">
        <v>7709.4071019946659</v>
      </c>
      <c r="M103" s="1670">
        <v>10068.809928997502</v>
      </c>
      <c r="N103" s="1671">
        <v>108861.33636898018</v>
      </c>
      <c r="O103" s="40"/>
      <c r="P103" s="152"/>
      <c r="Q103" s="152"/>
      <c r="R103" s="152"/>
      <c r="S103" s="152"/>
      <c r="T103" s="152"/>
      <c r="U103" s="152"/>
    </row>
    <row r="104" spans="1:32" s="53" customFormat="1" ht="15" customHeight="1">
      <c r="A104" s="873" t="s">
        <v>693</v>
      </c>
      <c r="B104" s="1670">
        <v>5233.7086419851257</v>
      </c>
      <c r="C104" s="1670">
        <v>4929.2470805458497</v>
      </c>
      <c r="D104" s="1670">
        <v>5290.3699380993148</v>
      </c>
      <c r="E104" s="1670">
        <v>4578.6937040316789</v>
      </c>
      <c r="F104" s="1670">
        <v>5566.5450024060401</v>
      </c>
      <c r="G104" s="1670">
        <v>7115.4645893901361</v>
      </c>
      <c r="H104" s="1670">
        <v>7717.9506139299647</v>
      </c>
      <c r="I104" s="1670">
        <v>6520.383757860136</v>
      </c>
      <c r="J104" s="1670">
        <v>4402.7501400822466</v>
      </c>
      <c r="K104" s="1670">
        <v>5111.6223837501029</v>
      </c>
      <c r="L104" s="1670">
        <v>4406.3156255401782</v>
      </c>
      <c r="M104" s="1670">
        <v>5133.173195147574</v>
      </c>
      <c r="N104" s="1671">
        <v>66006.224672768352</v>
      </c>
      <c r="O104" s="40"/>
      <c r="P104" s="152"/>
      <c r="Q104" s="152"/>
      <c r="R104" s="152"/>
      <c r="S104" s="152"/>
      <c r="T104" s="152"/>
      <c r="U104" s="152"/>
    </row>
    <row r="105" spans="1:32" s="53" customFormat="1" ht="13.5" customHeight="1">
      <c r="A105" s="730"/>
      <c r="B105" s="1670"/>
      <c r="C105" s="1670"/>
      <c r="D105" s="1670"/>
      <c r="E105" s="1670"/>
      <c r="F105" s="1670"/>
      <c r="G105" s="1670"/>
      <c r="H105" s="1670"/>
      <c r="I105" s="1670"/>
      <c r="J105" s="1670"/>
      <c r="K105" s="1670"/>
      <c r="L105" s="1670"/>
      <c r="M105" s="1670"/>
      <c r="N105" s="1671"/>
      <c r="O105" s="40"/>
      <c r="P105" s="152"/>
      <c r="Q105" s="152"/>
      <c r="R105" s="152"/>
      <c r="S105" s="152"/>
      <c r="T105" s="152"/>
      <c r="U105" s="152"/>
    </row>
    <row r="106" spans="1:32" s="53" customFormat="1" ht="15" customHeight="1">
      <c r="A106" s="1667" t="s">
        <v>694</v>
      </c>
      <c r="B106" s="1668">
        <v>24730.933039325399</v>
      </c>
      <c r="C106" s="1668">
        <v>21546.181749935837</v>
      </c>
      <c r="D106" s="1668">
        <v>26236.826081638461</v>
      </c>
      <c r="E106" s="1668">
        <v>28471.022017466192</v>
      </c>
      <c r="F106" s="1668">
        <v>30805.900008963406</v>
      </c>
      <c r="G106" s="1668">
        <v>38561.249163751498</v>
      </c>
      <c r="H106" s="1668">
        <v>40600.015824116788</v>
      </c>
      <c r="I106" s="1668">
        <v>31597.376415918618</v>
      </c>
      <c r="J106" s="1668">
        <v>26359.443784073093</v>
      </c>
      <c r="K106" s="1668">
        <v>27812.152064066257</v>
      </c>
      <c r="L106" s="1668">
        <v>23812.008390585434</v>
      </c>
      <c r="M106" s="1668">
        <v>28835.867001283907</v>
      </c>
      <c r="N106" s="1669">
        <v>349368.97554112488</v>
      </c>
      <c r="O106" s="40"/>
      <c r="P106" s="152"/>
      <c r="Q106" s="152"/>
      <c r="R106" s="152"/>
      <c r="S106" s="152"/>
      <c r="T106" s="152"/>
      <c r="U106" s="152"/>
    </row>
    <row r="107" spans="1:32" s="53" customFormat="1" ht="15" customHeight="1">
      <c r="A107" s="873" t="s">
        <v>695</v>
      </c>
      <c r="B107" s="1670">
        <v>439.95464526783377</v>
      </c>
      <c r="C107" s="1670">
        <v>343.27891274455538</v>
      </c>
      <c r="D107" s="1670">
        <v>363.83121554614195</v>
      </c>
      <c r="E107" s="1670">
        <v>456.68505697874451</v>
      </c>
      <c r="F107" s="1670">
        <v>314.79960366536164</v>
      </c>
      <c r="G107" s="1670">
        <v>488.44469238083724</v>
      </c>
      <c r="H107" s="1670">
        <v>464.39102265075604</v>
      </c>
      <c r="I107" s="1670">
        <v>423.29865668099734</v>
      </c>
      <c r="J107" s="1670">
        <v>305.23958940955572</v>
      </c>
      <c r="K107" s="1670">
        <v>341.09117289297052</v>
      </c>
      <c r="L107" s="1670">
        <v>368.11735566475681</v>
      </c>
      <c r="M107" s="1670">
        <v>344.16296694790049</v>
      </c>
      <c r="N107" s="1671">
        <v>4653.2948908304115</v>
      </c>
      <c r="O107" s="40"/>
      <c r="P107" s="152"/>
      <c r="Q107" s="152"/>
      <c r="R107" s="152"/>
      <c r="S107" s="152"/>
      <c r="T107" s="152"/>
      <c r="U107" s="152"/>
    </row>
    <row r="108" spans="1:32" s="53" customFormat="1" ht="15" customHeight="1">
      <c r="A108" s="873" t="s">
        <v>696</v>
      </c>
      <c r="B108" s="1670">
        <v>664.48650296945095</v>
      </c>
      <c r="C108" s="1670">
        <v>457.24318937584519</v>
      </c>
      <c r="D108" s="1670">
        <v>629.39028491220108</v>
      </c>
      <c r="E108" s="1670">
        <v>534.61901685578425</v>
      </c>
      <c r="F108" s="1670">
        <v>630.66552867158225</v>
      </c>
      <c r="G108" s="1670">
        <v>671.22439690445094</v>
      </c>
      <c r="H108" s="1670">
        <v>708.40212976444093</v>
      </c>
      <c r="I108" s="1670">
        <v>953.39549990354578</v>
      </c>
      <c r="J108" s="1670">
        <v>578.39743810451989</v>
      </c>
      <c r="K108" s="1670">
        <v>638.30108309679656</v>
      </c>
      <c r="L108" s="1670">
        <v>533.64851694553704</v>
      </c>
      <c r="M108" s="1670">
        <v>1023.6808788716974</v>
      </c>
      <c r="N108" s="1671">
        <v>8023.4544663758534</v>
      </c>
      <c r="O108" s="40"/>
      <c r="P108" s="152"/>
      <c r="Q108" s="152"/>
      <c r="R108" s="152"/>
      <c r="S108" s="152"/>
      <c r="T108" s="152"/>
      <c r="U108" s="152"/>
    </row>
    <row r="109" spans="1:32" s="53" customFormat="1" ht="15" customHeight="1">
      <c r="A109" s="873" t="s">
        <v>697</v>
      </c>
      <c r="B109" s="1670">
        <v>5888.8626023396082</v>
      </c>
      <c r="C109" s="1670">
        <v>4824.9900589723675</v>
      </c>
      <c r="D109" s="1670">
        <v>6198.6100993288155</v>
      </c>
      <c r="E109" s="1670">
        <v>6987.5312970323757</v>
      </c>
      <c r="F109" s="1670">
        <v>8212.4947169022216</v>
      </c>
      <c r="G109" s="1670">
        <v>10364.326662260944</v>
      </c>
      <c r="H109" s="1670">
        <v>10285.190265535983</v>
      </c>
      <c r="I109" s="1670">
        <v>7359.9426000099311</v>
      </c>
      <c r="J109" s="1670">
        <v>6973.5890379095363</v>
      </c>
      <c r="K109" s="1670">
        <v>7278.2050160042736</v>
      </c>
      <c r="L109" s="1670">
        <v>6378.5226754027408</v>
      </c>
      <c r="M109" s="1670">
        <v>7205.8651650937563</v>
      </c>
      <c r="N109" s="1671">
        <v>87958.130196792539</v>
      </c>
      <c r="O109" s="40"/>
      <c r="P109" s="152"/>
      <c r="Q109" s="152"/>
      <c r="R109" s="152"/>
      <c r="S109" s="152"/>
      <c r="T109" s="152"/>
      <c r="U109" s="152"/>
    </row>
    <row r="110" spans="1:32" s="53" customFormat="1" ht="15" customHeight="1">
      <c r="A110" s="873" t="s">
        <v>698</v>
      </c>
      <c r="B110" s="1670">
        <v>3050.6116081054697</v>
      </c>
      <c r="C110" s="1670">
        <v>3028.743177318624</v>
      </c>
      <c r="D110" s="1670">
        <v>3588.0000920180655</v>
      </c>
      <c r="E110" s="1670">
        <v>4872.5438655676671</v>
      </c>
      <c r="F110" s="1670">
        <v>5522.3694551147173</v>
      </c>
      <c r="G110" s="1670">
        <v>6470.1563146227736</v>
      </c>
      <c r="H110" s="1670">
        <v>6286.7359892698341</v>
      </c>
      <c r="I110" s="1670">
        <v>3530.2328604216682</v>
      </c>
      <c r="J110" s="1670">
        <v>4425.4020500379884</v>
      </c>
      <c r="K110" s="1670">
        <v>4012.9970232458909</v>
      </c>
      <c r="L110" s="1670">
        <v>3506.7113642510521</v>
      </c>
      <c r="M110" s="1670">
        <v>4366.4897792788415</v>
      </c>
      <c r="N110" s="1671">
        <v>52660.993579252579</v>
      </c>
      <c r="O110" s="40"/>
      <c r="P110" s="152"/>
      <c r="Q110" s="152"/>
      <c r="R110" s="152"/>
      <c r="S110" s="152"/>
      <c r="T110" s="152"/>
      <c r="U110" s="152"/>
    </row>
    <row r="111" spans="1:32" s="53" customFormat="1" ht="15" customHeight="1">
      <c r="A111" s="873" t="s">
        <v>699</v>
      </c>
      <c r="B111" s="1670">
        <v>3704.4642236369527</v>
      </c>
      <c r="C111" s="1670">
        <v>3265.7483353170464</v>
      </c>
      <c r="D111" s="1670">
        <v>3675.9279857436732</v>
      </c>
      <c r="E111" s="1670">
        <v>3214.3990385431139</v>
      </c>
      <c r="F111" s="1670">
        <v>3665.141159388475</v>
      </c>
      <c r="G111" s="1670">
        <v>4751.4765480910319</v>
      </c>
      <c r="H111" s="1670">
        <v>5854.6463550730114</v>
      </c>
      <c r="I111" s="1670">
        <v>4810.4794970477569</v>
      </c>
      <c r="J111" s="1670">
        <v>3450.2925210501317</v>
      </c>
      <c r="K111" s="1670">
        <v>3797.8217967033252</v>
      </c>
      <c r="L111" s="1670">
        <v>3309.8112162095422</v>
      </c>
      <c r="M111" s="1670">
        <v>4043.6148918723829</v>
      </c>
      <c r="N111" s="1671">
        <v>47543.823568676446</v>
      </c>
      <c r="O111" s="40"/>
      <c r="P111" s="152"/>
      <c r="Q111" s="152"/>
      <c r="R111" s="152"/>
      <c r="S111" s="152"/>
      <c r="T111" s="152"/>
      <c r="U111" s="152"/>
    </row>
    <row r="112" spans="1:32" s="53" customFormat="1" ht="15" customHeight="1">
      <c r="A112" s="873" t="s">
        <v>700</v>
      </c>
      <c r="B112" s="1670">
        <v>3138.7872299125984</v>
      </c>
      <c r="C112" s="1670">
        <v>2994.9881150631822</v>
      </c>
      <c r="D112" s="1670">
        <v>3629.371345539962</v>
      </c>
      <c r="E112" s="1670">
        <v>3830.6021031300206</v>
      </c>
      <c r="F112" s="1670">
        <v>4027.8077696393852</v>
      </c>
      <c r="G112" s="1670">
        <v>5195.9134262901061</v>
      </c>
      <c r="H112" s="1670">
        <v>5092.4706546335856</v>
      </c>
      <c r="I112" s="1670">
        <v>3563.0477725679348</v>
      </c>
      <c r="J112" s="1670">
        <v>3070.0045693239481</v>
      </c>
      <c r="K112" s="1670">
        <v>3384.8246823395175</v>
      </c>
      <c r="L112" s="1670">
        <v>2666.2601987902785</v>
      </c>
      <c r="M112" s="1670">
        <v>3654.4208312315841</v>
      </c>
      <c r="N112" s="1671">
        <v>44248.498698462106</v>
      </c>
      <c r="O112" s="40"/>
      <c r="P112" s="152"/>
      <c r="Q112" s="152"/>
      <c r="R112" s="152"/>
      <c r="S112" s="152"/>
      <c r="T112" s="152"/>
      <c r="U112" s="152"/>
    </row>
    <row r="113" spans="1:32" s="53" customFormat="1" ht="15" customHeight="1">
      <c r="A113" s="873" t="s">
        <v>701</v>
      </c>
      <c r="B113" s="1670">
        <v>1442.5347975111583</v>
      </c>
      <c r="C113" s="1670">
        <v>1043.8609528025104</v>
      </c>
      <c r="D113" s="1670">
        <v>1423.7983531883749</v>
      </c>
      <c r="E113" s="1670">
        <v>1745.3579115127889</v>
      </c>
      <c r="F113" s="1670">
        <v>1738.3316464556667</v>
      </c>
      <c r="G113" s="1670">
        <v>2419.6624879478327</v>
      </c>
      <c r="H113" s="1670">
        <v>2241.9114517029093</v>
      </c>
      <c r="I113" s="1670">
        <v>1351.460097807528</v>
      </c>
      <c r="J113" s="1670">
        <v>1452.617096174996</v>
      </c>
      <c r="K113" s="1670">
        <v>1336.7338701447752</v>
      </c>
      <c r="L113" s="1670">
        <v>1189.3959147202124</v>
      </c>
      <c r="M113" s="1670">
        <v>1457.1395367135763</v>
      </c>
      <c r="N113" s="1671">
        <v>18842.804116682331</v>
      </c>
      <c r="O113" s="40"/>
      <c r="P113" s="152"/>
      <c r="Q113" s="152"/>
      <c r="R113" s="152"/>
      <c r="S113" s="152"/>
      <c r="T113" s="152"/>
      <c r="U113" s="152"/>
    </row>
    <row r="114" spans="1:32" s="53" customFormat="1" ht="15" customHeight="1">
      <c r="A114" s="873" t="s">
        <v>702</v>
      </c>
      <c r="B114" s="1670">
        <v>5934.3370707852664</v>
      </c>
      <c r="C114" s="1670">
        <v>5213.7823620309537</v>
      </c>
      <c r="D114" s="1670">
        <v>6254.5724410494331</v>
      </c>
      <c r="E114" s="1670">
        <v>6263.3086250865781</v>
      </c>
      <c r="F114" s="1670">
        <v>6270.5598136670815</v>
      </c>
      <c r="G114" s="1670">
        <v>7373.4009649437594</v>
      </c>
      <c r="H114" s="1670">
        <v>8921.8752369488411</v>
      </c>
      <c r="I114" s="1670">
        <v>9180.7572369849659</v>
      </c>
      <c r="J114" s="1670">
        <v>5646.6925476924998</v>
      </c>
      <c r="K114" s="1670">
        <v>6587.4111567466844</v>
      </c>
      <c r="L114" s="1670">
        <v>5445.2885927518746</v>
      </c>
      <c r="M114" s="1670">
        <v>6364.160266844211</v>
      </c>
      <c r="N114" s="1671">
        <v>79456.146315532154</v>
      </c>
      <c r="O114" s="40"/>
      <c r="P114" s="152"/>
      <c r="Q114" s="152"/>
      <c r="R114" s="152"/>
      <c r="S114" s="152"/>
      <c r="T114" s="152"/>
      <c r="U114" s="152"/>
    </row>
    <row r="115" spans="1:32" s="53" customFormat="1" ht="15" customHeight="1">
      <c r="A115" s="873" t="s">
        <v>703</v>
      </c>
      <c r="B115" s="1670">
        <v>466.89435879426361</v>
      </c>
      <c r="C115" s="1670">
        <v>373.54664630818075</v>
      </c>
      <c r="D115" s="1670">
        <v>473.32426431578199</v>
      </c>
      <c r="E115" s="1670">
        <v>565.97510276120056</v>
      </c>
      <c r="F115" s="1670">
        <v>423.73031545969963</v>
      </c>
      <c r="G115" s="1670">
        <v>826.64367030130882</v>
      </c>
      <c r="H115" s="1670">
        <v>744.39271854196102</v>
      </c>
      <c r="I115" s="1670">
        <v>424.76219449549188</v>
      </c>
      <c r="J115" s="1670">
        <v>457.20893436805449</v>
      </c>
      <c r="K115" s="1670">
        <v>434.76626289640603</v>
      </c>
      <c r="L115" s="1670">
        <v>414.25255585007358</v>
      </c>
      <c r="M115" s="1670">
        <v>376.33268443034166</v>
      </c>
      <c r="N115" s="1671">
        <v>5981.829708522765</v>
      </c>
      <c r="O115" s="40"/>
      <c r="P115" s="152"/>
      <c r="Q115" s="152"/>
      <c r="R115" s="152"/>
      <c r="S115" s="152"/>
      <c r="T115" s="152"/>
      <c r="U115" s="152"/>
    </row>
    <row r="116" spans="1:32" ht="15" customHeight="1">
      <c r="A116" s="730"/>
      <c r="B116" s="1670"/>
      <c r="C116" s="1670"/>
      <c r="D116" s="1670"/>
      <c r="E116" s="1670"/>
      <c r="F116" s="1670"/>
      <c r="G116" s="1670"/>
      <c r="H116" s="1670"/>
      <c r="I116" s="1670"/>
      <c r="J116" s="1670"/>
      <c r="K116" s="1670"/>
      <c r="L116" s="1670"/>
      <c r="M116" s="1670"/>
      <c r="N116" s="1671"/>
      <c r="O116" s="317"/>
      <c r="P116" s="333"/>
      <c r="Q116" s="333"/>
      <c r="R116" s="333"/>
      <c r="S116" s="333"/>
      <c r="T116" s="333"/>
      <c r="U116" s="333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</row>
    <row r="117" spans="1:32" ht="18" customHeight="1">
      <c r="A117" s="1675" t="s">
        <v>835</v>
      </c>
      <c r="B117" s="1871">
        <v>126958.42114812463</v>
      </c>
      <c r="C117" s="1871">
        <v>124249.82310041302</v>
      </c>
      <c r="D117" s="1871">
        <v>144750.34866768724</v>
      </c>
      <c r="E117" s="1871">
        <v>117883.11417169154</v>
      </c>
      <c r="F117" s="1871">
        <v>125533.02800787996</v>
      </c>
      <c r="G117" s="1871">
        <v>166579.56185280846</v>
      </c>
      <c r="H117" s="1871">
        <v>172068.71222900713</v>
      </c>
      <c r="I117" s="1871">
        <v>135331.19588306689</v>
      </c>
      <c r="J117" s="1871">
        <v>103742.76738065385</v>
      </c>
      <c r="K117" s="1871">
        <v>116151.33960375319</v>
      </c>
      <c r="L117" s="1871">
        <v>109714.72946233147</v>
      </c>
      <c r="M117" s="1871">
        <v>138513.26586971723</v>
      </c>
      <c r="N117" s="1676">
        <v>1581476.3073771347</v>
      </c>
      <c r="O117" s="317"/>
      <c r="P117" s="333"/>
      <c r="Q117" s="333"/>
      <c r="R117" s="333"/>
      <c r="S117" s="333"/>
      <c r="T117" s="333"/>
      <c r="U117" s="333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</row>
    <row r="118" spans="1:32" ht="19.5" customHeight="1">
      <c r="A118" s="290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317"/>
      <c r="P118" s="333"/>
      <c r="Q118" s="333"/>
      <c r="R118" s="333"/>
      <c r="S118" s="333"/>
      <c r="T118" s="333"/>
      <c r="U118" s="333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</row>
    <row r="119" spans="1:32" ht="15">
      <c r="A119" s="1037" t="s">
        <v>983</v>
      </c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677"/>
      <c r="O119" s="317"/>
      <c r="P119" s="333"/>
      <c r="Q119" s="333"/>
      <c r="R119" s="333"/>
      <c r="S119" s="333"/>
      <c r="T119" s="333"/>
      <c r="U119" s="333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</row>
    <row r="120" spans="1:32" ht="20.25" customHeight="1">
      <c r="A120" s="2040" t="s">
        <v>31</v>
      </c>
      <c r="B120" s="2040"/>
      <c r="C120" s="300"/>
      <c r="D120" s="300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  <c r="O120" s="317"/>
      <c r="P120" s="333"/>
      <c r="Q120" s="333"/>
      <c r="R120" s="333"/>
      <c r="S120" s="333"/>
      <c r="T120" s="333"/>
      <c r="U120" s="333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</row>
    <row r="121" spans="1:32">
      <c r="A121" s="107"/>
      <c r="C121" s="317"/>
      <c r="D121" s="317"/>
      <c r="E121" s="317"/>
      <c r="F121" s="317"/>
      <c r="G121" s="317"/>
      <c r="H121" s="317"/>
      <c r="I121" s="317"/>
      <c r="J121" s="317"/>
      <c r="K121" s="317"/>
      <c r="L121" s="317"/>
      <c r="M121" s="317"/>
      <c r="N121" s="317"/>
      <c r="O121" s="317"/>
      <c r="P121" s="333"/>
      <c r="Q121" s="333"/>
      <c r="R121" s="333"/>
      <c r="S121" s="333"/>
      <c r="T121" s="333"/>
      <c r="U121" s="333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</row>
    <row r="122" spans="1:32">
      <c r="A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317"/>
      <c r="P122" s="333"/>
      <c r="Q122" s="333"/>
      <c r="R122" s="333"/>
      <c r="S122" s="333"/>
      <c r="T122" s="333"/>
      <c r="U122" s="333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</row>
    <row r="123" spans="1:32">
      <c r="A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317"/>
      <c r="P123" s="333"/>
      <c r="Q123" s="333"/>
      <c r="R123" s="333"/>
      <c r="S123" s="333"/>
      <c r="T123" s="333"/>
      <c r="U123" s="333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</row>
    <row r="124" spans="1:32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V124" s="107"/>
    </row>
    <row r="125" spans="1:32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V125" s="107"/>
    </row>
    <row r="126" spans="1:32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V126" s="107"/>
    </row>
    <row r="127" spans="1:32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V127" s="107"/>
    </row>
    <row r="128" spans="1:32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V128" s="107"/>
    </row>
    <row r="129" spans="1:22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V129" s="107"/>
    </row>
    <row r="130" spans="1:22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V130" s="107"/>
    </row>
    <row r="131" spans="1:22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V131" s="107"/>
    </row>
    <row r="132" spans="1:22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V132" s="107"/>
    </row>
    <row r="133" spans="1:22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V133" s="107"/>
    </row>
    <row r="134" spans="1:22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V134" s="107"/>
    </row>
    <row r="135" spans="1:22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V135" s="107"/>
    </row>
    <row r="136" spans="1:22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V136" s="107"/>
    </row>
    <row r="137" spans="1:22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V137" s="107"/>
    </row>
    <row r="138" spans="1:22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V138" s="107"/>
    </row>
    <row r="139" spans="1:22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V139" s="107"/>
    </row>
    <row r="140" spans="1:22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V140" s="107"/>
    </row>
    <row r="141" spans="1:22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V141" s="107"/>
    </row>
    <row r="142" spans="1:22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V142" s="107"/>
    </row>
    <row r="143" spans="1:22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V143" s="107"/>
    </row>
    <row r="144" spans="1:22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V144" s="107"/>
    </row>
    <row r="145" spans="1:22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V145" s="107"/>
    </row>
    <row r="146" spans="1:22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V146" s="107"/>
    </row>
    <row r="147" spans="1:22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V147" s="107"/>
    </row>
    <row r="148" spans="1:22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V148" s="107"/>
    </row>
    <row r="149" spans="1:22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V149" s="107"/>
    </row>
    <row r="150" spans="1:22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V150" s="107"/>
    </row>
    <row r="151" spans="1:22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V151" s="107"/>
    </row>
    <row r="152" spans="1:22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V152" s="107"/>
    </row>
    <row r="153" spans="1:22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V153" s="107"/>
    </row>
    <row r="154" spans="1:22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V154" s="107"/>
    </row>
    <row r="155" spans="1:22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V155" s="107"/>
    </row>
    <row r="156" spans="1:22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V156" s="107"/>
    </row>
    <row r="157" spans="1:22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V157" s="107"/>
    </row>
    <row r="158" spans="1:22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V158" s="107"/>
    </row>
    <row r="159" spans="1:22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V159" s="107"/>
    </row>
    <row r="160" spans="1:22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V160" s="107"/>
    </row>
    <row r="161" spans="1:22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V161" s="107"/>
    </row>
    <row r="162" spans="1:22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V162" s="107"/>
    </row>
    <row r="163" spans="1:22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V163" s="107"/>
    </row>
    <row r="164" spans="1:22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V164" s="107"/>
    </row>
    <row r="165" spans="1:22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V165" s="107"/>
    </row>
    <row r="166" spans="1:22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V166" s="107"/>
    </row>
    <row r="167" spans="1:22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V167" s="107"/>
    </row>
    <row r="168" spans="1:22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V168" s="107"/>
    </row>
    <row r="169" spans="1:22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V169" s="107"/>
    </row>
    <row r="170" spans="1:22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V170" s="107"/>
    </row>
    <row r="171" spans="1:22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V171" s="107"/>
    </row>
    <row r="172" spans="1:22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V172" s="107"/>
    </row>
    <row r="173" spans="1:22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V173" s="107"/>
    </row>
    <row r="174" spans="1:22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V174" s="107"/>
    </row>
    <row r="175" spans="1:22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V175" s="107"/>
    </row>
    <row r="176" spans="1:22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V176" s="107"/>
    </row>
    <row r="177" spans="1:22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V177" s="107"/>
    </row>
    <row r="178" spans="1:22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V178" s="107"/>
    </row>
    <row r="179" spans="1:22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V179" s="107"/>
    </row>
    <row r="180" spans="1:22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V180" s="107"/>
    </row>
    <row r="181" spans="1:22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V181" s="107"/>
    </row>
    <row r="182" spans="1:22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V182" s="107"/>
    </row>
    <row r="183" spans="1:22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V183" s="107"/>
    </row>
    <row r="184" spans="1:22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V184" s="107"/>
    </row>
    <row r="185" spans="1:22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V185" s="107"/>
    </row>
    <row r="186" spans="1:22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V186" s="107"/>
    </row>
    <row r="187" spans="1:22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V187" s="107"/>
    </row>
    <row r="188" spans="1:22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V188" s="107"/>
    </row>
    <row r="189" spans="1:22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V189" s="107"/>
    </row>
    <row r="190" spans="1:22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V190" s="107"/>
    </row>
    <row r="191" spans="1:22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V191" s="107"/>
    </row>
    <row r="192" spans="1:22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V192" s="107"/>
    </row>
    <row r="193" spans="1:22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V193" s="107"/>
    </row>
    <row r="194" spans="1:22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V194" s="107"/>
    </row>
    <row r="195" spans="1:22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V195" s="107"/>
    </row>
    <row r="196" spans="1:22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V196" s="107"/>
    </row>
    <row r="197" spans="1:22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V197" s="107"/>
    </row>
    <row r="198" spans="1:22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V198" s="107"/>
    </row>
    <row r="199" spans="1:22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V199" s="107"/>
    </row>
    <row r="200" spans="1:22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V200" s="107"/>
    </row>
    <row r="201" spans="1:22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V201" s="107"/>
    </row>
    <row r="202" spans="1:22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V202" s="107"/>
    </row>
    <row r="203" spans="1:22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V203" s="107"/>
    </row>
    <row r="204" spans="1:22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V204" s="107"/>
    </row>
    <row r="205" spans="1:22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V205" s="107"/>
    </row>
    <row r="206" spans="1:22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V206" s="107"/>
    </row>
    <row r="207" spans="1:22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V207" s="107"/>
    </row>
    <row r="208" spans="1:22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V208" s="107"/>
    </row>
    <row r="209" spans="1:22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V209" s="107"/>
    </row>
    <row r="210" spans="1:22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V210" s="107"/>
    </row>
    <row r="211" spans="1:22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V211" s="107"/>
    </row>
    <row r="212" spans="1:22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V212" s="107"/>
    </row>
    <row r="213" spans="1:22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V213" s="107"/>
    </row>
    <row r="214" spans="1:22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V214" s="107"/>
    </row>
    <row r="215" spans="1:22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V215" s="107"/>
    </row>
    <row r="216" spans="1:22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V216" s="107"/>
    </row>
    <row r="217" spans="1:22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V217" s="107"/>
    </row>
    <row r="218" spans="1:22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V218" s="107"/>
    </row>
    <row r="219" spans="1:22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V219" s="107"/>
    </row>
    <row r="220" spans="1:22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V220" s="107"/>
    </row>
    <row r="221" spans="1:22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V221" s="107"/>
    </row>
    <row r="222" spans="1:22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V222" s="107"/>
    </row>
    <row r="223" spans="1:22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V223" s="107"/>
    </row>
    <row r="224" spans="1:22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V224" s="107"/>
    </row>
    <row r="225" spans="1:22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V225" s="107"/>
    </row>
    <row r="226" spans="1:22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V226" s="107"/>
    </row>
    <row r="227" spans="1:22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V227" s="107"/>
    </row>
    <row r="228" spans="1:22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V228" s="107"/>
    </row>
    <row r="229" spans="1:22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V229" s="107"/>
    </row>
    <row r="230" spans="1:22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V230" s="107"/>
    </row>
    <row r="231" spans="1:22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V231" s="107"/>
    </row>
    <row r="232" spans="1:22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V232" s="107"/>
    </row>
    <row r="233" spans="1:22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V233" s="107"/>
    </row>
    <row r="234" spans="1:22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V234" s="107"/>
    </row>
    <row r="235" spans="1:22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V235" s="107"/>
    </row>
    <row r="236" spans="1:22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V236" s="107"/>
    </row>
    <row r="237" spans="1:22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V237" s="107"/>
    </row>
    <row r="238" spans="1:22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V238" s="107"/>
    </row>
    <row r="239" spans="1:22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V239" s="107"/>
    </row>
    <row r="240" spans="1:22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V240" s="107"/>
    </row>
    <row r="241" spans="1:22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V241" s="107"/>
    </row>
    <row r="242" spans="1:22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V242" s="107"/>
    </row>
    <row r="243" spans="1:22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V243" s="107"/>
    </row>
    <row r="244" spans="1:22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V244" s="107"/>
    </row>
    <row r="245" spans="1:22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V245" s="107"/>
    </row>
    <row r="246" spans="1:22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V246" s="107"/>
    </row>
    <row r="247" spans="1:22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V247" s="107"/>
    </row>
    <row r="248" spans="1:22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V248" s="107"/>
    </row>
    <row r="249" spans="1:22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V249" s="107"/>
    </row>
    <row r="250" spans="1:22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V250" s="107"/>
    </row>
    <row r="251" spans="1:22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V251" s="107"/>
    </row>
    <row r="252" spans="1:22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V252" s="107"/>
    </row>
    <row r="253" spans="1:22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V253" s="107"/>
    </row>
    <row r="254" spans="1:22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V254" s="107"/>
    </row>
    <row r="255" spans="1:22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V255" s="107"/>
    </row>
    <row r="256" spans="1:22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V256" s="107"/>
    </row>
    <row r="257" spans="1:22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V257" s="107"/>
    </row>
    <row r="258" spans="1:22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V258" s="107"/>
    </row>
    <row r="259" spans="1:22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V259" s="107"/>
    </row>
    <row r="260" spans="1:22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V260" s="107"/>
    </row>
    <row r="261" spans="1:22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V261" s="107"/>
    </row>
    <row r="262" spans="1:22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V262" s="107"/>
    </row>
    <row r="263" spans="1:22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V263" s="107"/>
    </row>
    <row r="264" spans="1:22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V264" s="107"/>
    </row>
    <row r="265" spans="1:22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V265" s="107"/>
    </row>
    <row r="266" spans="1:22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V266" s="107"/>
    </row>
    <row r="267" spans="1:22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V267" s="107"/>
    </row>
    <row r="268" spans="1:22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V268" s="107"/>
    </row>
    <row r="269" spans="1:22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V269" s="107"/>
    </row>
    <row r="270" spans="1:22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V270" s="107"/>
    </row>
    <row r="271" spans="1:22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V271" s="107"/>
    </row>
    <row r="272" spans="1:22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V272" s="107"/>
    </row>
    <row r="273" spans="1:22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V273" s="107"/>
    </row>
    <row r="274" spans="1:22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V274" s="107"/>
    </row>
    <row r="275" spans="1:22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V275" s="107"/>
    </row>
    <row r="276" spans="1:22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V276" s="107"/>
    </row>
    <row r="277" spans="1:22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V277" s="107"/>
    </row>
    <row r="278" spans="1:22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V278" s="107"/>
    </row>
    <row r="279" spans="1:22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V279" s="107"/>
    </row>
    <row r="280" spans="1:22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V280" s="107"/>
    </row>
    <row r="281" spans="1:22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V281" s="107"/>
    </row>
    <row r="282" spans="1:22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V282" s="107"/>
    </row>
    <row r="283" spans="1:22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V283" s="107"/>
    </row>
    <row r="284" spans="1:22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V284" s="107"/>
    </row>
    <row r="285" spans="1:22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V285" s="107"/>
    </row>
    <row r="286" spans="1:22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V286" s="107"/>
    </row>
    <row r="287" spans="1:22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V287" s="107"/>
    </row>
    <row r="288" spans="1:22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V288" s="107"/>
    </row>
    <row r="289" spans="1:22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V289" s="107"/>
    </row>
    <row r="290" spans="1:22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V290" s="107"/>
    </row>
    <row r="291" spans="1:22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V291" s="107"/>
    </row>
    <row r="292" spans="1:22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V292" s="107"/>
    </row>
    <row r="293" spans="1:22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V293" s="107"/>
    </row>
    <row r="294" spans="1:22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V294" s="107"/>
    </row>
    <row r="295" spans="1:22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V295" s="107"/>
    </row>
    <row r="296" spans="1:22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V296" s="107"/>
    </row>
    <row r="297" spans="1:22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V297" s="107"/>
    </row>
    <row r="298" spans="1:22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V298" s="107"/>
    </row>
    <row r="299" spans="1:22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V299" s="107"/>
    </row>
    <row r="300" spans="1:22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V300" s="107"/>
    </row>
    <row r="301" spans="1:22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V301" s="107"/>
    </row>
    <row r="302" spans="1:22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V302" s="107"/>
    </row>
    <row r="303" spans="1:22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V303" s="107"/>
    </row>
    <row r="304" spans="1:22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V304" s="107"/>
    </row>
    <row r="305" spans="1:22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V305" s="107"/>
    </row>
    <row r="306" spans="1:22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V306" s="107"/>
    </row>
    <row r="307" spans="1:22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V307" s="107"/>
    </row>
    <row r="308" spans="1:22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V308" s="107"/>
    </row>
    <row r="309" spans="1:22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V309" s="107"/>
    </row>
    <row r="310" spans="1:22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V310" s="107"/>
    </row>
    <row r="311" spans="1:22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V311" s="107"/>
    </row>
    <row r="312" spans="1:22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V312" s="107"/>
    </row>
    <row r="313" spans="1:22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V313" s="107"/>
    </row>
    <row r="314" spans="1:22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V314" s="107"/>
    </row>
    <row r="315" spans="1:22">
      <c r="A315" s="107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V315" s="107"/>
    </row>
    <row r="316" spans="1:22">
      <c r="A316" s="107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V316" s="107"/>
    </row>
    <row r="317" spans="1:22">
      <c r="A317" s="107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V317" s="107"/>
    </row>
    <row r="318" spans="1:22">
      <c r="A318" s="107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V318" s="107"/>
    </row>
    <row r="319" spans="1:22">
      <c r="A319" s="107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V319" s="107"/>
    </row>
    <row r="320" spans="1:22">
      <c r="A320" s="107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V320" s="107"/>
    </row>
    <row r="321" spans="1:22">
      <c r="A321" s="107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V321" s="107"/>
    </row>
    <row r="322" spans="1:22">
      <c r="A322" s="107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V322" s="107"/>
    </row>
    <row r="323" spans="1:22">
      <c r="A323" s="107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V323" s="107"/>
    </row>
    <row r="324" spans="1:22">
      <c r="A324" s="107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V324" s="107"/>
    </row>
    <row r="325" spans="1:22">
      <c r="A325" s="107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V325" s="107"/>
    </row>
    <row r="326" spans="1:22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V326" s="107"/>
    </row>
    <row r="327" spans="1:22">
      <c r="A327" s="107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V327" s="107"/>
    </row>
    <row r="328" spans="1:22">
      <c r="A328" s="107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V328" s="107"/>
    </row>
    <row r="329" spans="1:22">
      <c r="A329" s="107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V329" s="107"/>
    </row>
    <row r="330" spans="1:22">
      <c r="A330" s="107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V330" s="107"/>
    </row>
    <row r="331" spans="1:22">
      <c r="A331" s="107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V331" s="107"/>
    </row>
    <row r="332" spans="1:22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V332" s="107"/>
    </row>
    <row r="333" spans="1:22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V333" s="107"/>
    </row>
    <row r="334" spans="1:22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V334" s="107"/>
    </row>
    <row r="335" spans="1:22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V335" s="107"/>
    </row>
    <row r="336" spans="1:22">
      <c r="A336" s="107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V336" s="107"/>
    </row>
    <row r="337" spans="1:22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V337" s="107"/>
    </row>
    <row r="338" spans="1:22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V338" s="107"/>
    </row>
    <row r="339" spans="1:22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V339" s="107"/>
    </row>
    <row r="340" spans="1:22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V340" s="107"/>
    </row>
    <row r="341" spans="1:22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V341" s="107"/>
    </row>
    <row r="342" spans="1:22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V342" s="107"/>
    </row>
    <row r="343" spans="1:22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V343" s="107"/>
    </row>
    <row r="344" spans="1:22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V344" s="107"/>
    </row>
    <row r="345" spans="1:22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V345" s="107"/>
    </row>
    <row r="346" spans="1:2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V346" s="107"/>
    </row>
    <row r="347" spans="1:2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V347" s="107"/>
    </row>
    <row r="348" spans="1:2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V348" s="107"/>
    </row>
    <row r="349" spans="1:2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V349" s="107"/>
    </row>
    <row r="350" spans="1:2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V350" s="107"/>
    </row>
    <row r="351" spans="1:2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V351" s="107"/>
    </row>
    <row r="352" spans="1:2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V352" s="107"/>
    </row>
    <row r="353" spans="1:2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V353" s="107"/>
    </row>
    <row r="354" spans="1:2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V354" s="107"/>
    </row>
    <row r="355" spans="1:2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V355" s="107"/>
    </row>
    <row r="356" spans="1:2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V356" s="107"/>
    </row>
    <row r="357" spans="1:2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V357" s="107"/>
    </row>
    <row r="358" spans="1:2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V358" s="107"/>
    </row>
    <row r="359" spans="1:2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V359" s="107"/>
    </row>
    <row r="360" spans="1:2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V360" s="107"/>
    </row>
    <row r="361" spans="1:2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V361" s="107"/>
    </row>
    <row r="362" spans="1:2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V362" s="107"/>
    </row>
    <row r="363" spans="1:2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V363" s="107"/>
    </row>
    <row r="364" spans="1:2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V364" s="107"/>
    </row>
    <row r="365" spans="1:2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V365" s="107"/>
    </row>
    <row r="366" spans="1:2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V366" s="107"/>
    </row>
    <row r="367" spans="1:2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V367" s="107"/>
    </row>
    <row r="368" spans="1:2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V368" s="107"/>
    </row>
    <row r="369" spans="1:2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V369" s="107"/>
    </row>
    <row r="370" spans="1:2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V370" s="107"/>
    </row>
    <row r="371" spans="1:2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V371" s="107"/>
    </row>
    <row r="372" spans="1:2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V372" s="107"/>
    </row>
    <row r="373" spans="1:2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V373" s="107"/>
    </row>
    <row r="374" spans="1:2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V374" s="107"/>
    </row>
    <row r="375" spans="1:2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V375" s="107"/>
    </row>
    <row r="376" spans="1:2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V376" s="107"/>
    </row>
    <row r="377" spans="1:2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V377" s="107"/>
    </row>
    <row r="378" spans="1:2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V378" s="107"/>
    </row>
    <row r="379" spans="1:2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V379" s="107"/>
    </row>
    <row r="380" spans="1:2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V380" s="107"/>
    </row>
    <row r="381" spans="1:2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V381" s="107"/>
    </row>
    <row r="382" spans="1:2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V382" s="107"/>
    </row>
    <row r="383" spans="1:2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V383" s="107"/>
    </row>
    <row r="384" spans="1:2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V384" s="107"/>
    </row>
    <row r="385" spans="1:2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V385" s="107"/>
    </row>
    <row r="386" spans="1:2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V386" s="107"/>
    </row>
    <row r="387" spans="1:2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V387" s="107"/>
    </row>
    <row r="388" spans="1:2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V388" s="107"/>
    </row>
    <row r="389" spans="1:2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V389" s="107"/>
    </row>
    <row r="390" spans="1:2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V390" s="107"/>
    </row>
    <row r="391" spans="1:2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V391" s="107"/>
    </row>
    <row r="392" spans="1:2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V392" s="107"/>
    </row>
    <row r="393" spans="1:2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V393" s="107"/>
    </row>
    <row r="394" spans="1:2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V394" s="107"/>
    </row>
    <row r="395" spans="1:2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V395" s="107"/>
    </row>
    <row r="396" spans="1:2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V396" s="107"/>
    </row>
    <row r="397" spans="1:2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V397" s="107"/>
    </row>
    <row r="398" spans="1:2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V398" s="107"/>
    </row>
    <row r="399" spans="1:2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V399" s="107"/>
    </row>
    <row r="400" spans="1:2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V400" s="107"/>
    </row>
    <row r="401" spans="1:2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V401" s="107"/>
    </row>
    <row r="402" spans="1:2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V402" s="107"/>
    </row>
    <row r="403" spans="1:2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V403" s="107"/>
    </row>
    <row r="404" spans="1:2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V404" s="107"/>
    </row>
    <row r="405" spans="1:2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V405" s="107"/>
    </row>
    <row r="406" spans="1:2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V406" s="107"/>
    </row>
    <row r="407" spans="1:2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V407" s="107"/>
    </row>
    <row r="408" spans="1:2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V408" s="107"/>
    </row>
    <row r="409" spans="1:2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V409" s="107"/>
    </row>
    <row r="410" spans="1:2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V410" s="107"/>
    </row>
    <row r="411" spans="1:2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V411" s="107"/>
    </row>
    <row r="412" spans="1:2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V412" s="107"/>
    </row>
    <row r="413" spans="1:2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V413" s="107"/>
    </row>
    <row r="414" spans="1:2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V414" s="107"/>
    </row>
    <row r="415" spans="1:2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V415" s="107"/>
    </row>
    <row r="416" spans="1:2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V416" s="107"/>
    </row>
    <row r="417" spans="1:2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V417" s="107"/>
    </row>
    <row r="418" spans="1:2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V418" s="107"/>
    </row>
    <row r="419" spans="1:2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V419" s="107"/>
    </row>
    <row r="420" spans="1:2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V420" s="107"/>
    </row>
    <row r="421" spans="1:2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V421" s="107"/>
    </row>
    <row r="422" spans="1:2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V422" s="107"/>
    </row>
    <row r="423" spans="1:2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V423" s="107"/>
    </row>
    <row r="424" spans="1:2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V424" s="107"/>
    </row>
    <row r="425" spans="1:2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V425" s="107"/>
    </row>
    <row r="426" spans="1:2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V426" s="107"/>
    </row>
    <row r="427" spans="1:2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V427" s="107"/>
    </row>
    <row r="428" spans="1:2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V428" s="107"/>
    </row>
    <row r="429" spans="1:2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V429" s="107"/>
    </row>
    <row r="430" spans="1:2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V430" s="107"/>
    </row>
    <row r="431" spans="1:2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V431" s="107"/>
    </row>
    <row r="432" spans="1:2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V432" s="107"/>
    </row>
    <row r="433" spans="1:2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V433" s="107"/>
    </row>
    <row r="434" spans="1:2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V434" s="107"/>
    </row>
    <row r="435" spans="1:2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V435" s="107"/>
    </row>
    <row r="436" spans="1:2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V436" s="107"/>
    </row>
    <row r="437" spans="1:2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V437" s="107"/>
    </row>
    <row r="438" spans="1:2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V438" s="107"/>
    </row>
    <row r="439" spans="1:2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V439" s="107"/>
    </row>
    <row r="440" spans="1:2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V440" s="107"/>
    </row>
    <row r="441" spans="1:2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V441" s="107"/>
    </row>
    <row r="442" spans="1:2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V442" s="107"/>
    </row>
    <row r="443" spans="1:2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V443" s="107"/>
    </row>
    <row r="444" spans="1:2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V444" s="107"/>
    </row>
    <row r="445" spans="1:2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V445" s="107"/>
    </row>
    <row r="446" spans="1:2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V446" s="107"/>
    </row>
    <row r="447" spans="1:2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V447" s="107"/>
    </row>
    <row r="448" spans="1:2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V448" s="107"/>
    </row>
    <row r="449" spans="1:2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V449" s="107"/>
    </row>
    <row r="450" spans="1:2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V450" s="107"/>
    </row>
    <row r="451" spans="1:2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V451" s="107"/>
    </row>
    <row r="452" spans="1:2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V452" s="107"/>
    </row>
    <row r="453" spans="1:2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V453" s="107"/>
    </row>
    <row r="454" spans="1:2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V454" s="107"/>
    </row>
    <row r="455" spans="1:2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V455" s="107"/>
    </row>
    <row r="456" spans="1:2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V456" s="107"/>
    </row>
    <row r="457" spans="1:2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V457" s="107"/>
    </row>
    <row r="458" spans="1:2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V458" s="107"/>
    </row>
    <row r="459" spans="1:2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V459" s="107"/>
    </row>
    <row r="460" spans="1:2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V460" s="107"/>
    </row>
    <row r="461" spans="1:2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V461" s="107"/>
    </row>
    <row r="462" spans="1:2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V462" s="107"/>
    </row>
    <row r="463" spans="1:2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V463" s="107"/>
    </row>
    <row r="464" spans="1:2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V464" s="107"/>
    </row>
    <row r="465" spans="1:2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V465" s="107"/>
    </row>
    <row r="466" spans="1:2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V466" s="107"/>
    </row>
    <row r="467" spans="1:2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V467" s="107"/>
    </row>
    <row r="468" spans="1:2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V468" s="107"/>
    </row>
    <row r="469" spans="1:2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V469" s="107"/>
    </row>
    <row r="470" spans="1:2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V470" s="107"/>
    </row>
    <row r="471" spans="1:2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V471" s="107"/>
    </row>
    <row r="472" spans="1:2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V472" s="107"/>
    </row>
    <row r="473" spans="1:2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V473" s="107"/>
    </row>
    <row r="474" spans="1:2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V474" s="107"/>
    </row>
    <row r="475" spans="1:2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V475" s="107"/>
    </row>
    <row r="476" spans="1:2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V476" s="107"/>
    </row>
    <row r="477" spans="1:2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V477" s="107"/>
    </row>
    <row r="478" spans="1:2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V478" s="107"/>
    </row>
    <row r="479" spans="1:2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V479" s="107"/>
    </row>
    <row r="480" spans="1:2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V480" s="107"/>
    </row>
    <row r="481" spans="1:2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V481" s="107"/>
    </row>
  </sheetData>
  <sheetProtection formatCells="0" formatColumns="0" formatRows="0" insertColumns="0" insertRows="0" insertHyperlinks="0" deleteColumns="0" deleteRows="0" sort="0" autoFilter="0" pivotTables="0"/>
  <mergeCells count="34">
    <mergeCell ref="AD3:AD5"/>
    <mergeCell ref="AE3:AE5"/>
    <mergeCell ref="X3:X5"/>
    <mergeCell ref="Y3:Y5"/>
    <mergeCell ref="Z3:Z5"/>
    <mergeCell ref="AA3:AA5"/>
    <mergeCell ref="AB3:AB5"/>
    <mergeCell ref="AC3:AC5"/>
    <mergeCell ref="W3:W5"/>
    <mergeCell ref="O3:O5"/>
    <mergeCell ref="P3:P5"/>
    <mergeCell ref="R3:R5"/>
    <mergeCell ref="S3:S5"/>
    <mergeCell ref="D3:D5"/>
    <mergeCell ref="E3:E5"/>
    <mergeCell ref="H3:H5"/>
    <mergeCell ref="J3:J5"/>
    <mergeCell ref="T3:T5"/>
    <mergeCell ref="A120:B120"/>
    <mergeCell ref="A96:B96"/>
    <mergeCell ref="AG3:AG5"/>
    <mergeCell ref="A3:A5"/>
    <mergeCell ref="V3:V5"/>
    <mergeCell ref="B3:B5"/>
    <mergeCell ref="C3:C5"/>
    <mergeCell ref="K3:K5"/>
    <mergeCell ref="L3:L5"/>
    <mergeCell ref="F3:F5"/>
    <mergeCell ref="G3:G5"/>
    <mergeCell ref="A97:N97"/>
    <mergeCell ref="A98:N98"/>
    <mergeCell ref="A55:N55"/>
    <mergeCell ref="A56:N56"/>
    <mergeCell ref="M3:M5"/>
  </mergeCells>
  <phoneticPr fontId="53" type="noConversion"/>
  <printOptions horizontalCentered="1"/>
  <pageMargins left="0.31" right="0.33" top="0.68" bottom="0.48" header="0.5" footer="0.5"/>
  <pageSetup scale="65" orientation="landscape" r:id="rId1"/>
  <headerFooter alignWithMargins="0"/>
  <rowBreaks count="1" manualBreakCount="1">
    <brk id="96" max="16383" man="1"/>
  </rowBreaks>
  <colBreaks count="1" manualBreakCount="1">
    <brk id="2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S102"/>
  <sheetViews>
    <sheetView showGridLines="0" zoomScaleNormal="100" workbookViewId="0">
      <pane xSplit="1" ySplit="4" topLeftCell="B24" activePane="bottomRight" state="frozen"/>
      <selection pane="topRight" activeCell="B1" sqref="B1"/>
      <selection pane="bottomLeft" activeCell="A5" sqref="A5"/>
      <selection pane="bottomRight" activeCell="E66" sqref="E66"/>
    </sheetView>
  </sheetViews>
  <sheetFormatPr defaultColWidth="13.7109375" defaultRowHeight="11.25"/>
  <cols>
    <col min="1" max="1" width="17.28515625" style="219" customWidth="1"/>
    <col min="2" max="2" width="12.140625" style="219" customWidth="1"/>
    <col min="3" max="3" width="11.5703125" style="219" customWidth="1"/>
    <col min="4" max="7" width="10.42578125" style="219" customWidth="1"/>
    <col min="8" max="11" width="10.42578125" style="220" customWidth="1"/>
    <col min="12" max="12" width="10.42578125" style="220" hidden="1" customWidth="1"/>
    <col min="13" max="15" width="10.42578125" style="1" hidden="1" customWidth="1"/>
    <col min="16" max="16" width="11.42578125" style="1" bestFit="1" customWidth="1"/>
    <col min="17" max="17" width="10.7109375" style="1" customWidth="1"/>
    <col min="18" max="16384" width="13.7109375" style="1"/>
  </cols>
  <sheetData>
    <row r="1" spans="1:19" ht="15.75">
      <c r="A1" s="2001" t="s">
        <v>1087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R1" s="269"/>
    </row>
    <row r="2" spans="1:19" ht="15.75">
      <c r="A2" s="2001" t="s">
        <v>913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</row>
    <row r="3" spans="1:19" ht="15">
      <c r="G3" s="220"/>
      <c r="L3" s="185"/>
      <c r="M3" s="219"/>
      <c r="N3" s="219"/>
      <c r="O3" s="875"/>
    </row>
    <row r="4" spans="1:19" s="221" customFormat="1" ht="12">
      <c r="A4" s="1084"/>
      <c r="B4" s="1085">
        <v>2010</v>
      </c>
      <c r="C4" s="1085">
        <v>2009</v>
      </c>
      <c r="D4" s="1085">
        <v>2008</v>
      </c>
      <c r="E4" s="1085">
        <v>2007</v>
      </c>
      <c r="F4" s="1085">
        <v>2006</v>
      </c>
      <c r="G4" s="1085">
        <v>2005</v>
      </c>
      <c r="H4" s="1085">
        <v>2004</v>
      </c>
      <c r="I4" s="1085">
        <v>2003</v>
      </c>
      <c r="J4" s="1085">
        <v>2002</v>
      </c>
      <c r="K4" s="1786">
        <v>2001</v>
      </c>
      <c r="L4" s="1085">
        <v>2000</v>
      </c>
      <c r="M4" s="1085">
        <v>1999</v>
      </c>
      <c r="N4" s="1086">
        <v>1998</v>
      </c>
      <c r="O4" s="1087">
        <v>1997</v>
      </c>
      <c r="P4" s="244"/>
      <c r="Q4" s="244"/>
    </row>
    <row r="5" spans="1:19" s="4" customFormat="1" ht="12">
      <c r="A5" s="1088" t="s">
        <v>646</v>
      </c>
      <c r="B5" s="1089">
        <v>2351503.6070491341</v>
      </c>
      <c r="C5" s="1089">
        <v>2143634.6338710682</v>
      </c>
      <c r="D5" s="1089">
        <v>2171206</v>
      </c>
      <c r="E5" s="1089">
        <v>2558488</v>
      </c>
      <c r="F5" s="1089">
        <v>2541078.1193634477</v>
      </c>
      <c r="G5" s="1089">
        <v>2432432.8542731656</v>
      </c>
      <c r="H5" s="1089">
        <v>2234260.5651993365</v>
      </c>
      <c r="I5" s="1089">
        <v>2103542.8562180586</v>
      </c>
      <c r="J5" s="1089">
        <v>2001726.0642713727</v>
      </c>
      <c r="K5" s="1787">
        <v>1908057</v>
      </c>
      <c r="L5" s="1089">
        <v>1938247.0607891171</v>
      </c>
      <c r="M5" s="1090">
        <v>1844511</v>
      </c>
      <c r="N5" s="1091">
        <v>1705992.272710735</v>
      </c>
      <c r="O5" s="1092">
        <v>1663760</v>
      </c>
      <c r="P5" s="246"/>
      <c r="Q5" s="246"/>
      <c r="S5" s="2"/>
    </row>
    <row r="6" spans="1:19" ht="12">
      <c r="A6" s="1093" t="s">
        <v>647</v>
      </c>
      <c r="B6" s="759">
        <v>69872.60461766865</v>
      </c>
      <c r="C6" s="759">
        <v>66076.311208904619</v>
      </c>
      <c r="D6" s="759">
        <v>56075</v>
      </c>
      <c r="E6" s="759">
        <v>46577</v>
      </c>
      <c r="F6" s="1094">
        <v>40736.781713160366</v>
      </c>
      <c r="G6" s="1094">
        <v>39348.745012118939</v>
      </c>
      <c r="H6" s="1094">
        <v>36835.144468139581</v>
      </c>
      <c r="I6" s="1094">
        <v>36954.154970047028</v>
      </c>
      <c r="J6" s="1094">
        <v>41630.039791069867</v>
      </c>
      <c r="K6" s="1788">
        <v>41545</v>
      </c>
      <c r="L6" s="1094">
        <v>43224.190517782772</v>
      </c>
      <c r="M6" s="127">
        <v>41737</v>
      </c>
      <c r="N6" s="127">
        <v>37579.449155646602</v>
      </c>
      <c r="O6" s="1095">
        <v>30970</v>
      </c>
      <c r="P6" s="222"/>
      <c r="Q6" s="222"/>
      <c r="S6" s="44"/>
    </row>
    <row r="7" spans="1:19" ht="12">
      <c r="A7" s="1093" t="s">
        <v>648</v>
      </c>
      <c r="B7" s="759">
        <v>1641251.010110141</v>
      </c>
      <c r="C7" s="759">
        <v>1490478.6120933227</v>
      </c>
      <c r="D7" s="759">
        <v>1557050</v>
      </c>
      <c r="E7" s="759">
        <v>1946829</v>
      </c>
      <c r="F7" s="1094">
        <v>1997750.2365876324</v>
      </c>
      <c r="G7" s="1094">
        <v>1919547.7287668972</v>
      </c>
      <c r="H7" s="1094">
        <v>1767695.6182007333</v>
      </c>
      <c r="I7" s="1094">
        <v>1666672.0292044175</v>
      </c>
      <c r="J7" s="1094">
        <v>1570367.4910706552</v>
      </c>
      <c r="K7" s="1788">
        <v>1468881.2</v>
      </c>
      <c r="L7" s="1094">
        <v>1456666.007900828</v>
      </c>
      <c r="M7" s="127">
        <v>1355754</v>
      </c>
      <c r="N7" s="127">
        <v>1269623.3614044168</v>
      </c>
      <c r="O7" s="1095">
        <v>1262570</v>
      </c>
      <c r="P7" s="222"/>
      <c r="Q7" s="222"/>
      <c r="S7" s="44"/>
    </row>
    <row r="8" spans="1:19" ht="12">
      <c r="A8" s="1093" t="s">
        <v>649</v>
      </c>
      <c r="B8" s="759">
        <v>198371.49509341191</v>
      </c>
      <c r="C8" s="759">
        <v>176912.32223660909</v>
      </c>
      <c r="D8" s="759">
        <v>172079</v>
      </c>
      <c r="E8" s="759">
        <v>179235</v>
      </c>
      <c r="F8" s="1094">
        <v>165177.99382724168</v>
      </c>
      <c r="G8" s="1094">
        <v>152462.46081581208</v>
      </c>
      <c r="H8" s="1094">
        <v>135943.39183069114</v>
      </c>
      <c r="I8" s="1094">
        <v>128894.32617916168</v>
      </c>
      <c r="J8" s="1094">
        <v>121245.32669503681</v>
      </c>
      <c r="K8" s="1788">
        <v>123511.2</v>
      </c>
      <c r="L8" s="1094">
        <v>135882.76253855781</v>
      </c>
      <c r="M8" s="127">
        <v>147220</v>
      </c>
      <c r="N8" s="127">
        <v>128509.99014625059</v>
      </c>
      <c r="O8" s="1095">
        <v>121700</v>
      </c>
      <c r="P8" s="222"/>
      <c r="Q8" s="222"/>
      <c r="S8" s="44"/>
    </row>
    <row r="9" spans="1:19" ht="12">
      <c r="A9" s="1093" t="s">
        <v>650</v>
      </c>
      <c r="B9" s="759">
        <v>442008.49722791248</v>
      </c>
      <c r="C9" s="759">
        <v>410167.38833223167</v>
      </c>
      <c r="D9" s="759">
        <v>386002</v>
      </c>
      <c r="E9" s="759">
        <v>385846</v>
      </c>
      <c r="F9" s="1094">
        <v>337413.10723541281</v>
      </c>
      <c r="G9" s="1094">
        <v>321073.91967833764</v>
      </c>
      <c r="H9" s="1094">
        <v>293786.41069977236</v>
      </c>
      <c r="I9" s="1094">
        <v>271022.34586443251</v>
      </c>
      <c r="J9" s="1094">
        <v>268483.20671461092</v>
      </c>
      <c r="K9" s="1788">
        <v>274119.59999999998</v>
      </c>
      <c r="L9" s="1094">
        <v>302474.09983194864</v>
      </c>
      <c r="M9" s="127">
        <v>299802</v>
      </c>
      <c r="N9" s="127">
        <v>270279.47200442082</v>
      </c>
      <c r="O9" s="1095">
        <v>248520</v>
      </c>
      <c r="P9" s="222"/>
      <c r="Q9" s="222"/>
      <c r="S9" s="44"/>
    </row>
    <row r="10" spans="1:19" s="4" customFormat="1" ht="12">
      <c r="A10" s="1096" t="s">
        <v>465</v>
      </c>
      <c r="B10" s="1097">
        <v>544629.94737292337</v>
      </c>
      <c r="C10" s="1097">
        <v>523423.07007671497</v>
      </c>
      <c r="D10" s="1097">
        <v>551782</v>
      </c>
      <c r="E10" s="1097">
        <v>640831</v>
      </c>
      <c r="F10" s="1097">
        <v>635763.81601056538</v>
      </c>
      <c r="G10" s="1097">
        <v>554935.29794237867</v>
      </c>
      <c r="H10" s="1097">
        <v>486248.67970665469</v>
      </c>
      <c r="I10" s="1097">
        <v>459974.57120360486</v>
      </c>
      <c r="J10" s="1097">
        <v>430499.35374749283</v>
      </c>
      <c r="K10" s="1789">
        <v>390045.6</v>
      </c>
      <c r="L10" s="1097">
        <v>391036.99156774674</v>
      </c>
      <c r="M10" s="1098">
        <v>363898</v>
      </c>
      <c r="N10" s="1099">
        <v>341950.44108498265</v>
      </c>
      <c r="O10" s="1100">
        <v>339620</v>
      </c>
      <c r="P10" s="222"/>
      <c r="Q10" s="246"/>
      <c r="S10" s="2"/>
    </row>
    <row r="11" spans="1:19" ht="12">
      <c r="A11" s="1093" t="s">
        <v>651</v>
      </c>
      <c r="B11" s="759">
        <v>149595.39288886616</v>
      </c>
      <c r="C11" s="759">
        <v>140162.95776737787</v>
      </c>
      <c r="D11" s="759">
        <v>152122</v>
      </c>
      <c r="E11" s="759">
        <v>190089</v>
      </c>
      <c r="F11" s="1094">
        <v>198470.98644479967</v>
      </c>
      <c r="G11" s="1094">
        <v>151642.45329766188</v>
      </c>
      <c r="H11" s="1094">
        <v>127013.59560919295</v>
      </c>
      <c r="I11" s="1094">
        <v>123746.07314429963</v>
      </c>
      <c r="J11" s="1094">
        <v>110925.68150337873</v>
      </c>
      <c r="K11" s="1788">
        <v>97564.4</v>
      </c>
      <c r="L11" s="1094">
        <v>100588.82441759012</v>
      </c>
      <c r="M11" s="127">
        <v>94289</v>
      </c>
      <c r="N11" s="127">
        <v>89332.719007310792</v>
      </c>
      <c r="O11" s="1095">
        <v>85600</v>
      </c>
      <c r="P11" s="222"/>
      <c r="Q11" s="222"/>
      <c r="S11" s="44"/>
    </row>
    <row r="12" spans="1:19" ht="12">
      <c r="A12" s="1093" t="s">
        <v>652</v>
      </c>
      <c r="B12" s="759">
        <v>135365.27676155846</v>
      </c>
      <c r="C12" s="759">
        <v>128869.63061759624</v>
      </c>
      <c r="D12" s="759">
        <v>133645</v>
      </c>
      <c r="E12" s="759">
        <v>145590</v>
      </c>
      <c r="F12" s="1094">
        <v>140727.89293386156</v>
      </c>
      <c r="G12" s="1094">
        <v>135563.58075196922</v>
      </c>
      <c r="H12" s="1094">
        <v>126242.74655299363</v>
      </c>
      <c r="I12" s="1094">
        <v>124513.58219701804</v>
      </c>
      <c r="J12" s="1094">
        <v>121256.97579809146</v>
      </c>
      <c r="K12" s="1788">
        <v>107932.8</v>
      </c>
      <c r="L12" s="1094">
        <v>110479.94686789716</v>
      </c>
      <c r="M12" s="127">
        <v>98218</v>
      </c>
      <c r="N12" s="127">
        <v>90827.768885803016</v>
      </c>
      <c r="O12" s="1095">
        <v>95370</v>
      </c>
      <c r="P12" s="222"/>
      <c r="Q12" s="222"/>
      <c r="S12" s="44"/>
    </row>
    <row r="13" spans="1:19" ht="12">
      <c r="A13" s="1093" t="s">
        <v>653</v>
      </c>
      <c r="B13" s="759">
        <v>35543.911903457039</v>
      </c>
      <c r="C13" s="759">
        <v>36626.475755024505</v>
      </c>
      <c r="D13" s="759">
        <v>36683</v>
      </c>
      <c r="E13" s="759">
        <v>41222</v>
      </c>
      <c r="F13" s="388">
        <v>36781.887980755499</v>
      </c>
      <c r="G13" s="388">
        <v>32752.283543928355</v>
      </c>
      <c r="H13" s="388">
        <v>28597.651276184224</v>
      </c>
      <c r="I13" s="388">
        <v>26549.888403021279</v>
      </c>
      <c r="J13" s="388">
        <v>24013.017112076268</v>
      </c>
      <c r="K13" s="1790">
        <v>24568.400000000001</v>
      </c>
      <c r="L13" s="388">
        <v>23930.601056726828</v>
      </c>
      <c r="M13" s="127">
        <v>24522</v>
      </c>
      <c r="N13" s="127">
        <v>21091.993912795941</v>
      </c>
      <c r="O13" s="1095">
        <v>20940</v>
      </c>
      <c r="P13" s="222"/>
      <c r="Q13" s="222"/>
      <c r="S13" s="44"/>
    </row>
    <row r="14" spans="1:19" ht="12">
      <c r="A14" s="1093" t="s">
        <v>654</v>
      </c>
      <c r="B14" s="759">
        <v>21007.899649978517</v>
      </c>
      <c r="C14" s="759">
        <v>19268.053298445102</v>
      </c>
      <c r="D14" s="759">
        <v>20218</v>
      </c>
      <c r="E14" s="759">
        <v>20105</v>
      </c>
      <c r="F14" s="388">
        <v>19927.717181141841</v>
      </c>
      <c r="G14" s="388">
        <v>19391.000859502354</v>
      </c>
      <c r="H14" s="388">
        <v>16773.841526762833</v>
      </c>
      <c r="I14" s="388">
        <v>15902.105380117955</v>
      </c>
      <c r="J14" s="388">
        <v>15393.004511671654</v>
      </c>
      <c r="K14" s="1790">
        <v>15264</v>
      </c>
      <c r="L14" s="388">
        <v>15018.842919949422</v>
      </c>
      <c r="M14" s="127">
        <v>13273</v>
      </c>
      <c r="N14" s="127">
        <v>12268.796107700578</v>
      </c>
      <c r="O14" s="1095">
        <v>11690</v>
      </c>
      <c r="P14" s="222"/>
      <c r="Q14" s="222"/>
      <c r="S14" s="44"/>
    </row>
    <row r="15" spans="1:19" ht="12">
      <c r="A15" s="1093" t="s">
        <v>655</v>
      </c>
      <c r="B15" s="759">
        <v>78277.354499887486</v>
      </c>
      <c r="C15" s="759">
        <v>73561.016321100673</v>
      </c>
      <c r="D15" s="759">
        <v>76733</v>
      </c>
      <c r="E15" s="759">
        <v>96806</v>
      </c>
      <c r="F15" s="1094">
        <v>100013.84846016722</v>
      </c>
      <c r="G15" s="1094">
        <v>91185.71118936596</v>
      </c>
      <c r="H15" s="1094">
        <v>81437.234445784721</v>
      </c>
      <c r="I15" s="1094">
        <v>69986.160332914456</v>
      </c>
      <c r="J15" s="1094">
        <v>61486.272411452715</v>
      </c>
      <c r="K15" s="1788">
        <v>54879</v>
      </c>
      <c r="L15" s="1094">
        <v>55621.441375238879</v>
      </c>
      <c r="M15" s="127">
        <v>46772</v>
      </c>
      <c r="N15" s="127">
        <v>45396.961429620846</v>
      </c>
      <c r="O15" s="1095">
        <v>43140</v>
      </c>
      <c r="P15" s="222"/>
      <c r="Q15" s="222"/>
      <c r="S15" s="44"/>
    </row>
    <row r="16" spans="1:19" ht="12">
      <c r="A16" s="1093" t="s">
        <v>656</v>
      </c>
      <c r="B16" s="759">
        <v>27265.842605988058</v>
      </c>
      <c r="C16" s="759">
        <v>25836.91106021337</v>
      </c>
      <c r="D16" s="759">
        <v>26802</v>
      </c>
      <c r="E16" s="759">
        <v>31595</v>
      </c>
      <c r="F16" s="1094">
        <v>30467.84107109053</v>
      </c>
      <c r="G16" s="1094">
        <v>27699.439224683058</v>
      </c>
      <c r="H16" s="1094">
        <v>24030.138285459438</v>
      </c>
      <c r="I16" s="1094">
        <v>23677.680566334577</v>
      </c>
      <c r="J16" s="1094">
        <v>21595.275652835593</v>
      </c>
      <c r="K16" s="1788">
        <v>18549</v>
      </c>
      <c r="L16" s="1094">
        <v>20508.667374540728</v>
      </c>
      <c r="M16" s="127">
        <v>19803</v>
      </c>
      <c r="N16" s="127">
        <v>19642.711591081868</v>
      </c>
      <c r="O16" s="1095">
        <v>18630</v>
      </c>
      <c r="P16" s="222"/>
      <c r="Q16" s="222"/>
      <c r="S16" s="44"/>
    </row>
    <row r="17" spans="1:19" ht="12">
      <c r="A17" s="1093" t="s">
        <v>657</v>
      </c>
      <c r="B17" s="759">
        <v>88834.531067626405</v>
      </c>
      <c r="C17" s="759">
        <v>90178.723236127538</v>
      </c>
      <c r="D17" s="759">
        <v>96306</v>
      </c>
      <c r="E17" s="759">
        <v>105904</v>
      </c>
      <c r="F17" s="1094">
        <v>100467.10974339214</v>
      </c>
      <c r="G17" s="1094">
        <v>88583.728023100499</v>
      </c>
      <c r="H17" s="1094">
        <v>74861.775876161788</v>
      </c>
      <c r="I17" s="1094">
        <v>68733.802522702084</v>
      </c>
      <c r="J17" s="1094">
        <v>69564.574669298876</v>
      </c>
      <c r="K17" s="1788">
        <v>65648</v>
      </c>
      <c r="L17" s="1094">
        <v>58460.460872418509</v>
      </c>
      <c r="M17" s="127">
        <v>61635</v>
      </c>
      <c r="N17" s="127">
        <v>58332.11762856914</v>
      </c>
      <c r="O17" s="1095">
        <v>58940</v>
      </c>
      <c r="P17" s="222"/>
      <c r="Q17" s="222"/>
      <c r="S17" s="44"/>
    </row>
    <row r="18" spans="1:19" ht="12">
      <c r="A18" s="1093" t="s">
        <v>658</v>
      </c>
      <c r="B18" s="759">
        <v>8739.7379956506466</v>
      </c>
      <c r="C18" s="759">
        <v>8919.3020208296493</v>
      </c>
      <c r="D18" s="759">
        <v>9274</v>
      </c>
      <c r="E18" s="759">
        <v>9519</v>
      </c>
      <c r="F18" s="1094">
        <v>8906.5321953570783</v>
      </c>
      <c r="G18" s="1094">
        <v>8117.1010521673097</v>
      </c>
      <c r="H18" s="1094">
        <v>7291.6961341151755</v>
      </c>
      <c r="I18" s="1094">
        <v>6865.2786571968254</v>
      </c>
      <c r="J18" s="1094">
        <v>6264.5520886874792</v>
      </c>
      <c r="K18" s="1788">
        <v>5640</v>
      </c>
      <c r="L18" s="1094">
        <v>6428.2066833852059</v>
      </c>
      <c r="M18" s="127">
        <v>5386</v>
      </c>
      <c r="N18" s="127">
        <v>5057.3725221004643</v>
      </c>
      <c r="O18" s="1095">
        <v>5310</v>
      </c>
      <c r="P18" s="246"/>
      <c r="Q18" s="222"/>
      <c r="S18" s="44"/>
    </row>
    <row r="19" spans="1:19" s="4" customFormat="1" ht="12">
      <c r="A19" s="1096" t="s">
        <v>659</v>
      </c>
      <c r="B19" s="1097">
        <v>191649.36820252999</v>
      </c>
      <c r="C19" s="1097">
        <v>185515.8052819588</v>
      </c>
      <c r="D19" s="1097">
        <v>203438</v>
      </c>
      <c r="E19" s="1097">
        <v>220179</v>
      </c>
      <c r="F19" s="1097">
        <v>226087.83369066811</v>
      </c>
      <c r="G19" s="1097">
        <v>224272.6569878172</v>
      </c>
      <c r="H19" s="1097">
        <v>210412.95563552572</v>
      </c>
      <c r="I19" s="1097">
        <v>194496.72115328172</v>
      </c>
      <c r="J19" s="1097">
        <v>183216.47366719483</v>
      </c>
      <c r="K19" s="1789">
        <v>193574.8</v>
      </c>
      <c r="L19" s="1097">
        <v>206467.98678054282</v>
      </c>
      <c r="M19" s="1098">
        <v>191856</v>
      </c>
      <c r="N19" s="1099">
        <v>172518.31434625495</v>
      </c>
      <c r="O19" s="1100">
        <v>166100</v>
      </c>
      <c r="Q19" s="246"/>
      <c r="S19" s="2"/>
    </row>
    <row r="20" spans="1:19" ht="12">
      <c r="A20" s="1093" t="s">
        <v>660</v>
      </c>
      <c r="B20" s="759">
        <v>23884.393082782568</v>
      </c>
      <c r="C20" s="759">
        <v>23443.154390747466</v>
      </c>
      <c r="D20" s="759">
        <v>25851</v>
      </c>
      <c r="E20" s="759">
        <v>28324</v>
      </c>
      <c r="F20" s="1094">
        <v>28709.109438700398</v>
      </c>
      <c r="G20" s="1094">
        <v>28220.79266750014</v>
      </c>
      <c r="H20" s="1094">
        <v>27762.013242385059</v>
      </c>
      <c r="I20" s="1094">
        <v>24268.561245361085</v>
      </c>
      <c r="J20" s="1094">
        <v>21938.243029364327</v>
      </c>
      <c r="K20" s="1788">
        <v>22236</v>
      </c>
      <c r="L20" s="1094">
        <v>24544.1614318457</v>
      </c>
      <c r="M20" s="127">
        <v>23772</v>
      </c>
      <c r="N20" s="127">
        <v>20830.341560136614</v>
      </c>
      <c r="O20" s="1095">
        <v>18660</v>
      </c>
      <c r="P20" s="222"/>
      <c r="Q20" s="222"/>
      <c r="S20" s="44"/>
    </row>
    <row r="21" spans="1:19" ht="12">
      <c r="A21" s="1093" t="s">
        <v>661</v>
      </c>
      <c r="B21" s="759">
        <v>24160.698395025393</v>
      </c>
      <c r="C21" s="759">
        <v>23888.020777235481</v>
      </c>
      <c r="D21" s="759">
        <v>25676</v>
      </c>
      <c r="E21" s="759">
        <v>28674</v>
      </c>
      <c r="F21" s="1094">
        <v>28461.892189318896</v>
      </c>
      <c r="G21" s="1094">
        <v>28442.309471915098</v>
      </c>
      <c r="H21" s="1094">
        <v>24823.716020590484</v>
      </c>
      <c r="I21" s="1094">
        <v>23108.653545087123</v>
      </c>
      <c r="J21" s="1094">
        <v>20880.084493986142</v>
      </c>
      <c r="K21" s="1788">
        <v>22579</v>
      </c>
      <c r="L21" s="1094">
        <v>23868.589039466508</v>
      </c>
      <c r="M21" s="127">
        <v>21695</v>
      </c>
      <c r="N21" s="127">
        <v>20181.730000496569</v>
      </c>
      <c r="O21" s="1095">
        <v>19740</v>
      </c>
      <c r="P21" s="222"/>
      <c r="Q21" s="222"/>
      <c r="S21" s="44"/>
    </row>
    <row r="22" spans="1:19" ht="12">
      <c r="A22" s="1093" t="s">
        <v>662</v>
      </c>
      <c r="B22" s="759">
        <v>68945.452896252013</v>
      </c>
      <c r="C22" s="759">
        <v>66000.433331065287</v>
      </c>
      <c r="D22" s="759">
        <v>75400</v>
      </c>
      <c r="E22" s="759">
        <v>79874</v>
      </c>
      <c r="F22" s="1094">
        <v>82888.252730029941</v>
      </c>
      <c r="G22" s="1094">
        <v>84560.38215317711</v>
      </c>
      <c r="H22" s="1094">
        <v>80865.87119542835</v>
      </c>
      <c r="I22" s="1094">
        <v>74975.413652869567</v>
      </c>
      <c r="J22" s="1094">
        <v>72706.438265391422</v>
      </c>
      <c r="K22" s="1788">
        <v>79591.899999999994</v>
      </c>
      <c r="L22" s="1094">
        <v>84262.31346466596</v>
      </c>
      <c r="M22" s="127">
        <v>76502</v>
      </c>
      <c r="N22" s="127">
        <v>66033.768002781057</v>
      </c>
      <c r="O22" s="1095">
        <v>63310</v>
      </c>
      <c r="P22" s="222"/>
      <c r="Q22" s="222"/>
      <c r="S22" s="44"/>
    </row>
    <row r="23" spans="1:19" ht="12">
      <c r="A23" s="1093" t="s">
        <v>663</v>
      </c>
      <c r="B23" s="759">
        <v>43263.87040509042</v>
      </c>
      <c r="C23" s="759">
        <v>42491.560768048919</v>
      </c>
      <c r="D23" s="759">
        <v>46298</v>
      </c>
      <c r="E23" s="759">
        <v>50764</v>
      </c>
      <c r="F23" s="1094">
        <v>52997.978242416073</v>
      </c>
      <c r="G23" s="1094">
        <v>50363.133447182219</v>
      </c>
      <c r="H23" s="1094">
        <v>47504.095111325631</v>
      </c>
      <c r="I23" s="1094">
        <v>44828.942740176659</v>
      </c>
      <c r="J23" s="1094">
        <v>43136.302741035179</v>
      </c>
      <c r="K23" s="1788">
        <v>45284.9</v>
      </c>
      <c r="L23" s="1094">
        <v>48170.215807403692</v>
      </c>
      <c r="M23" s="127">
        <v>45279</v>
      </c>
      <c r="N23" s="127">
        <v>42131.382794306657</v>
      </c>
      <c r="O23" s="1095">
        <v>42320</v>
      </c>
      <c r="P23" s="222"/>
      <c r="Q23" s="222"/>
      <c r="S23" s="44"/>
    </row>
    <row r="24" spans="1:19" ht="12">
      <c r="A24" s="1093" t="s">
        <v>664</v>
      </c>
      <c r="B24" s="759">
        <v>16383.0919555132</v>
      </c>
      <c r="C24" s="759">
        <v>16030.937778068095</v>
      </c>
      <c r="D24" s="759">
        <v>16360</v>
      </c>
      <c r="E24" s="759">
        <v>17918</v>
      </c>
      <c r="F24" s="1094">
        <v>18262.709501135912</v>
      </c>
      <c r="G24" s="1094">
        <v>18429.448822867853</v>
      </c>
      <c r="H24" s="1094">
        <v>16644.240244474797</v>
      </c>
      <c r="I24" s="1094">
        <v>15420.810686565521</v>
      </c>
      <c r="J24" s="1094">
        <v>13935.85983491166</v>
      </c>
      <c r="K24" s="1788">
        <v>13170</v>
      </c>
      <c r="L24" s="1094">
        <v>14279.902569861832</v>
      </c>
      <c r="M24" s="127">
        <v>14199</v>
      </c>
      <c r="N24" s="127">
        <v>13709.647103528441</v>
      </c>
      <c r="O24" s="1095">
        <v>12540</v>
      </c>
      <c r="P24" s="222"/>
      <c r="Q24" s="222"/>
      <c r="R24" s="1678"/>
      <c r="S24" s="44"/>
    </row>
    <row r="25" spans="1:19" ht="12">
      <c r="A25" s="1093" t="s">
        <v>665</v>
      </c>
      <c r="B25" s="759">
        <v>7002.5811470189828</v>
      </c>
      <c r="C25" s="759">
        <v>6004.1755292152802</v>
      </c>
      <c r="D25" s="759">
        <v>6137</v>
      </c>
      <c r="E25" s="759">
        <v>6291</v>
      </c>
      <c r="F25" s="1094">
        <v>6391.2656864197597</v>
      </c>
      <c r="G25" s="1094">
        <v>6355.8515841130884</v>
      </c>
      <c r="H25" s="1094">
        <v>5846.3910495144964</v>
      </c>
      <c r="I25" s="1094">
        <v>5173.271146726217</v>
      </c>
      <c r="J25" s="1094">
        <v>4370.1464631446606</v>
      </c>
      <c r="K25" s="1788">
        <v>4806</v>
      </c>
      <c r="L25" s="1094">
        <v>5160.3950522674277</v>
      </c>
      <c r="M25" s="127">
        <v>4727</v>
      </c>
      <c r="N25" s="127">
        <v>4818.5650697208739</v>
      </c>
      <c r="O25" s="1095">
        <v>4800</v>
      </c>
      <c r="P25" s="222"/>
      <c r="Q25" s="222"/>
      <c r="S25" s="44"/>
    </row>
    <row r="26" spans="1:19" ht="12">
      <c r="A26" s="1093" t="s">
        <v>666</v>
      </c>
      <c r="B26" s="759">
        <v>8009.2803208544547</v>
      </c>
      <c r="C26" s="759">
        <v>7657.5227075821058</v>
      </c>
      <c r="D26" s="759">
        <v>7716</v>
      </c>
      <c r="E26" s="759">
        <v>8333</v>
      </c>
      <c r="F26" s="1094">
        <v>8376.6259026471052</v>
      </c>
      <c r="G26" s="1094">
        <v>7900.7388410617132</v>
      </c>
      <c r="H26" s="1094">
        <v>6966.6287718069434</v>
      </c>
      <c r="I26" s="1094">
        <v>6721.0681364955299</v>
      </c>
      <c r="J26" s="1094">
        <v>6249.3988393614845</v>
      </c>
      <c r="K26" s="1788">
        <v>5907</v>
      </c>
      <c r="L26" s="1094">
        <v>6182.409415031736</v>
      </c>
      <c r="M26" s="127">
        <v>5682</v>
      </c>
      <c r="N26" s="127">
        <v>4812.879815284743</v>
      </c>
      <c r="O26" s="1095">
        <v>4730</v>
      </c>
      <c r="P26" s="222"/>
      <c r="Q26" s="222"/>
      <c r="S26" s="44"/>
    </row>
    <row r="27" spans="1:19" s="4" customFormat="1" ht="12">
      <c r="A27" s="1096" t="s">
        <v>667</v>
      </c>
      <c r="B27" s="1098">
        <v>287105.36702404363</v>
      </c>
      <c r="C27" s="1098">
        <v>275802.37791457452</v>
      </c>
      <c r="D27" s="1098">
        <v>267355</v>
      </c>
      <c r="E27" s="1098">
        <v>297700</v>
      </c>
      <c r="F27" s="1097">
        <v>295493.47548249434</v>
      </c>
      <c r="G27" s="1097">
        <v>272439.12243946776</v>
      </c>
      <c r="H27" s="1097">
        <v>261919.07611506543</v>
      </c>
      <c r="I27" s="1097">
        <v>247913.9543995487</v>
      </c>
      <c r="J27" s="1097">
        <v>233375.599729001</v>
      </c>
      <c r="K27" s="1789">
        <v>219875.20000000001</v>
      </c>
      <c r="L27" s="1097">
        <v>229066.83832452103</v>
      </c>
      <c r="M27" s="1098">
        <v>217433</v>
      </c>
      <c r="N27" s="1099">
        <v>208234.78278196056</v>
      </c>
      <c r="O27" s="1100">
        <v>191440</v>
      </c>
      <c r="P27" s="222"/>
      <c r="Q27" s="246"/>
      <c r="S27" s="2"/>
    </row>
    <row r="28" spans="1:19" ht="12">
      <c r="A28" s="1093" t="s">
        <v>668</v>
      </c>
      <c r="B28" s="736">
        <v>14110.738958347822</v>
      </c>
      <c r="C28" s="736">
        <v>14013.399589431041</v>
      </c>
      <c r="D28" s="736">
        <v>13264</v>
      </c>
      <c r="E28" s="736">
        <v>14978</v>
      </c>
      <c r="F28" s="1094">
        <v>16455.117747238746</v>
      </c>
      <c r="G28" s="1094">
        <v>15885.884884304536</v>
      </c>
      <c r="H28" s="1094">
        <v>14435.276312451171</v>
      </c>
      <c r="I28" s="1094">
        <v>12776.148501175605</v>
      </c>
      <c r="J28" s="1094">
        <v>12645.331179050561</v>
      </c>
      <c r="K28" s="1788">
        <v>11590</v>
      </c>
      <c r="L28" s="1094">
        <v>11690.05916824099</v>
      </c>
      <c r="M28" s="127">
        <v>12001</v>
      </c>
      <c r="N28" s="127">
        <v>11021.829043521358</v>
      </c>
      <c r="O28" s="1095">
        <v>10220</v>
      </c>
      <c r="P28" s="222"/>
      <c r="Q28" s="222"/>
      <c r="S28" s="44"/>
    </row>
    <row r="29" spans="1:19" ht="12">
      <c r="A29" s="1093" t="s">
        <v>669</v>
      </c>
      <c r="B29" s="736">
        <v>17529.008020779373</v>
      </c>
      <c r="C29" s="736">
        <v>17635.665133078866</v>
      </c>
      <c r="D29" s="736">
        <v>18090</v>
      </c>
      <c r="E29" s="736">
        <v>21783</v>
      </c>
      <c r="F29" s="1094">
        <v>23243.04196214585</v>
      </c>
      <c r="G29" s="1094">
        <v>20237.263220048193</v>
      </c>
      <c r="H29" s="1094">
        <v>19347.684357329592</v>
      </c>
      <c r="I29" s="1094">
        <v>18138.057340063802</v>
      </c>
      <c r="J29" s="1094">
        <v>16782.330239829011</v>
      </c>
      <c r="K29" s="1788">
        <v>15529</v>
      </c>
      <c r="L29" s="1094">
        <v>16750.074540880752</v>
      </c>
      <c r="M29" s="127">
        <v>16401</v>
      </c>
      <c r="N29" s="127">
        <v>15592.795153789677</v>
      </c>
      <c r="O29" s="1095">
        <v>14180</v>
      </c>
      <c r="P29" s="222"/>
      <c r="Q29" s="222"/>
      <c r="S29" s="44"/>
    </row>
    <row r="30" spans="1:19" ht="12">
      <c r="A30" s="1093" t="s">
        <v>670</v>
      </c>
      <c r="B30" s="736">
        <v>27401.721234520559</v>
      </c>
      <c r="C30" s="736">
        <v>26121.807448805121</v>
      </c>
      <c r="D30" s="736">
        <v>26495</v>
      </c>
      <c r="E30" s="736">
        <v>30514</v>
      </c>
      <c r="F30" s="1094">
        <v>29758.799609689497</v>
      </c>
      <c r="G30" s="1094">
        <v>26745.915653759916</v>
      </c>
      <c r="H30" s="1094">
        <v>26247.080480985631</v>
      </c>
      <c r="I30" s="1094">
        <v>24355.422171210346</v>
      </c>
      <c r="J30" s="1094">
        <v>25547.571465452766</v>
      </c>
      <c r="K30" s="1788">
        <v>21587</v>
      </c>
      <c r="L30" s="1094">
        <v>22837.616772224515</v>
      </c>
      <c r="M30" s="127">
        <v>21902</v>
      </c>
      <c r="N30" s="127">
        <v>19915.952810994619</v>
      </c>
      <c r="O30" s="1095">
        <v>19830</v>
      </c>
      <c r="P30" s="222"/>
      <c r="Q30" s="222"/>
      <c r="S30" s="44"/>
    </row>
    <row r="31" spans="1:19" ht="12">
      <c r="A31" s="1093" t="s">
        <v>671</v>
      </c>
      <c r="B31" s="736">
        <v>228063.89881041311</v>
      </c>
      <c r="C31" s="736">
        <v>218031.50574325703</v>
      </c>
      <c r="D31" s="736">
        <v>209506</v>
      </c>
      <c r="E31" s="736">
        <v>230425</v>
      </c>
      <c r="F31" s="1094">
        <v>226036.51616342025</v>
      </c>
      <c r="G31" s="1094">
        <v>209570.05868135512</v>
      </c>
      <c r="H31" s="1094">
        <v>201889.03496429903</v>
      </c>
      <c r="I31" s="1094">
        <v>192644.32638709896</v>
      </c>
      <c r="J31" s="1094">
        <v>178400.36684466866</v>
      </c>
      <c r="K31" s="1788">
        <v>171169.2</v>
      </c>
      <c r="L31" s="1094">
        <v>177789.08784317478</v>
      </c>
      <c r="M31" s="127">
        <v>167129</v>
      </c>
      <c r="N31" s="127">
        <v>161704.20577365489</v>
      </c>
      <c r="O31" s="1095">
        <v>147200</v>
      </c>
      <c r="P31" s="246"/>
      <c r="Q31" s="222"/>
      <c r="S31" s="44"/>
    </row>
    <row r="32" spans="1:19" s="4" customFormat="1" ht="12">
      <c r="A32" s="1096" t="s">
        <v>672</v>
      </c>
      <c r="B32" s="1098">
        <v>334417.15910584305</v>
      </c>
      <c r="C32" s="1098">
        <v>320607.14750926511</v>
      </c>
      <c r="D32" s="1098">
        <v>364099</v>
      </c>
      <c r="E32" s="1098">
        <v>407255</v>
      </c>
      <c r="F32" s="1097">
        <v>427680.37486791215</v>
      </c>
      <c r="G32" s="1097">
        <v>436299.06006510748</v>
      </c>
      <c r="H32" s="1097">
        <v>412006.28027356847</v>
      </c>
      <c r="I32" s="1097">
        <v>376857.02412081684</v>
      </c>
      <c r="J32" s="1097">
        <v>369467.7142745782</v>
      </c>
      <c r="K32" s="1789">
        <v>378158.8</v>
      </c>
      <c r="L32" s="1097">
        <v>402799.34538847179</v>
      </c>
      <c r="M32" s="1098">
        <v>374582</v>
      </c>
      <c r="N32" s="1099">
        <v>358966.88712376694</v>
      </c>
      <c r="O32" s="1100">
        <v>334600</v>
      </c>
      <c r="P32" s="222"/>
      <c r="Q32" s="246"/>
      <c r="S32" s="2"/>
    </row>
    <row r="33" spans="1:19" ht="12">
      <c r="A33" s="1093" t="s">
        <v>673</v>
      </c>
      <c r="B33" s="736">
        <v>128135.55300431249</v>
      </c>
      <c r="C33" s="736">
        <v>120273.90599086984</v>
      </c>
      <c r="D33" s="736">
        <v>135097</v>
      </c>
      <c r="E33" s="736">
        <v>147619</v>
      </c>
      <c r="F33" s="1094">
        <v>153809.07360721024</v>
      </c>
      <c r="G33" s="1094">
        <v>151805.92167791835</v>
      </c>
      <c r="H33" s="1094">
        <v>145933.38324268674</v>
      </c>
      <c r="I33" s="1094">
        <v>139208.96001871568</v>
      </c>
      <c r="J33" s="1094">
        <v>132686.1469169184</v>
      </c>
      <c r="K33" s="1788">
        <v>132908.9</v>
      </c>
      <c r="L33" s="1094">
        <v>138587.89155812061</v>
      </c>
      <c r="M33" s="127">
        <v>132675</v>
      </c>
      <c r="N33" s="127">
        <v>128744.62493876329</v>
      </c>
      <c r="O33" s="1095">
        <v>122880</v>
      </c>
      <c r="P33" s="222"/>
      <c r="Q33" s="222"/>
      <c r="S33" s="44"/>
    </row>
    <row r="34" spans="1:19" ht="12">
      <c r="A34" s="1093" t="s">
        <v>674</v>
      </c>
      <c r="B34" s="736">
        <v>38540.126013821799</v>
      </c>
      <c r="C34" s="736">
        <v>36477.205918422776</v>
      </c>
      <c r="D34" s="736">
        <v>42069</v>
      </c>
      <c r="E34" s="736">
        <v>48920</v>
      </c>
      <c r="F34" s="1094">
        <v>51666.394563436806</v>
      </c>
      <c r="G34" s="1094">
        <v>52721.4218120531</v>
      </c>
      <c r="H34" s="1094">
        <v>49681.342548183056</v>
      </c>
      <c r="I34" s="1094">
        <v>41640.206769410259</v>
      </c>
      <c r="J34" s="1094">
        <v>41267.191048271328</v>
      </c>
      <c r="K34" s="1788">
        <v>42441.4</v>
      </c>
      <c r="L34" s="1094">
        <v>43345.506496810151</v>
      </c>
      <c r="M34" s="127">
        <v>41724</v>
      </c>
      <c r="N34" s="127">
        <v>40562.936656357291</v>
      </c>
      <c r="O34" s="1095">
        <v>38890</v>
      </c>
      <c r="P34" s="222"/>
      <c r="Q34" s="222"/>
      <c r="S34" s="44"/>
    </row>
    <row r="35" spans="1:19" ht="12">
      <c r="A35" s="1093" t="s">
        <v>675</v>
      </c>
      <c r="B35" s="736">
        <v>59202.361230278773</v>
      </c>
      <c r="C35" s="736">
        <v>57368.507191676297</v>
      </c>
      <c r="D35" s="736">
        <v>66683</v>
      </c>
      <c r="E35" s="736">
        <v>75859</v>
      </c>
      <c r="F35" s="1094">
        <v>81669.739320795445</v>
      </c>
      <c r="G35" s="1094">
        <v>84412.286717174575</v>
      </c>
      <c r="H35" s="1094">
        <v>83296.153787338335</v>
      </c>
      <c r="I35" s="1094">
        <v>75321.153360898199</v>
      </c>
      <c r="J35" s="1094">
        <v>75659.166489891766</v>
      </c>
      <c r="K35" s="1788">
        <v>84998.5</v>
      </c>
      <c r="L35" s="1094">
        <v>88413.167933297344</v>
      </c>
      <c r="M35" s="127">
        <v>78946</v>
      </c>
      <c r="N35" s="127">
        <v>76216.99714785906</v>
      </c>
      <c r="O35" s="1095">
        <v>69100</v>
      </c>
      <c r="P35" s="222"/>
      <c r="Q35" s="222"/>
      <c r="S35" s="44"/>
    </row>
    <row r="36" spans="1:19" ht="12">
      <c r="A36" s="1093" t="s">
        <v>676</v>
      </c>
      <c r="B36" s="736">
        <v>65881.048612145983</v>
      </c>
      <c r="C36" s="736">
        <v>62085.036735657057</v>
      </c>
      <c r="D36" s="736">
        <v>72598</v>
      </c>
      <c r="E36" s="736">
        <v>82220</v>
      </c>
      <c r="F36" s="1094">
        <v>86523.214594840712</v>
      </c>
      <c r="G36" s="1094">
        <v>88462.593021972381</v>
      </c>
      <c r="H36" s="1094">
        <v>82869.436086258473</v>
      </c>
      <c r="I36" s="1094">
        <v>74957.328239315873</v>
      </c>
      <c r="J36" s="1094">
        <v>74537.884929872278</v>
      </c>
      <c r="K36" s="1788">
        <v>72644</v>
      </c>
      <c r="L36" s="1094">
        <v>78393.460948140506</v>
      </c>
      <c r="M36" s="127">
        <v>75441</v>
      </c>
      <c r="N36" s="127">
        <v>70823.584750107111</v>
      </c>
      <c r="O36" s="1095">
        <v>64980</v>
      </c>
      <c r="P36" s="246"/>
      <c r="Q36" s="222"/>
      <c r="S36" s="44"/>
    </row>
    <row r="37" spans="1:19" ht="12">
      <c r="A37" s="1093" t="s">
        <v>677</v>
      </c>
      <c r="B37" s="736">
        <v>42658.070245339026</v>
      </c>
      <c r="C37" s="736">
        <v>44402.491672638942</v>
      </c>
      <c r="D37" s="736">
        <v>47652</v>
      </c>
      <c r="E37" s="736">
        <v>52636</v>
      </c>
      <c r="F37" s="1094">
        <v>54011.952781628948</v>
      </c>
      <c r="G37" s="1094">
        <v>58896.836835989016</v>
      </c>
      <c r="H37" s="1094">
        <v>50225.964609101895</v>
      </c>
      <c r="I37" s="1094">
        <v>45729.375732476823</v>
      </c>
      <c r="J37" s="1094">
        <v>45317.324889624448</v>
      </c>
      <c r="K37" s="1788">
        <v>45166</v>
      </c>
      <c r="L37" s="1094">
        <v>54059.318452103253</v>
      </c>
      <c r="M37" s="127">
        <v>45795</v>
      </c>
      <c r="N37" s="127">
        <v>42618.743630680139</v>
      </c>
      <c r="O37" s="1095">
        <v>38750</v>
      </c>
      <c r="P37" s="222"/>
      <c r="Q37" s="222"/>
      <c r="S37" s="44"/>
    </row>
    <row r="38" spans="1:19" s="4" customFormat="1" ht="12">
      <c r="A38" s="1096" t="s">
        <v>678</v>
      </c>
      <c r="B38" s="1097">
        <v>80190.440227943254</v>
      </c>
      <c r="C38" s="1097">
        <v>75075.774637590832</v>
      </c>
      <c r="D38" s="1097">
        <v>82880</v>
      </c>
      <c r="E38" s="1097">
        <v>97862</v>
      </c>
      <c r="F38" s="1097">
        <v>101872.02381896706</v>
      </c>
      <c r="G38" s="1097">
        <v>99268.547932292771</v>
      </c>
      <c r="H38" s="1097">
        <v>91957.979152062733</v>
      </c>
      <c r="I38" s="1097">
        <v>82809.878613735258</v>
      </c>
      <c r="J38" s="1097">
        <v>81117.167543085146</v>
      </c>
      <c r="K38" s="1789">
        <v>70810</v>
      </c>
      <c r="L38" s="1097">
        <v>78366.112830957529</v>
      </c>
      <c r="M38" s="1098">
        <v>76409</v>
      </c>
      <c r="N38" s="1099">
        <v>71241.653594675707</v>
      </c>
      <c r="O38" s="1100">
        <v>67500</v>
      </c>
      <c r="P38" s="222"/>
      <c r="Q38" s="246"/>
      <c r="R38" s="1"/>
      <c r="S38" s="44"/>
    </row>
    <row r="39" spans="1:19" ht="12">
      <c r="A39" s="1093" t="s">
        <v>679</v>
      </c>
      <c r="B39" s="759">
        <v>19393.016400115208</v>
      </c>
      <c r="C39" s="759">
        <v>18765.755836836597</v>
      </c>
      <c r="D39" s="759">
        <v>21167</v>
      </c>
      <c r="E39" s="759">
        <v>23638</v>
      </c>
      <c r="F39" s="1094">
        <v>23896.239863972882</v>
      </c>
      <c r="G39" s="1094">
        <v>23523.860944340384</v>
      </c>
      <c r="H39" s="1094">
        <v>21300.070966872627</v>
      </c>
      <c r="I39" s="1094">
        <v>21988.817783522205</v>
      </c>
      <c r="J39" s="1094">
        <v>22587.83611540026</v>
      </c>
      <c r="K39" s="1788">
        <v>15640</v>
      </c>
      <c r="L39" s="1094">
        <v>18572.751020643907</v>
      </c>
      <c r="M39" s="127">
        <v>17746</v>
      </c>
      <c r="N39" s="127">
        <v>16444.612300456982</v>
      </c>
      <c r="O39" s="1095">
        <v>15250</v>
      </c>
      <c r="P39" s="222"/>
      <c r="Q39" s="222"/>
      <c r="R39" s="4"/>
      <c r="S39" s="2"/>
    </row>
    <row r="40" spans="1:19" ht="12">
      <c r="A40" s="1093" t="s">
        <v>680</v>
      </c>
      <c r="B40" s="759">
        <v>20603.410823387418</v>
      </c>
      <c r="C40" s="759">
        <v>18141.231784991851</v>
      </c>
      <c r="D40" s="759">
        <v>20702</v>
      </c>
      <c r="E40" s="759">
        <v>24288</v>
      </c>
      <c r="F40" s="1094">
        <v>27214.229946331387</v>
      </c>
      <c r="G40" s="1094">
        <v>26758.546251090323</v>
      </c>
      <c r="H40" s="1094">
        <v>26542.657812485766</v>
      </c>
      <c r="I40" s="1094">
        <v>21313.92082370865</v>
      </c>
      <c r="J40" s="1094">
        <v>22623.164046876052</v>
      </c>
      <c r="K40" s="1788">
        <v>19199</v>
      </c>
      <c r="L40" s="1094">
        <v>20993.100015335462</v>
      </c>
      <c r="M40" s="127">
        <v>19150</v>
      </c>
      <c r="N40" s="127">
        <v>18194.014604133554</v>
      </c>
      <c r="O40" s="1095">
        <v>18490</v>
      </c>
      <c r="P40" s="246"/>
      <c r="Q40" s="222"/>
      <c r="S40" s="44"/>
    </row>
    <row r="41" spans="1:19" ht="12">
      <c r="A41" s="1093" t="s">
        <v>681</v>
      </c>
      <c r="B41" s="759">
        <v>8122.6610851643609</v>
      </c>
      <c r="C41" s="759">
        <v>7893.0244978272931</v>
      </c>
      <c r="D41" s="759">
        <v>8392</v>
      </c>
      <c r="E41" s="759">
        <v>10551</v>
      </c>
      <c r="F41" s="1094">
        <v>10638.686119704715</v>
      </c>
      <c r="G41" s="1094">
        <v>9768.1163680894297</v>
      </c>
      <c r="H41" s="1094">
        <v>9576.9035470511371</v>
      </c>
      <c r="I41" s="1094">
        <v>8375.5520788607009</v>
      </c>
      <c r="J41" s="1094">
        <v>7301.9668037001338</v>
      </c>
      <c r="K41" s="1788">
        <v>7661</v>
      </c>
      <c r="L41" s="1094">
        <v>8580.7597777304836</v>
      </c>
      <c r="M41" s="127">
        <v>8092</v>
      </c>
      <c r="N41" s="127">
        <v>7961.3188764979986</v>
      </c>
      <c r="O41" s="1095">
        <v>6810</v>
      </c>
      <c r="P41" s="222"/>
      <c r="Q41" s="222"/>
      <c r="S41" s="44"/>
    </row>
    <row r="42" spans="1:19" ht="12">
      <c r="A42" s="1093" t="s">
        <v>682</v>
      </c>
      <c r="B42" s="759">
        <v>32071.35191927561</v>
      </c>
      <c r="C42" s="759">
        <v>30275.762517934745</v>
      </c>
      <c r="D42" s="759">
        <v>32619</v>
      </c>
      <c r="E42" s="759">
        <v>39385</v>
      </c>
      <c r="F42" s="1094">
        <v>40122.867888958077</v>
      </c>
      <c r="G42" s="1094">
        <v>39218.02436877264</v>
      </c>
      <c r="H42" s="1094">
        <v>34538.3468256532</v>
      </c>
      <c r="I42" s="1094">
        <v>31131.587927643694</v>
      </c>
      <c r="J42" s="1094">
        <v>28604.20057710871</v>
      </c>
      <c r="K42" s="1788">
        <v>28310</v>
      </c>
      <c r="L42" s="1094">
        <v>30219.502017247669</v>
      </c>
      <c r="M42" s="127">
        <v>31421</v>
      </c>
      <c r="N42" s="127">
        <v>28641.707813587178</v>
      </c>
      <c r="O42" s="1095">
        <v>26950</v>
      </c>
      <c r="P42" s="222"/>
      <c r="Q42" s="222"/>
      <c r="S42" s="44"/>
    </row>
    <row r="43" spans="1:19" s="4" customFormat="1" ht="12">
      <c r="A43" s="1096" t="s">
        <v>683</v>
      </c>
      <c r="B43" s="1097">
        <v>99876.956172144783</v>
      </c>
      <c r="C43" s="1097">
        <v>97318.759334628019</v>
      </c>
      <c r="D43" s="1097">
        <v>105260</v>
      </c>
      <c r="E43" s="1097">
        <v>121707</v>
      </c>
      <c r="F43" s="1097">
        <v>126058.12879112249</v>
      </c>
      <c r="G43" s="1097">
        <v>130518.98348746962</v>
      </c>
      <c r="H43" s="1097">
        <v>119060.0032198932</v>
      </c>
      <c r="I43" s="1097">
        <v>111411.66427679006</v>
      </c>
      <c r="J43" s="1097">
        <v>106157.94913058536</v>
      </c>
      <c r="K43" s="1789">
        <v>105925</v>
      </c>
      <c r="L43" s="1097">
        <v>110354.73341381412</v>
      </c>
      <c r="M43" s="1098">
        <v>97204</v>
      </c>
      <c r="N43" s="1099">
        <v>92070.018635728833</v>
      </c>
      <c r="O43" s="1100">
        <v>90190</v>
      </c>
      <c r="P43" s="222"/>
      <c r="Q43" s="246"/>
      <c r="R43" s="1"/>
      <c r="S43" s="44"/>
    </row>
    <row r="44" spans="1:19" ht="12">
      <c r="A44" s="1093" t="s">
        <v>684</v>
      </c>
      <c r="B44" s="759">
        <v>23695.239591690795</v>
      </c>
      <c r="C44" s="759">
        <v>22877.920961243592</v>
      </c>
      <c r="D44" s="759">
        <v>25199</v>
      </c>
      <c r="E44" s="759">
        <v>29124</v>
      </c>
      <c r="F44" s="1094">
        <v>30432.494176794902</v>
      </c>
      <c r="G44" s="1094">
        <v>31556.100311905597</v>
      </c>
      <c r="H44" s="1094">
        <v>29541.58097892057</v>
      </c>
      <c r="I44" s="1094">
        <v>27067.798042955652</v>
      </c>
      <c r="J44" s="1094">
        <v>25597.96925887603</v>
      </c>
      <c r="K44" s="1788">
        <v>26050</v>
      </c>
      <c r="L44" s="1094">
        <v>27672.470215915077</v>
      </c>
      <c r="M44" s="127">
        <v>26653</v>
      </c>
      <c r="N44" s="127">
        <v>24710.116866064764</v>
      </c>
      <c r="O44" s="1095">
        <v>24000</v>
      </c>
      <c r="P44" s="222"/>
      <c r="Q44" s="222"/>
      <c r="R44" s="4"/>
      <c r="S44" s="2"/>
    </row>
    <row r="45" spans="1:19" ht="12">
      <c r="A45" s="1093" t="s">
        <v>685</v>
      </c>
      <c r="B45" s="759">
        <v>7483.8720517790616</v>
      </c>
      <c r="C45" s="759">
        <v>7502.3782355013682</v>
      </c>
      <c r="D45" s="759">
        <v>8090</v>
      </c>
      <c r="E45" s="759">
        <v>9071</v>
      </c>
      <c r="F45" s="1094">
        <v>9377.5957803472629</v>
      </c>
      <c r="G45" s="1094">
        <v>9987.0796034921204</v>
      </c>
      <c r="H45" s="1094">
        <v>9069.6523915688122</v>
      </c>
      <c r="I45" s="1094">
        <v>7505.4936786395983</v>
      </c>
      <c r="J45" s="1094">
        <v>7314.2713153747472</v>
      </c>
      <c r="K45" s="1788">
        <v>6637</v>
      </c>
      <c r="L45" s="1094">
        <v>7159.0591219766256</v>
      </c>
      <c r="M45" s="127">
        <v>6663</v>
      </c>
      <c r="N45" s="127">
        <v>6426.2633556565479</v>
      </c>
      <c r="O45" s="1095">
        <v>5980</v>
      </c>
      <c r="P45" s="222"/>
      <c r="Q45" s="222"/>
      <c r="S45" s="44"/>
    </row>
    <row r="46" spans="1:19" ht="12">
      <c r="A46" s="1093" t="s">
        <v>686</v>
      </c>
      <c r="B46" s="759">
        <v>49000.801208756973</v>
      </c>
      <c r="C46" s="759">
        <v>48169.406466775763</v>
      </c>
      <c r="D46" s="759">
        <v>51109</v>
      </c>
      <c r="E46" s="759">
        <v>59146</v>
      </c>
      <c r="F46" s="1094">
        <v>61420.530387237537</v>
      </c>
      <c r="G46" s="1094">
        <v>62913.616262660173</v>
      </c>
      <c r="H46" s="1094">
        <v>57437.752288321746</v>
      </c>
      <c r="I46" s="1094">
        <v>55619.691072894544</v>
      </c>
      <c r="J46" s="1094">
        <v>53889.688255817462</v>
      </c>
      <c r="K46" s="1788">
        <v>53597</v>
      </c>
      <c r="L46" s="1094">
        <v>55894.489857590605</v>
      </c>
      <c r="M46" s="127">
        <v>44878</v>
      </c>
      <c r="N46" s="127">
        <v>43866.507476673069</v>
      </c>
      <c r="O46" s="1095">
        <v>44200</v>
      </c>
      <c r="P46" s="246"/>
      <c r="Q46" s="222"/>
      <c r="S46" s="44"/>
    </row>
    <row r="47" spans="1:19" ht="12">
      <c r="A47" s="1093" t="s">
        <v>687</v>
      </c>
      <c r="B47" s="759">
        <v>9078.3119387561219</v>
      </c>
      <c r="C47" s="759">
        <v>8320.7636013222764</v>
      </c>
      <c r="D47" s="759">
        <v>9300</v>
      </c>
      <c r="E47" s="759">
        <v>11485</v>
      </c>
      <c r="F47" s="1094">
        <v>11253.756687797155</v>
      </c>
      <c r="G47" s="1094">
        <v>11719.38873917686</v>
      </c>
      <c r="H47" s="1094">
        <v>10548.929487763302</v>
      </c>
      <c r="I47" s="1094">
        <v>9786.6030616061744</v>
      </c>
      <c r="J47" s="1094">
        <v>8961.5394278452495</v>
      </c>
      <c r="K47" s="1788">
        <v>9290</v>
      </c>
      <c r="L47" s="1094">
        <v>8996.3477053299812</v>
      </c>
      <c r="M47" s="127">
        <v>8783</v>
      </c>
      <c r="N47" s="127">
        <v>7980.6181189794788</v>
      </c>
      <c r="O47" s="1095">
        <v>7550</v>
      </c>
      <c r="P47" s="222"/>
      <c r="Q47" s="222"/>
      <c r="S47" s="44"/>
    </row>
    <row r="48" spans="1:19" ht="12">
      <c r="A48" s="1093" t="s">
        <v>688</v>
      </c>
      <c r="B48" s="759">
        <v>6002.430273796409</v>
      </c>
      <c r="C48" s="759">
        <v>5703.3715025464926</v>
      </c>
      <c r="D48" s="759">
        <v>6512</v>
      </c>
      <c r="E48" s="759">
        <v>7175</v>
      </c>
      <c r="F48" s="1094">
        <v>7992.82007236955</v>
      </c>
      <c r="G48" s="1094">
        <v>8339.3736880692559</v>
      </c>
      <c r="H48" s="1094">
        <v>7619.5635379001724</v>
      </c>
      <c r="I48" s="1094">
        <v>6751.5947567796193</v>
      </c>
      <c r="J48" s="1094">
        <v>6299.9391590125451</v>
      </c>
      <c r="K48" s="1788">
        <v>6251</v>
      </c>
      <c r="L48" s="1094">
        <v>6407.4321305247977</v>
      </c>
      <c r="M48" s="127">
        <v>6121</v>
      </c>
      <c r="N48" s="127">
        <v>5689.9704949101042</v>
      </c>
      <c r="O48" s="1095">
        <v>5190</v>
      </c>
      <c r="P48" s="222"/>
      <c r="Q48" s="222"/>
      <c r="S48" s="44"/>
    </row>
    <row r="49" spans="1:19" ht="12">
      <c r="A49" s="1093" t="s">
        <v>689</v>
      </c>
      <c r="B49" s="759">
        <v>4616.3011073612724</v>
      </c>
      <c r="C49" s="759">
        <v>4744.9185672380499</v>
      </c>
      <c r="D49" s="759">
        <v>5051</v>
      </c>
      <c r="E49" s="759">
        <v>5706</v>
      </c>
      <c r="F49" s="1094">
        <v>5580.9316865760984</v>
      </c>
      <c r="G49" s="1094">
        <v>6003.424882165601</v>
      </c>
      <c r="H49" s="1094">
        <v>4842.5245354185872</v>
      </c>
      <c r="I49" s="1094">
        <v>4680.4836639144596</v>
      </c>
      <c r="J49" s="1094">
        <v>4094.5417136593323</v>
      </c>
      <c r="K49" s="1788">
        <v>4100</v>
      </c>
      <c r="L49" s="1094">
        <v>4224.9343824770249</v>
      </c>
      <c r="M49" s="127">
        <v>4106</v>
      </c>
      <c r="N49" s="127">
        <v>3396.5423234448804</v>
      </c>
      <c r="O49" s="1095">
        <v>3280</v>
      </c>
      <c r="P49" s="222"/>
      <c r="Q49" s="222"/>
      <c r="S49" s="44"/>
    </row>
    <row r="50" spans="1:19" s="4" customFormat="1" ht="12">
      <c r="A50" s="1096" t="s">
        <v>690</v>
      </c>
      <c r="B50" s="1097">
        <v>238868.041103458</v>
      </c>
      <c r="C50" s="1097">
        <v>230012.38242235902</v>
      </c>
      <c r="D50" s="1097">
        <v>246367</v>
      </c>
      <c r="E50" s="1097">
        <v>283285</v>
      </c>
      <c r="F50" s="1097">
        <v>285521.16628358862</v>
      </c>
      <c r="G50" s="1097">
        <v>290954.84745066921</v>
      </c>
      <c r="H50" s="1097">
        <v>274921.54489685735</v>
      </c>
      <c r="I50" s="1097">
        <v>253302.41199698823</v>
      </c>
      <c r="J50" s="1097">
        <v>231822.89886712452</v>
      </c>
      <c r="K50" s="1789">
        <v>240062.5</v>
      </c>
      <c r="L50" s="1097">
        <v>256974.80725023677</v>
      </c>
      <c r="M50" s="1098">
        <v>241256</v>
      </c>
      <c r="N50" s="1099">
        <v>220844.83461670129</v>
      </c>
      <c r="O50" s="1100">
        <v>203840</v>
      </c>
      <c r="Q50" s="246"/>
      <c r="S50" s="2"/>
    </row>
    <row r="51" spans="1:19" ht="12">
      <c r="A51" s="1093" t="s">
        <v>691</v>
      </c>
      <c r="B51" s="759">
        <v>64000.480061686707</v>
      </c>
      <c r="C51" s="759">
        <v>60716.324427459418</v>
      </c>
      <c r="D51" s="759">
        <v>63500</v>
      </c>
      <c r="E51" s="759">
        <v>75337</v>
      </c>
      <c r="F51" s="1094">
        <v>74534.156339503941</v>
      </c>
      <c r="G51" s="1094">
        <v>77295.026799633968</v>
      </c>
      <c r="H51" s="1094">
        <v>75139.280983025543</v>
      </c>
      <c r="I51" s="1094">
        <v>69990.531190277165</v>
      </c>
      <c r="J51" s="1094">
        <v>62465.408585867001</v>
      </c>
      <c r="K51" s="1788">
        <v>65654</v>
      </c>
      <c r="L51" s="1094">
        <v>70558.748371245776</v>
      </c>
      <c r="M51" s="127">
        <v>66806</v>
      </c>
      <c r="N51" s="127">
        <v>58958.003759578263</v>
      </c>
      <c r="O51" s="1095">
        <v>54310</v>
      </c>
      <c r="Q51" s="222"/>
      <c r="S51" s="44"/>
    </row>
    <row r="52" spans="1:19" ht="12">
      <c r="A52" s="1093" t="s">
        <v>692</v>
      </c>
      <c r="B52" s="759">
        <v>108861.33636898558</v>
      </c>
      <c r="C52" s="759">
        <v>106445.79792385316</v>
      </c>
      <c r="D52" s="759">
        <v>112367</v>
      </c>
      <c r="E52" s="759">
        <v>127397</v>
      </c>
      <c r="F52" s="1094">
        <v>129946.32403852411</v>
      </c>
      <c r="G52" s="1094">
        <v>134627.39750517576</v>
      </c>
      <c r="H52" s="1094">
        <v>127142.1678375606</v>
      </c>
      <c r="I52" s="1094">
        <v>118880.91073984129</v>
      </c>
      <c r="J52" s="1094">
        <v>108392.09200522301</v>
      </c>
      <c r="K52" s="1788">
        <v>113547</v>
      </c>
      <c r="L52" s="1094">
        <v>117496.3112800825</v>
      </c>
      <c r="M52" s="127">
        <v>107906</v>
      </c>
      <c r="N52" s="127">
        <v>102378.92595883388</v>
      </c>
      <c r="O52" s="1095">
        <v>94920</v>
      </c>
      <c r="Q52" s="222"/>
      <c r="S52" s="44"/>
    </row>
    <row r="53" spans="1:19" ht="12">
      <c r="A53" s="1093" t="s">
        <v>693</v>
      </c>
      <c r="B53" s="759">
        <v>66006.224672767188</v>
      </c>
      <c r="C53" s="759">
        <v>62850.26007104505</v>
      </c>
      <c r="D53" s="759">
        <v>70500</v>
      </c>
      <c r="E53" s="759">
        <v>80551</v>
      </c>
      <c r="F53" s="1094">
        <v>81040.685905560575</v>
      </c>
      <c r="G53" s="1094">
        <v>79032.423145859502</v>
      </c>
      <c r="H53" s="1094">
        <v>72640.096076271206</v>
      </c>
      <c r="I53" s="1094">
        <v>64430.97006686977</v>
      </c>
      <c r="J53" s="1094">
        <v>60965.39827603451</v>
      </c>
      <c r="K53" s="1788">
        <v>60861.5</v>
      </c>
      <c r="L53" s="1094">
        <v>68919.747598908492</v>
      </c>
      <c r="M53" s="127">
        <v>66544</v>
      </c>
      <c r="N53" s="127">
        <v>59507.904898289155</v>
      </c>
      <c r="O53" s="1095">
        <v>54610</v>
      </c>
      <c r="Q53" s="222"/>
      <c r="S53" s="44"/>
    </row>
    <row r="54" spans="1:19" s="4" customFormat="1" ht="12">
      <c r="A54" s="1096" t="s">
        <v>694</v>
      </c>
      <c r="B54" s="1097">
        <v>349368.97554105835</v>
      </c>
      <c r="C54" s="1097">
        <v>336216.15965135919</v>
      </c>
      <c r="D54" s="1097">
        <v>369270</v>
      </c>
      <c r="E54" s="1097">
        <v>429746</v>
      </c>
      <c r="F54" s="1097">
        <v>447991.1983374033</v>
      </c>
      <c r="G54" s="1097">
        <v>431427.08848374221</v>
      </c>
      <c r="H54" s="1097">
        <v>386662.18848571961</v>
      </c>
      <c r="I54" s="1097">
        <v>345012.26930267888</v>
      </c>
      <c r="J54" s="1097">
        <v>324572.62303685688</v>
      </c>
      <c r="K54" s="1789">
        <v>316336.5</v>
      </c>
      <c r="L54" s="1097">
        <v>339509.0939243373</v>
      </c>
      <c r="M54" s="1098">
        <v>318863</v>
      </c>
      <c r="N54" s="1099">
        <v>290888.30196726014</v>
      </c>
      <c r="O54" s="1100">
        <v>270350</v>
      </c>
      <c r="P54" s="222"/>
      <c r="Q54" s="246"/>
      <c r="S54" s="2"/>
    </row>
    <row r="55" spans="1:19" ht="12">
      <c r="A55" s="1093" t="s">
        <v>695</v>
      </c>
      <c r="B55" s="759">
        <v>4653.2948908304206</v>
      </c>
      <c r="C55" s="759">
        <v>4565.0704857589544</v>
      </c>
      <c r="D55" s="759">
        <v>5128</v>
      </c>
      <c r="E55" s="759">
        <v>6009</v>
      </c>
      <c r="F55" s="1094">
        <v>8167.8770004531034</v>
      </c>
      <c r="G55" s="1094">
        <v>5896.5085190567934</v>
      </c>
      <c r="H55" s="1094">
        <v>5421.7481858974334</v>
      </c>
      <c r="I55" s="1094">
        <v>4726.2590207627472</v>
      </c>
      <c r="J55" s="1094">
        <v>4256.9183693655032</v>
      </c>
      <c r="K55" s="1788">
        <v>4576</v>
      </c>
      <c r="L55" s="1094">
        <v>4947.7355608757416</v>
      </c>
      <c r="M55" s="127">
        <v>4518</v>
      </c>
      <c r="N55" s="127">
        <v>3913.1437627595838</v>
      </c>
      <c r="O55" s="1095">
        <v>3790</v>
      </c>
      <c r="P55" s="222"/>
      <c r="Q55" s="222"/>
      <c r="S55" s="44"/>
    </row>
    <row r="56" spans="1:19" ht="12">
      <c r="A56" s="1093" t="s">
        <v>696</v>
      </c>
      <c r="B56" s="759">
        <v>8023.4544663758925</v>
      </c>
      <c r="C56" s="759">
        <v>7617.8322602337112</v>
      </c>
      <c r="D56" s="759">
        <v>7529</v>
      </c>
      <c r="E56" s="759">
        <v>8116</v>
      </c>
      <c r="F56" s="1094">
        <v>6030.8556735766088</v>
      </c>
      <c r="G56" s="1094">
        <v>7929.995621507288</v>
      </c>
      <c r="H56" s="1094">
        <v>7344.5942836563563</v>
      </c>
      <c r="I56" s="1094">
        <v>6724.3915211381827</v>
      </c>
      <c r="J56" s="1094">
        <v>6917.9076981121398</v>
      </c>
      <c r="K56" s="1788">
        <v>6309</v>
      </c>
      <c r="L56" s="1094">
        <v>6593.9156456199862</v>
      </c>
      <c r="M56" s="127">
        <v>5928</v>
      </c>
      <c r="N56" s="127">
        <v>5945.4892763462913</v>
      </c>
      <c r="O56" s="1095">
        <v>5460</v>
      </c>
      <c r="P56" s="222"/>
      <c r="Q56" s="222"/>
      <c r="S56" s="44"/>
    </row>
    <row r="57" spans="1:19" ht="12">
      <c r="A57" s="1093" t="s">
        <v>697</v>
      </c>
      <c r="B57" s="759">
        <v>87958.130196796235</v>
      </c>
      <c r="C57" s="759">
        <v>85249.104630634756</v>
      </c>
      <c r="D57" s="759">
        <v>96993</v>
      </c>
      <c r="E57" s="759">
        <v>121870</v>
      </c>
      <c r="F57" s="1094">
        <v>127551.23257653226</v>
      </c>
      <c r="G57" s="1094">
        <v>121876.99760404597</v>
      </c>
      <c r="H57" s="1094">
        <v>105559.8434364604</v>
      </c>
      <c r="I57" s="1094">
        <v>93542.761751189159</v>
      </c>
      <c r="J57" s="1094">
        <v>87384.889966154267</v>
      </c>
      <c r="K57" s="1788">
        <v>83716.800000000003</v>
      </c>
      <c r="L57" s="1094">
        <v>87513.620481587859</v>
      </c>
      <c r="M57" s="127">
        <v>84007</v>
      </c>
      <c r="N57" s="127">
        <v>77474.188483302496</v>
      </c>
      <c r="O57" s="1095">
        <v>70550</v>
      </c>
      <c r="P57" s="222"/>
      <c r="Q57" s="222"/>
      <c r="S57" s="44"/>
    </row>
    <row r="58" spans="1:19" ht="12">
      <c r="A58" s="1093" t="s">
        <v>698</v>
      </c>
      <c r="B58" s="759">
        <v>52660.993579252237</v>
      </c>
      <c r="C58" s="759">
        <v>51144.091445196515</v>
      </c>
      <c r="D58" s="759">
        <v>56095</v>
      </c>
      <c r="E58" s="759">
        <v>65536</v>
      </c>
      <c r="F58" s="1094">
        <v>72763.292525098237</v>
      </c>
      <c r="G58" s="1094">
        <v>67544.080848958241</v>
      </c>
      <c r="H58" s="1094">
        <v>60780.272894592672</v>
      </c>
      <c r="I58" s="1094">
        <v>56764.580227988568</v>
      </c>
      <c r="J58" s="1094">
        <v>56378.362976083496</v>
      </c>
      <c r="K58" s="1788">
        <v>53781.1</v>
      </c>
      <c r="L58" s="1094">
        <v>62041.004870002311</v>
      </c>
      <c r="M58" s="127">
        <v>54025</v>
      </c>
      <c r="N58" s="127">
        <v>50635.119405782425</v>
      </c>
      <c r="O58" s="1095">
        <v>50930</v>
      </c>
      <c r="P58" s="222"/>
      <c r="Q58" s="222"/>
      <c r="S58" s="44"/>
    </row>
    <row r="59" spans="1:19" ht="12">
      <c r="A59" s="1093" t="s">
        <v>699</v>
      </c>
      <c r="B59" s="759">
        <v>47543.823568676155</v>
      </c>
      <c r="C59" s="759">
        <v>47282.640082870996</v>
      </c>
      <c r="D59" s="759">
        <v>50590</v>
      </c>
      <c r="E59" s="759">
        <v>59903</v>
      </c>
      <c r="F59" s="1094">
        <v>61832.352879427024</v>
      </c>
      <c r="G59" s="1094">
        <v>60659.561309375204</v>
      </c>
      <c r="H59" s="1094">
        <v>54455.499766032663</v>
      </c>
      <c r="I59" s="1094">
        <v>48980.554605094527</v>
      </c>
      <c r="J59" s="1094">
        <v>44653.258893475184</v>
      </c>
      <c r="K59" s="1788">
        <v>43543.4</v>
      </c>
      <c r="L59" s="1094">
        <v>47524.657403878715</v>
      </c>
      <c r="M59" s="127">
        <v>44226</v>
      </c>
      <c r="N59" s="127">
        <v>40297.710937670876</v>
      </c>
      <c r="O59" s="1095">
        <v>38260</v>
      </c>
      <c r="P59" s="222"/>
      <c r="Q59" s="222"/>
      <c r="S59" s="44"/>
    </row>
    <row r="60" spans="1:19" ht="12">
      <c r="A60" s="1093" t="s">
        <v>700</v>
      </c>
      <c r="B60" s="759">
        <v>44248.498698462012</v>
      </c>
      <c r="C60" s="759">
        <v>40453.557730088287</v>
      </c>
      <c r="D60" s="759">
        <v>45863</v>
      </c>
      <c r="E60" s="759">
        <v>52886</v>
      </c>
      <c r="F60" s="1094">
        <v>52574.205945431153</v>
      </c>
      <c r="G60" s="1094">
        <v>49632.949809167068</v>
      </c>
      <c r="H60" s="1094">
        <v>44986.015921259903</v>
      </c>
      <c r="I60" s="1094">
        <v>37690.246015623961</v>
      </c>
      <c r="J60" s="1094">
        <v>35417.008963704015</v>
      </c>
      <c r="K60" s="1788">
        <v>36595</v>
      </c>
      <c r="L60" s="1094">
        <v>40665.948504307693</v>
      </c>
      <c r="M60" s="127">
        <v>38848</v>
      </c>
      <c r="N60" s="127">
        <v>33434.623660242651</v>
      </c>
      <c r="O60" s="1095">
        <v>31430</v>
      </c>
      <c r="P60" s="222"/>
      <c r="Q60" s="222"/>
      <c r="S60" s="44"/>
    </row>
    <row r="61" spans="1:19" ht="12">
      <c r="A61" s="1093" t="s">
        <v>701</v>
      </c>
      <c r="B61" s="759">
        <v>18842.804116682488</v>
      </c>
      <c r="C61" s="759">
        <v>17529.275636889455</v>
      </c>
      <c r="D61" s="759">
        <v>19373</v>
      </c>
      <c r="E61" s="759">
        <v>23053</v>
      </c>
      <c r="F61" s="1094">
        <v>22845.119858710819</v>
      </c>
      <c r="G61" s="1094">
        <v>21450.420280502567</v>
      </c>
      <c r="H61" s="1094">
        <v>19296.738584772953</v>
      </c>
      <c r="I61" s="1094">
        <v>16274.667369083105</v>
      </c>
      <c r="J61" s="1094">
        <v>16091.421067690129</v>
      </c>
      <c r="K61" s="1788">
        <v>16113.5</v>
      </c>
      <c r="L61" s="1094">
        <v>16478.566495183062</v>
      </c>
      <c r="M61" s="127">
        <v>15901</v>
      </c>
      <c r="N61" s="127">
        <v>14665.774956794614</v>
      </c>
      <c r="O61" s="1095">
        <v>13130</v>
      </c>
      <c r="P61" s="222"/>
      <c r="Q61" s="222"/>
      <c r="S61" s="44"/>
    </row>
    <row r="62" spans="1:19" ht="12">
      <c r="A62" s="1093" t="s">
        <v>702</v>
      </c>
      <c r="B62" s="759">
        <v>79456.146315539285</v>
      </c>
      <c r="C62" s="759">
        <v>76712.3454365527</v>
      </c>
      <c r="D62" s="759">
        <v>80936</v>
      </c>
      <c r="E62" s="759">
        <v>85295</v>
      </c>
      <c r="F62" s="1094">
        <v>88887.653138622278</v>
      </c>
      <c r="G62" s="1094">
        <v>89226.246371301721</v>
      </c>
      <c r="H62" s="1094">
        <v>82315.679056715395</v>
      </c>
      <c r="I62" s="1094">
        <v>74460.659211187434</v>
      </c>
      <c r="J62" s="1094">
        <v>68144.959388704461</v>
      </c>
      <c r="K62" s="1788">
        <v>66276.899999999994</v>
      </c>
      <c r="L62" s="1094">
        <v>68202.188384608351</v>
      </c>
      <c r="M62" s="127">
        <v>65683</v>
      </c>
      <c r="N62" s="127">
        <v>59587.048525468774</v>
      </c>
      <c r="O62" s="1095">
        <v>52710</v>
      </c>
      <c r="P62" s="222"/>
      <c r="Q62" s="222"/>
      <c r="S62" s="44"/>
    </row>
    <row r="63" spans="1:19" ht="12">
      <c r="A63" s="1093" t="s">
        <v>703</v>
      </c>
      <c r="B63" s="759">
        <v>5981.829708522806</v>
      </c>
      <c r="C63" s="759">
        <v>5662.2419431267863</v>
      </c>
      <c r="D63" s="759">
        <v>6764</v>
      </c>
      <c r="E63" s="759">
        <v>7077</v>
      </c>
      <c r="F63" s="1094">
        <v>7338.6087395518398</v>
      </c>
      <c r="G63" s="1094">
        <v>7210.3281198273125</v>
      </c>
      <c r="H63" s="1094">
        <v>6501.7963563318308</v>
      </c>
      <c r="I63" s="1094">
        <v>5848.149580611157</v>
      </c>
      <c r="J63" s="1094">
        <v>5327.8957135676765</v>
      </c>
      <c r="K63" s="1788">
        <v>5424.8</v>
      </c>
      <c r="L63" s="1094">
        <v>5541.4565782735299</v>
      </c>
      <c r="M63" s="127">
        <v>5727</v>
      </c>
      <c r="N63" s="127">
        <v>4935.2029588924242</v>
      </c>
      <c r="O63" s="1095">
        <v>4090</v>
      </c>
      <c r="P63" s="222"/>
      <c r="Q63" s="222"/>
      <c r="S63" s="44"/>
    </row>
    <row r="64" spans="1:19" ht="12">
      <c r="A64" s="1101" t="s">
        <v>730</v>
      </c>
      <c r="B64" s="1102">
        <v>4477609.8617990781</v>
      </c>
      <c r="C64" s="1102">
        <v>4187606.110699519</v>
      </c>
      <c r="D64" s="1102">
        <v>4361657</v>
      </c>
      <c r="E64" s="1102">
        <v>5057052</v>
      </c>
      <c r="F64" s="1102">
        <v>5087546.1366461692</v>
      </c>
      <c r="G64" s="1102">
        <v>4872548.4590621106</v>
      </c>
      <c r="H64" s="1102">
        <v>4477449.2726846831</v>
      </c>
      <c r="I64" s="1102">
        <v>4175321.3512855028</v>
      </c>
      <c r="J64" s="1102">
        <v>3961955.8442672919</v>
      </c>
      <c r="K64" s="1103">
        <v>3822845.4</v>
      </c>
      <c r="L64" s="1102">
        <v>3952822.9702697452</v>
      </c>
      <c r="M64" s="1102">
        <v>3726012</v>
      </c>
      <c r="N64" s="1102">
        <v>3462707.5068620662</v>
      </c>
      <c r="O64" s="1103">
        <v>3327400</v>
      </c>
      <c r="Q64" s="222"/>
      <c r="S64" s="44"/>
    </row>
    <row r="65" spans="1:19">
      <c r="G65" s="220"/>
      <c r="S65" s="44"/>
    </row>
    <row r="66" spans="1:19" ht="12">
      <c r="A66" s="68" t="s">
        <v>983</v>
      </c>
      <c r="B66" s="68"/>
      <c r="C66" s="68"/>
      <c r="G66" s="220"/>
      <c r="S66" s="44"/>
    </row>
    <row r="67" spans="1:19" ht="15.75" customHeight="1">
      <c r="A67" s="2064" t="s">
        <v>31</v>
      </c>
      <c r="B67" s="2064"/>
      <c r="C67" s="1147"/>
      <c r="G67" s="223"/>
      <c r="H67" s="223"/>
      <c r="I67" s="223"/>
      <c r="J67" s="223"/>
      <c r="K67" s="223"/>
      <c r="L67" s="223"/>
      <c r="S67" s="44"/>
    </row>
    <row r="68" spans="1:19">
      <c r="F68" s="815"/>
      <c r="G68" s="815"/>
      <c r="H68" s="815"/>
      <c r="I68" s="815"/>
      <c r="J68" s="815"/>
      <c r="K68" s="815"/>
      <c r="L68" s="815"/>
      <c r="P68" s="44"/>
    </row>
    <row r="69" spans="1:19">
      <c r="F69" s="815"/>
      <c r="G69" s="815"/>
      <c r="H69" s="815"/>
      <c r="I69" s="815"/>
      <c r="J69" s="815"/>
      <c r="K69" s="815"/>
      <c r="L69" s="815"/>
      <c r="P69" s="44"/>
    </row>
    <row r="70" spans="1:19">
      <c r="F70" s="815"/>
      <c r="G70" s="815"/>
      <c r="H70" s="815"/>
      <c r="I70" s="815"/>
      <c r="J70" s="815"/>
      <c r="K70" s="815"/>
      <c r="L70" s="815"/>
      <c r="P70" s="44"/>
    </row>
    <row r="71" spans="1:19">
      <c r="F71" s="815"/>
      <c r="G71" s="815"/>
      <c r="H71" s="815"/>
      <c r="I71" s="815"/>
      <c r="J71" s="815"/>
      <c r="K71" s="815"/>
      <c r="L71" s="815"/>
      <c r="P71" s="44"/>
    </row>
    <row r="72" spans="1:19">
      <c r="F72" s="815"/>
      <c r="G72" s="815"/>
      <c r="H72" s="815"/>
      <c r="I72" s="815"/>
      <c r="J72" s="815"/>
      <c r="K72" s="815"/>
      <c r="L72" s="815"/>
      <c r="P72" s="44"/>
    </row>
    <row r="73" spans="1:19">
      <c r="F73" s="815"/>
      <c r="G73" s="815"/>
      <c r="H73" s="815"/>
      <c r="I73" s="815"/>
      <c r="J73" s="815"/>
      <c r="K73" s="815"/>
      <c r="L73" s="815"/>
      <c r="P73" s="44"/>
    </row>
    <row r="74" spans="1:19">
      <c r="F74" s="815"/>
      <c r="G74" s="815"/>
      <c r="H74" s="815"/>
      <c r="I74" s="815"/>
      <c r="J74" s="815"/>
      <c r="K74" s="815"/>
      <c r="L74" s="815"/>
      <c r="P74" s="44"/>
    </row>
    <row r="75" spans="1:19">
      <c r="F75" s="815"/>
      <c r="G75" s="815"/>
      <c r="H75" s="815"/>
      <c r="I75" s="815"/>
      <c r="J75" s="815"/>
      <c r="K75" s="815"/>
      <c r="L75" s="815"/>
      <c r="P75" s="44"/>
    </row>
    <row r="76" spans="1:19">
      <c r="F76" s="815"/>
      <c r="G76" s="815"/>
      <c r="H76" s="815"/>
      <c r="I76" s="815"/>
      <c r="J76" s="815"/>
      <c r="K76" s="815"/>
      <c r="L76" s="815"/>
      <c r="P76" s="44"/>
    </row>
    <row r="77" spans="1:19">
      <c r="F77" s="815"/>
      <c r="G77" s="815"/>
      <c r="H77" s="815"/>
      <c r="I77" s="815"/>
      <c r="J77" s="815"/>
      <c r="K77" s="815"/>
      <c r="L77" s="815"/>
      <c r="P77" s="44"/>
    </row>
    <row r="78" spans="1:19">
      <c r="F78" s="815"/>
      <c r="G78" s="815"/>
      <c r="H78" s="815"/>
      <c r="I78" s="815"/>
      <c r="J78" s="815"/>
      <c r="K78" s="815"/>
      <c r="L78" s="815"/>
      <c r="P78" s="44"/>
    </row>
    <row r="79" spans="1:19">
      <c r="F79" s="815"/>
      <c r="G79" s="815"/>
      <c r="H79" s="815"/>
      <c r="I79" s="815"/>
      <c r="J79" s="815"/>
      <c r="K79" s="815"/>
      <c r="L79" s="815"/>
      <c r="P79" s="44"/>
    </row>
    <row r="80" spans="1:19">
      <c r="F80" s="815"/>
      <c r="G80" s="815"/>
      <c r="H80" s="815"/>
      <c r="I80" s="815"/>
      <c r="J80" s="815"/>
      <c r="K80" s="815"/>
      <c r="L80" s="815"/>
      <c r="P80" s="44"/>
    </row>
    <row r="81" spans="6:16">
      <c r="F81" s="815"/>
      <c r="G81" s="815"/>
      <c r="H81" s="815"/>
      <c r="I81" s="815"/>
      <c r="J81" s="815"/>
      <c r="K81" s="815"/>
      <c r="L81" s="815"/>
      <c r="P81" s="44"/>
    </row>
    <row r="82" spans="6:16">
      <c r="F82" s="815"/>
      <c r="G82" s="815"/>
      <c r="H82" s="815"/>
      <c r="I82" s="815"/>
      <c r="J82" s="815"/>
      <c r="K82" s="815"/>
      <c r="L82" s="815"/>
      <c r="P82" s="44"/>
    </row>
    <row r="83" spans="6:16">
      <c r="F83" s="815"/>
      <c r="G83" s="815"/>
      <c r="H83" s="815"/>
      <c r="I83" s="815"/>
      <c r="J83" s="815"/>
      <c r="K83" s="815"/>
      <c r="L83" s="815"/>
      <c r="P83" s="44"/>
    </row>
    <row r="84" spans="6:16">
      <c r="F84" s="815"/>
      <c r="G84" s="815"/>
      <c r="H84" s="815"/>
      <c r="I84" s="815"/>
      <c r="J84" s="815"/>
      <c r="K84" s="815"/>
      <c r="L84" s="815"/>
      <c r="P84" s="44"/>
    </row>
    <row r="85" spans="6:16">
      <c r="F85" s="815"/>
      <c r="G85" s="815"/>
      <c r="H85" s="815"/>
      <c r="I85" s="815"/>
      <c r="J85" s="815"/>
      <c r="K85" s="815"/>
      <c r="L85" s="815"/>
      <c r="P85" s="44"/>
    </row>
    <row r="86" spans="6:16">
      <c r="F86" s="815"/>
      <c r="G86" s="815"/>
      <c r="H86" s="815"/>
      <c r="I86" s="815"/>
      <c r="J86" s="815"/>
      <c r="K86" s="815"/>
      <c r="L86" s="815"/>
      <c r="P86" s="44"/>
    </row>
    <row r="87" spans="6:16">
      <c r="F87" s="815"/>
      <c r="G87" s="815"/>
      <c r="H87" s="815"/>
      <c r="I87" s="815"/>
      <c r="J87" s="815"/>
      <c r="K87" s="815"/>
      <c r="L87" s="815"/>
      <c r="P87" s="44"/>
    </row>
    <row r="88" spans="6:16">
      <c r="F88" s="815"/>
      <c r="G88" s="815"/>
      <c r="H88" s="815"/>
      <c r="I88" s="815"/>
      <c r="J88" s="815"/>
      <c r="K88" s="815"/>
      <c r="L88" s="815"/>
      <c r="P88" s="44"/>
    </row>
    <row r="89" spans="6:16">
      <c r="F89" s="815"/>
      <c r="G89" s="815"/>
      <c r="H89" s="815"/>
      <c r="I89" s="815"/>
      <c r="J89" s="815"/>
      <c r="K89" s="815"/>
      <c r="L89" s="815"/>
      <c r="P89" s="44"/>
    </row>
    <row r="90" spans="6:16">
      <c r="F90" s="815"/>
      <c r="G90" s="815"/>
      <c r="H90" s="815"/>
      <c r="I90" s="815"/>
      <c r="J90" s="815"/>
      <c r="K90" s="815"/>
      <c r="L90" s="815"/>
      <c r="P90" s="44"/>
    </row>
    <row r="91" spans="6:16">
      <c r="F91" s="815"/>
      <c r="G91" s="815"/>
      <c r="H91" s="815"/>
      <c r="I91" s="815"/>
      <c r="J91" s="815"/>
      <c r="K91" s="815"/>
      <c r="L91" s="815"/>
      <c r="P91" s="44"/>
    </row>
    <row r="92" spans="6:16">
      <c r="F92" s="815"/>
      <c r="G92" s="815"/>
      <c r="H92" s="815"/>
      <c r="I92" s="815"/>
      <c r="J92" s="815"/>
      <c r="K92" s="815"/>
      <c r="L92" s="815"/>
      <c r="P92" s="44"/>
    </row>
    <row r="93" spans="6:16">
      <c r="F93" s="815"/>
      <c r="G93" s="815"/>
      <c r="H93" s="815"/>
      <c r="I93" s="815"/>
      <c r="J93" s="815"/>
      <c r="K93" s="815"/>
      <c r="L93" s="815"/>
      <c r="P93" s="44"/>
    </row>
    <row r="94" spans="6:16">
      <c r="F94" s="815"/>
      <c r="G94" s="815"/>
      <c r="H94" s="815"/>
      <c r="I94" s="815"/>
      <c r="J94" s="815"/>
      <c r="K94" s="815"/>
      <c r="L94" s="815"/>
    </row>
    <row r="95" spans="6:16">
      <c r="F95" s="815"/>
      <c r="G95" s="815"/>
      <c r="H95" s="815"/>
      <c r="I95" s="815"/>
      <c r="J95" s="815"/>
      <c r="K95" s="815"/>
      <c r="L95" s="815"/>
    </row>
    <row r="96" spans="6:16">
      <c r="F96" s="815"/>
      <c r="G96" s="815"/>
      <c r="H96" s="815"/>
      <c r="I96" s="815"/>
      <c r="J96" s="815"/>
      <c r="K96" s="815"/>
      <c r="L96" s="815"/>
    </row>
    <row r="97" spans="6:12">
      <c r="F97" s="815"/>
      <c r="G97" s="815"/>
      <c r="H97" s="815"/>
      <c r="I97" s="815"/>
      <c r="J97" s="815"/>
      <c r="K97" s="815"/>
      <c r="L97" s="815"/>
    </row>
    <row r="98" spans="6:12">
      <c r="F98" s="815"/>
      <c r="G98" s="815"/>
      <c r="H98" s="815"/>
      <c r="I98" s="815"/>
      <c r="J98" s="815"/>
      <c r="K98" s="815"/>
      <c r="L98" s="815"/>
    </row>
    <row r="99" spans="6:12">
      <c r="F99" s="815"/>
      <c r="G99" s="815"/>
      <c r="H99" s="815"/>
      <c r="I99" s="815"/>
      <c r="J99" s="815"/>
      <c r="K99" s="815"/>
      <c r="L99" s="815"/>
    </row>
    <row r="100" spans="6:12">
      <c r="F100" s="815"/>
      <c r="G100" s="815"/>
      <c r="H100" s="815"/>
      <c r="I100" s="815"/>
      <c r="J100" s="815"/>
      <c r="K100" s="815"/>
      <c r="L100" s="815"/>
    </row>
    <row r="101" spans="6:12">
      <c r="F101" s="815"/>
      <c r="G101" s="815"/>
      <c r="H101" s="815"/>
      <c r="I101" s="815"/>
      <c r="J101" s="815"/>
      <c r="K101" s="815"/>
      <c r="L101" s="815"/>
    </row>
    <row r="102" spans="6:12">
      <c r="F102" s="815"/>
      <c r="G102" s="815"/>
      <c r="H102" s="815"/>
      <c r="I102" s="815"/>
      <c r="J102" s="815"/>
      <c r="K102" s="815"/>
      <c r="L102" s="815"/>
    </row>
  </sheetData>
  <sheetProtection formatCells="0" formatColumns="0" formatRows="0" insertColumns="0" insertRows="0" insertHyperlinks="0" deleteColumns="0" deleteRows="0" sort="0" autoFilter="0" pivotTables="0"/>
  <mergeCells count="3">
    <mergeCell ref="A1:O1"/>
    <mergeCell ref="A2:O2"/>
    <mergeCell ref="A67:B67"/>
  </mergeCells>
  <phoneticPr fontId="53" type="noConversion"/>
  <printOptions horizontalCentered="1"/>
  <pageMargins left="0.76" right="0.65" top="0.5" bottom="0.75" header="0.65" footer="0.5"/>
  <pageSetup scale="64" orientation="landscape" horizontalDpi="204" verticalDpi="196" r:id="rId1"/>
  <headerFooter alignWithMargins="0"/>
  <colBreaks count="1" manualBreakCount="1">
    <brk id="12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H77"/>
  <sheetViews>
    <sheetView showGridLines="0" zoomScaleNormal="100" workbookViewId="0">
      <pane xSplit="2" ySplit="6" topLeftCell="C24" activePane="bottomRight" state="frozen"/>
      <selection activeCell="N46" sqref="N46"/>
      <selection pane="topRight" activeCell="N46" sqref="N46"/>
      <selection pane="bottomLeft" activeCell="N46" sqref="N46"/>
      <selection pane="bottomRight" activeCell="Q62" sqref="Q62"/>
    </sheetView>
  </sheetViews>
  <sheetFormatPr defaultRowHeight="12.75"/>
  <cols>
    <col min="1" max="1" width="1.85546875" style="170" customWidth="1"/>
    <col min="2" max="2" width="18" style="170" customWidth="1"/>
    <col min="3" max="3" width="11" style="588" customWidth="1"/>
    <col min="4" max="4" width="12.5703125" style="1" customWidth="1"/>
    <col min="5" max="5" width="14.7109375" style="44" customWidth="1"/>
    <col min="6" max="6" width="12.5703125" style="1" customWidth="1"/>
    <col min="7" max="9" width="7.42578125" style="1" customWidth="1"/>
    <col min="10" max="10" width="12" style="45" customWidth="1"/>
    <col min="11" max="12" width="7.42578125" style="1" customWidth="1"/>
    <col min="13" max="13" width="7.42578125" style="649" customWidth="1"/>
    <col min="14" max="14" width="7.42578125" style="648" customWidth="1"/>
    <col min="15" max="15" width="9.42578125" style="224" customWidth="1"/>
    <col min="16" max="17" width="9.85546875" style="224" customWidth="1"/>
    <col min="18" max="18" width="11.140625" style="1" customWidth="1"/>
    <col min="19" max="31" width="9.140625" style="1" customWidth="1"/>
    <col min="32" max="34" width="9.140625" customWidth="1"/>
    <col min="35" max="16384" width="9.140625" style="1"/>
  </cols>
  <sheetData>
    <row r="1" spans="1:32" ht="15.75">
      <c r="A1" s="2007" t="s">
        <v>990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</row>
    <row r="2" spans="1:32" ht="13.15" customHeight="1">
      <c r="A2" s="2072" t="s">
        <v>915</v>
      </c>
      <c r="B2" s="2072"/>
      <c r="C2" s="2072"/>
      <c r="D2" s="2072"/>
      <c r="E2" s="2072"/>
      <c r="F2" s="2072"/>
      <c r="G2" s="2072"/>
      <c r="H2" s="2072"/>
      <c r="I2" s="2072"/>
      <c r="J2" s="2072"/>
      <c r="K2" s="2072"/>
      <c r="L2" s="2072"/>
      <c r="M2" s="2072"/>
      <c r="N2" s="2072"/>
      <c r="O2"/>
      <c r="P2"/>
      <c r="Q2" s="1"/>
    </row>
    <row r="3" spans="1:32" ht="7.9" customHeight="1">
      <c r="C3" s="586"/>
      <c r="E3" s="313"/>
      <c r="O3"/>
      <c r="P3"/>
      <c r="Q3" s="1"/>
    </row>
    <row r="4" spans="1:32" ht="11.25" customHeight="1">
      <c r="A4" s="1104"/>
      <c r="B4" s="2065" t="s">
        <v>740</v>
      </c>
      <c r="C4" s="1105"/>
      <c r="D4" s="2068" t="s">
        <v>723</v>
      </c>
      <c r="E4" s="2068" t="s">
        <v>820</v>
      </c>
      <c r="F4" s="1106" t="s">
        <v>731</v>
      </c>
      <c r="G4" s="1106" t="s">
        <v>426</v>
      </c>
      <c r="H4" s="1106" t="s">
        <v>426</v>
      </c>
      <c r="I4" s="1106" t="s">
        <v>426</v>
      </c>
      <c r="J4" s="1107" t="s">
        <v>426</v>
      </c>
      <c r="K4" s="2071" t="s">
        <v>821</v>
      </c>
      <c r="L4" s="1106" t="s">
        <v>426</v>
      </c>
      <c r="M4" s="1108" t="s">
        <v>732</v>
      </c>
      <c r="N4" s="1109"/>
      <c r="O4"/>
      <c r="P4"/>
      <c r="Q4" s="1"/>
    </row>
    <row r="5" spans="1:32" ht="11.25" customHeight="1">
      <c r="A5" s="1110"/>
      <c r="B5" s="2066"/>
      <c r="C5" s="1111" t="s">
        <v>399</v>
      </c>
      <c r="D5" s="2069" t="s">
        <v>489</v>
      </c>
      <c r="E5" s="2069"/>
      <c r="F5" s="1111" t="s">
        <v>427</v>
      </c>
      <c r="G5" s="1111" t="s">
        <v>733</v>
      </c>
      <c r="H5" s="1111" t="s">
        <v>734</v>
      </c>
      <c r="I5" s="1111" t="s">
        <v>735</v>
      </c>
      <c r="J5" s="1112" t="s">
        <v>736</v>
      </c>
      <c r="K5" s="2069"/>
      <c r="L5" s="1111" t="s">
        <v>737</v>
      </c>
      <c r="M5" s="1113" t="s">
        <v>738</v>
      </c>
      <c r="N5" s="1114" t="s">
        <v>739</v>
      </c>
      <c r="O5"/>
      <c r="P5"/>
      <c r="Q5" s="1"/>
    </row>
    <row r="6" spans="1:32" ht="10.9" customHeight="1">
      <c r="A6" s="1115"/>
      <c r="B6" s="2067"/>
      <c r="C6" s="1116"/>
      <c r="D6" s="2070" t="s">
        <v>741</v>
      </c>
      <c r="E6" s="2070"/>
      <c r="F6" s="1117" t="s">
        <v>742</v>
      </c>
      <c r="G6" s="1117" t="s">
        <v>742</v>
      </c>
      <c r="H6" s="1117" t="s">
        <v>743</v>
      </c>
      <c r="I6" s="1117" t="s">
        <v>742</v>
      </c>
      <c r="J6" s="1118" t="s">
        <v>742</v>
      </c>
      <c r="K6" s="2070"/>
      <c r="L6" s="1117" t="s">
        <v>744</v>
      </c>
      <c r="M6" s="1119" t="s">
        <v>745</v>
      </c>
      <c r="N6" s="1120" t="s">
        <v>746</v>
      </c>
      <c r="O6"/>
      <c r="P6"/>
      <c r="Q6" s="1"/>
    </row>
    <row r="7" spans="1:32" s="269" customFormat="1" ht="11.25" customHeight="1">
      <c r="A7" s="1121" t="s">
        <v>646</v>
      </c>
      <c r="B7" s="1122"/>
      <c r="C7" s="1805">
        <v>2351503.6070491341</v>
      </c>
      <c r="D7" s="1167">
        <v>9.4762104825625197</v>
      </c>
      <c r="E7" s="228">
        <v>22283343.130893525</v>
      </c>
      <c r="F7" s="1872">
        <v>0.876875809149395</v>
      </c>
      <c r="G7" s="1872">
        <v>0.55870536294887863</v>
      </c>
      <c r="H7" s="1872">
        <v>0.17364103980882756</v>
      </c>
      <c r="I7" s="1872">
        <v>0.42925651507350421</v>
      </c>
      <c r="J7" s="1872">
        <v>0.18945100020839617</v>
      </c>
      <c r="K7" s="1872">
        <v>3.8915092055221999E-2</v>
      </c>
      <c r="L7" s="1872">
        <v>3.2852091758644092E-2</v>
      </c>
      <c r="M7" s="1167">
        <v>1.1516275469708372</v>
      </c>
      <c r="N7" s="1129">
        <v>7.1993509537398683</v>
      </c>
      <c r="O7"/>
      <c r="P7"/>
      <c r="R7" s="1"/>
      <c r="S7" s="649"/>
      <c r="T7" s="1"/>
      <c r="U7" s="1679"/>
      <c r="V7" s="1680"/>
      <c r="W7" s="1"/>
      <c r="X7" s="1"/>
      <c r="Y7" s="1"/>
      <c r="Z7" s="1"/>
      <c r="AA7" s="1"/>
      <c r="AB7" s="1"/>
      <c r="AE7"/>
    </row>
    <row r="8" spans="1:32">
      <c r="A8" s="1123"/>
      <c r="B8" s="1124" t="s">
        <v>566</v>
      </c>
      <c r="C8" s="1806">
        <v>69872.60461766865</v>
      </c>
      <c r="D8" s="708">
        <v>12.478943244878439</v>
      </c>
      <c r="E8" s="125">
        <v>871936.26739536377</v>
      </c>
      <c r="F8" s="1873">
        <v>0.81672413221477347</v>
      </c>
      <c r="G8" s="1873">
        <v>0.44829654078887105</v>
      </c>
      <c r="H8" s="1873">
        <v>0.17646343898522454</v>
      </c>
      <c r="I8" s="1873">
        <v>0.34133821573784928</v>
      </c>
      <c r="J8" s="1873">
        <v>0.23868054906912736</v>
      </c>
      <c r="K8" s="1873">
        <v>4.392623694945632E-2</v>
      </c>
      <c r="L8" s="1873">
        <v>2.8811924092465212E-2</v>
      </c>
      <c r="M8" s="708">
        <v>1.2163073565678364</v>
      </c>
      <c r="N8" s="1168">
        <v>6.9007384084966574</v>
      </c>
      <c r="O8"/>
      <c r="P8"/>
      <c r="S8" s="649"/>
      <c r="U8" s="1679"/>
      <c r="V8" s="1680"/>
      <c r="AE8"/>
      <c r="AF8" s="269"/>
    </row>
    <row r="9" spans="1:32">
      <c r="A9" s="1123"/>
      <c r="B9" s="1124" t="s">
        <v>569</v>
      </c>
      <c r="C9" s="1806">
        <v>1641251.010110141</v>
      </c>
      <c r="D9" s="708">
        <v>9.0432927400089973</v>
      </c>
      <c r="E9" s="125">
        <v>14842313.344255438</v>
      </c>
      <c r="F9" s="1873">
        <v>0.87595238595423863</v>
      </c>
      <c r="G9" s="1873">
        <v>0.54050890287849018</v>
      </c>
      <c r="H9" s="1873">
        <v>0.1698571747305114</v>
      </c>
      <c r="I9" s="1873">
        <v>0.46683426895376279</v>
      </c>
      <c r="J9" s="1873">
        <v>0.1593640905262535</v>
      </c>
      <c r="K9" s="1873">
        <v>3.9911907892163298E-2</v>
      </c>
      <c r="L9" s="1873">
        <v>3.3093156012888703E-2</v>
      </c>
      <c r="M9" s="708">
        <v>1.1535481434217829</v>
      </c>
      <c r="N9" s="1168">
        <v>7.3769743727244705</v>
      </c>
      <c r="O9"/>
      <c r="P9"/>
      <c r="S9" s="649"/>
      <c r="U9" s="1679"/>
      <c r="V9" s="1680"/>
      <c r="AE9"/>
      <c r="AF9" s="269"/>
    </row>
    <row r="10" spans="1:32">
      <c r="A10" s="1123"/>
      <c r="B10" s="1124" t="s">
        <v>599</v>
      </c>
      <c r="C10" s="1806">
        <v>198371.49509341191</v>
      </c>
      <c r="D10" s="708">
        <v>10.218927571066356</v>
      </c>
      <c r="E10" s="125">
        <v>2027143.9405228973</v>
      </c>
      <c r="F10" s="1873">
        <v>0.88009011108168533</v>
      </c>
      <c r="G10" s="1873">
        <v>0.64650047994741899</v>
      </c>
      <c r="H10" s="1873">
        <v>0.18866192182083186</v>
      </c>
      <c r="I10" s="1873">
        <v>0.31799823490534485</v>
      </c>
      <c r="J10" s="1873">
        <v>0.26214597609416573</v>
      </c>
      <c r="K10" s="1873">
        <v>3.9529973408729525E-2</v>
      </c>
      <c r="L10" s="1873">
        <v>3.3250468572090713E-2</v>
      </c>
      <c r="M10" s="708">
        <v>1.1467545814108702</v>
      </c>
      <c r="N10" s="1168">
        <v>6.5398733597410619</v>
      </c>
      <c r="O10"/>
      <c r="P10"/>
      <c r="S10" s="649"/>
      <c r="U10" s="1679"/>
      <c r="V10" s="1680"/>
      <c r="AE10"/>
      <c r="AF10" s="269"/>
    </row>
    <row r="11" spans="1:32">
      <c r="A11" s="1123"/>
      <c r="B11" s="1124" t="s">
        <v>609</v>
      </c>
      <c r="C11" s="1806">
        <v>442008.49722791248</v>
      </c>
      <c r="D11" s="708">
        <v>10.275706478948386</v>
      </c>
      <c r="E11" s="125">
        <v>4541949.5787132541</v>
      </c>
      <c r="F11" s="1873">
        <v>0.88837083185191712</v>
      </c>
      <c r="G11" s="1873">
        <v>0.60432317788361778</v>
      </c>
      <c r="H11" s="1873">
        <v>0.18050368882336465</v>
      </c>
      <c r="I11" s="1873">
        <v>0.3535544080383981</v>
      </c>
      <c r="J11" s="1873">
        <v>0.26076131041586459</v>
      </c>
      <c r="K11" s="1873">
        <v>3.4145632436737759E-2</v>
      </c>
      <c r="L11" s="1873">
        <v>3.241685913720814E-2</v>
      </c>
      <c r="M11" s="708">
        <v>1.1364584037101197</v>
      </c>
      <c r="N11" s="1168">
        <v>6.882980965155455</v>
      </c>
      <c r="O11"/>
      <c r="P11"/>
      <c r="S11" s="649"/>
      <c r="U11" s="1679"/>
      <c r="V11" s="1680"/>
      <c r="AE11"/>
      <c r="AF11" s="269"/>
    </row>
    <row r="12" spans="1:32">
      <c r="A12" s="1121" t="s">
        <v>465</v>
      </c>
      <c r="B12" s="1122"/>
      <c r="C12" s="1806">
        <v>544629.94737292337</v>
      </c>
      <c r="D12" s="708">
        <v>9.9580902902264974</v>
      </c>
      <c r="E12" s="125">
        <v>5423474.1906986721</v>
      </c>
      <c r="F12" s="1873">
        <v>0.83274726620340223</v>
      </c>
      <c r="G12" s="1873">
        <v>0.52660213857129645</v>
      </c>
      <c r="H12" s="1873">
        <v>0.25289179682676827</v>
      </c>
      <c r="I12" s="1873">
        <v>0.40690603093522804</v>
      </c>
      <c r="J12" s="1873">
        <v>0.16274733791098558</v>
      </c>
      <c r="K12" s="1873">
        <v>4.9725443123136488E-2</v>
      </c>
      <c r="L12" s="1873">
        <v>4.0841477729351275E-2</v>
      </c>
      <c r="M12" s="708">
        <v>1.2238175186499201</v>
      </c>
      <c r="N12" s="1168">
        <v>5.9265994161021034</v>
      </c>
      <c r="O12"/>
      <c r="P12"/>
      <c r="S12" s="649"/>
      <c r="U12" s="1679"/>
      <c r="V12" s="1680"/>
      <c r="AE12"/>
      <c r="AF12" s="269"/>
    </row>
    <row r="13" spans="1:32">
      <c r="A13" s="1123"/>
      <c r="B13" s="1124" t="s">
        <v>567</v>
      </c>
      <c r="C13" s="1806">
        <v>149595.39288886616</v>
      </c>
      <c r="D13" s="708">
        <v>9.621979985041305</v>
      </c>
      <c r="E13" s="125">
        <v>1439403.8762304755</v>
      </c>
      <c r="F13" s="1873">
        <v>0.83604946098833521</v>
      </c>
      <c r="G13" s="1873">
        <v>0.53030871479781916</v>
      </c>
      <c r="H13" s="1873">
        <v>0.25752719292516441</v>
      </c>
      <c r="I13" s="1873">
        <v>0.43132702491158165</v>
      </c>
      <c r="J13" s="1873">
        <v>0.14109921894125899</v>
      </c>
      <c r="K13" s="1873">
        <v>5.0265619982790243E-2</v>
      </c>
      <c r="L13" s="1873">
        <v>4.2416936605238591E-2</v>
      </c>
      <c r="M13" s="708">
        <v>1.2232431461604565</v>
      </c>
      <c r="N13" s="1168">
        <v>5.7535914707821387</v>
      </c>
      <c r="O13"/>
      <c r="P13"/>
      <c r="S13" s="649"/>
      <c r="U13" s="1679"/>
      <c r="V13" s="1680"/>
      <c r="AE13"/>
      <c r="AF13" s="269"/>
    </row>
    <row r="14" spans="1:32">
      <c r="A14" s="1123"/>
      <c r="B14" s="1124" t="s">
        <v>570</v>
      </c>
      <c r="C14" s="1806">
        <v>135365.27676155846</v>
      </c>
      <c r="D14" s="708">
        <v>10.198727351385985</v>
      </c>
      <c r="E14" s="125">
        <v>1380553.5505354789</v>
      </c>
      <c r="F14" s="1873">
        <v>0.81870639070081042</v>
      </c>
      <c r="G14" s="1873">
        <v>0.5823443140141018</v>
      </c>
      <c r="H14" s="1873">
        <v>0.2494201964071148</v>
      </c>
      <c r="I14" s="1873">
        <v>0.40508632688214091</v>
      </c>
      <c r="J14" s="1873">
        <v>0.1736775872194577</v>
      </c>
      <c r="K14" s="1873">
        <v>4.9565577229823445E-2</v>
      </c>
      <c r="L14" s="1873">
        <v>3.9051667277596402E-2</v>
      </c>
      <c r="M14" s="708">
        <v>1.2389232276702637</v>
      </c>
      <c r="N14" s="1168">
        <v>5.8735419101801938</v>
      </c>
      <c r="O14"/>
      <c r="P14"/>
      <c r="S14" s="649"/>
      <c r="U14" s="1679"/>
      <c r="V14" s="1680"/>
      <c r="AE14"/>
      <c r="AF14" s="269"/>
    </row>
    <row r="15" spans="1:32">
      <c r="A15" s="1123"/>
      <c r="B15" s="1124" t="s">
        <v>575</v>
      </c>
      <c r="C15" s="1806">
        <v>35543.911903457039</v>
      </c>
      <c r="D15" s="708">
        <v>10.542043597449632</v>
      </c>
      <c r="E15" s="125">
        <v>374705.46891000075</v>
      </c>
      <c r="F15" s="1873">
        <v>0.8502043456052063</v>
      </c>
      <c r="G15" s="1873">
        <v>0.59374927519736864</v>
      </c>
      <c r="H15" s="1873">
        <v>0.26076294393608024</v>
      </c>
      <c r="I15" s="1873">
        <v>0.33059820272191059</v>
      </c>
      <c r="J15" s="1873">
        <v>0.23482316846314227</v>
      </c>
      <c r="K15" s="1873">
        <v>4.9210444704066436E-2</v>
      </c>
      <c r="L15" s="1873">
        <v>3.8314702143116601E-2</v>
      </c>
      <c r="M15" s="708">
        <v>1.1950585501967368</v>
      </c>
      <c r="N15" s="1168">
        <v>5.4305993395776317</v>
      </c>
      <c r="O15"/>
      <c r="P15"/>
      <c r="S15" s="649"/>
      <c r="U15" s="1679"/>
      <c r="V15" s="1680"/>
      <c r="AE15"/>
      <c r="AF15" s="269"/>
    </row>
    <row r="16" spans="1:32">
      <c r="A16" s="1123"/>
      <c r="B16" s="1124" t="s">
        <v>589</v>
      </c>
      <c r="C16" s="1806">
        <v>21007.899649978517</v>
      </c>
      <c r="D16" s="708">
        <v>11.246129786618726</v>
      </c>
      <c r="E16" s="125">
        <v>236257.5660078245</v>
      </c>
      <c r="F16" s="1873">
        <v>0.82837301227570037</v>
      </c>
      <c r="G16" s="1873">
        <v>0.61816465399478182</v>
      </c>
      <c r="H16" s="1873">
        <v>0.300858398824974</v>
      </c>
      <c r="I16" s="1873">
        <v>0.33481393869665765</v>
      </c>
      <c r="J16" s="1873">
        <v>0.24707587869604769</v>
      </c>
      <c r="K16" s="1873">
        <v>5.4134231145570803E-2</v>
      </c>
      <c r="L16" s="1873">
        <v>4.1163554741288612E-2</v>
      </c>
      <c r="M16" s="708">
        <v>1.2267637474949975</v>
      </c>
      <c r="N16" s="1168">
        <v>4.9753920402977752</v>
      </c>
      <c r="O16"/>
      <c r="P16"/>
      <c r="S16" s="649"/>
      <c r="U16" s="1679"/>
      <c r="V16" s="1680"/>
      <c r="AE16"/>
      <c r="AF16" s="269"/>
    </row>
    <row r="17" spans="1:32">
      <c r="A17" s="1123"/>
      <c r="B17" s="1124" t="s">
        <v>591</v>
      </c>
      <c r="C17" s="1806">
        <v>78277.354499887486</v>
      </c>
      <c r="D17" s="708">
        <v>9.8544682295657964</v>
      </c>
      <c r="E17" s="125">
        <v>771381.70301328693</v>
      </c>
      <c r="F17" s="1873">
        <v>0.85004237434807262</v>
      </c>
      <c r="G17" s="1873">
        <v>0.44294188644853988</v>
      </c>
      <c r="H17" s="1873">
        <v>0.21517545737791746</v>
      </c>
      <c r="I17" s="1873">
        <v>0.43115731461789003</v>
      </c>
      <c r="J17" s="1873">
        <v>0.13235951030953294</v>
      </c>
      <c r="K17" s="1873">
        <v>3.8058992844290325E-2</v>
      </c>
      <c r="L17" s="1873">
        <v>4.0482337183611189E-2</v>
      </c>
      <c r="M17" s="708">
        <v>1.1968209856916081</v>
      </c>
      <c r="N17" s="1168">
        <v>7.27531758915263</v>
      </c>
      <c r="O17"/>
      <c r="P17"/>
      <c r="S17" s="649"/>
      <c r="U17" s="1679"/>
      <c r="V17" s="1680"/>
      <c r="AE17"/>
      <c r="AF17" s="269"/>
    </row>
    <row r="18" spans="1:32">
      <c r="A18" s="1123"/>
      <c r="B18" s="1124" t="s">
        <v>594</v>
      </c>
      <c r="C18" s="1806">
        <v>27265.842605988058</v>
      </c>
      <c r="D18" s="708">
        <v>10.36286871807963</v>
      </c>
      <c r="E18" s="125">
        <v>282552.3474135616</v>
      </c>
      <c r="F18" s="1873">
        <v>0.80777938659301929</v>
      </c>
      <c r="G18" s="1873">
        <v>0.50995369727152118</v>
      </c>
      <c r="H18" s="1873">
        <v>0.32165264792675641</v>
      </c>
      <c r="I18" s="1873">
        <v>0.42682359928948294</v>
      </c>
      <c r="J18" s="1873">
        <v>0.14186670390085523</v>
      </c>
      <c r="K18" s="1873">
        <v>6.1765808217483585E-2</v>
      </c>
      <c r="L18" s="1873">
        <v>4.1913226823250313E-2</v>
      </c>
      <c r="M18" s="708">
        <v>1.2673426603531455</v>
      </c>
      <c r="N18" s="1168">
        <v>4.9047704363132381</v>
      </c>
      <c r="O18"/>
      <c r="P18"/>
      <c r="S18" s="649"/>
      <c r="U18" s="1679"/>
      <c r="V18" s="1680"/>
      <c r="AE18"/>
      <c r="AF18" s="269"/>
    </row>
    <row r="19" spans="1:32">
      <c r="A19" s="1123"/>
      <c r="B19" s="1124" t="s">
        <v>606</v>
      </c>
      <c r="C19" s="1806">
        <v>88834.531067626405</v>
      </c>
      <c r="D19" s="708">
        <v>9.5406931870735612</v>
      </c>
      <c r="E19" s="125">
        <v>847543.00533343339</v>
      </c>
      <c r="F19" s="1873">
        <v>0.83685381875143994</v>
      </c>
      <c r="G19" s="1873">
        <v>0.46040713574735781</v>
      </c>
      <c r="H19" s="1873">
        <v>0.23732686894966806</v>
      </c>
      <c r="I19" s="1873">
        <v>0.38962806607391909</v>
      </c>
      <c r="J19" s="1873">
        <v>0.16523496551549982</v>
      </c>
      <c r="K19" s="1873">
        <v>5.441364085448664E-2</v>
      </c>
      <c r="L19" s="1873">
        <v>4.0696707535550658E-2</v>
      </c>
      <c r="M19" s="708">
        <v>1.2188536621818766</v>
      </c>
      <c r="N19" s="1168">
        <v>5.9916004156287075</v>
      </c>
      <c r="O19"/>
      <c r="P19"/>
      <c r="S19" s="649"/>
      <c r="U19" s="1679"/>
      <c r="V19" s="1680"/>
      <c r="AE19"/>
      <c r="AF19" s="269"/>
    </row>
    <row r="20" spans="1:32">
      <c r="A20" s="1123"/>
      <c r="B20" s="1124" t="s">
        <v>613</v>
      </c>
      <c r="C20" s="1806">
        <v>8739.7379956506466</v>
      </c>
      <c r="D20" s="708">
        <v>10.420984393285421</v>
      </c>
      <c r="E20" s="125">
        <v>91076.673254041976</v>
      </c>
      <c r="F20" s="1873">
        <v>0.81446367025122901</v>
      </c>
      <c r="G20" s="1873">
        <v>0.58069864016783068</v>
      </c>
      <c r="H20" s="1873">
        <v>0.36150685253556597</v>
      </c>
      <c r="I20" s="1873">
        <v>0.39698845782552949</v>
      </c>
      <c r="J20" s="1873">
        <v>0.18019405637493946</v>
      </c>
      <c r="K20" s="1873">
        <v>5.3726972811531597E-2</v>
      </c>
      <c r="L20" s="1873">
        <v>5.2442872068264111E-2</v>
      </c>
      <c r="M20" s="708">
        <v>1.2660402873155696</v>
      </c>
      <c r="N20" s="1168">
        <v>4.4607193073855891</v>
      </c>
      <c r="O20"/>
      <c r="P20"/>
      <c r="S20" s="649"/>
      <c r="U20" s="1679"/>
      <c r="V20" s="1680"/>
      <c r="AE20"/>
      <c r="AF20" s="269"/>
    </row>
    <row r="21" spans="1:32">
      <c r="A21" s="1121" t="s">
        <v>749</v>
      </c>
      <c r="B21" s="1122"/>
      <c r="C21" s="1806">
        <v>191649.36820252999</v>
      </c>
      <c r="D21" s="708">
        <v>10.485211801440586</v>
      </c>
      <c r="E21" s="125">
        <v>2009484.2172158174</v>
      </c>
      <c r="F21" s="1873">
        <v>0.7427647964764138</v>
      </c>
      <c r="G21" s="1873">
        <v>0.44823300098026336</v>
      </c>
      <c r="H21" s="1873">
        <v>0.39860272239912253</v>
      </c>
      <c r="I21" s="1873">
        <v>0.4798635483405066</v>
      </c>
      <c r="J21" s="1873">
        <v>0.1366311847153161</v>
      </c>
      <c r="K21" s="1873">
        <v>7.9862688203412871E-2</v>
      </c>
      <c r="L21" s="1873">
        <v>5.5406970769850836E-2</v>
      </c>
      <c r="M21" s="708">
        <v>1.3691698070791716</v>
      </c>
      <c r="N21" s="1168">
        <v>4.1844185058623342</v>
      </c>
      <c r="O21"/>
      <c r="P21"/>
      <c r="S21" s="649"/>
      <c r="U21" s="1679"/>
      <c r="V21" s="1680"/>
      <c r="AE21"/>
      <c r="AF21" s="269"/>
    </row>
    <row r="22" spans="1:32">
      <c r="A22" s="1123"/>
      <c r="B22" s="1124" t="s">
        <v>578</v>
      </c>
      <c r="C22" s="1806">
        <v>23884.393082782568</v>
      </c>
      <c r="D22" s="708">
        <v>10.471868525271336</v>
      </c>
      <c r="E22" s="125">
        <v>250114.22416880139</v>
      </c>
      <c r="F22" s="1873">
        <v>0.73110353301018915</v>
      </c>
      <c r="G22" s="1873">
        <v>0.44692610899177204</v>
      </c>
      <c r="H22" s="1873">
        <v>0.43470038056698257</v>
      </c>
      <c r="I22" s="1873">
        <v>0.48534036515609436</v>
      </c>
      <c r="J22" s="1873">
        <v>0.13657747496707487</v>
      </c>
      <c r="K22" s="1873">
        <v>8.579905790436268E-2</v>
      </c>
      <c r="L22" s="1873">
        <v>5.9691786308961457E-2</v>
      </c>
      <c r="M22" s="708">
        <v>1.3930115930326727</v>
      </c>
      <c r="N22" s="1168">
        <v>3.8960112747262872</v>
      </c>
      <c r="O22"/>
      <c r="P22"/>
      <c r="S22" s="649"/>
      <c r="U22" s="1679"/>
      <c r="V22" s="1680"/>
      <c r="AE22"/>
      <c r="AF22" s="269"/>
    </row>
    <row r="23" spans="1:32">
      <c r="A23" s="1123"/>
      <c r="B23" s="1124" t="s">
        <v>579</v>
      </c>
      <c r="C23" s="1806">
        <v>24160.698395025393</v>
      </c>
      <c r="D23" s="708">
        <v>9.929374400070861</v>
      </c>
      <c r="E23" s="125">
        <v>239900.62013140036</v>
      </c>
      <c r="F23" s="1873">
        <v>0.75250438421275734</v>
      </c>
      <c r="G23" s="1873">
        <v>0.45615237807249542</v>
      </c>
      <c r="H23" s="1873">
        <v>0.41561363182637423</v>
      </c>
      <c r="I23" s="1873">
        <v>0.49506306226222191</v>
      </c>
      <c r="J23" s="1873">
        <v>0.12662024405010269</v>
      </c>
      <c r="K23" s="1873">
        <v>7.7352353965425141E-2</v>
      </c>
      <c r="L23" s="1873">
        <v>5.5799745605425131E-2</v>
      </c>
      <c r="M23" s="708">
        <v>1.3716451016151023</v>
      </c>
      <c r="N23" s="1168">
        <v>3.9046639233888158</v>
      </c>
      <c r="O23"/>
      <c r="P23"/>
      <c r="S23" s="649"/>
      <c r="U23" s="1679"/>
      <c r="V23" s="1680"/>
      <c r="AE23"/>
      <c r="AF23" s="269"/>
    </row>
    <row r="24" spans="1:32">
      <c r="A24" s="1123"/>
      <c r="B24" s="1124" t="s">
        <v>586</v>
      </c>
      <c r="C24" s="1806">
        <v>68945.452896252013</v>
      </c>
      <c r="D24" s="708">
        <v>10.949316651589001</v>
      </c>
      <c r="E24" s="125">
        <v>754905.59544828394</v>
      </c>
      <c r="F24" s="1873">
        <v>0.74468532272334154</v>
      </c>
      <c r="G24" s="1873">
        <v>0.44975753258479256</v>
      </c>
      <c r="H24" s="1873">
        <v>0.35430302104037414</v>
      </c>
      <c r="I24" s="1873">
        <v>0.46189305393241958</v>
      </c>
      <c r="J24" s="1873">
        <v>0.14493011393730698</v>
      </c>
      <c r="K24" s="1873">
        <v>7.5160596381278713E-2</v>
      </c>
      <c r="L24" s="1873">
        <v>5.1881415585242091E-2</v>
      </c>
      <c r="M24" s="708">
        <v>1.3478161997563587</v>
      </c>
      <c r="N24" s="1168">
        <v>4.639864840040083</v>
      </c>
      <c r="O24"/>
      <c r="P24"/>
      <c r="S24" s="649"/>
      <c r="U24" s="1679"/>
      <c r="V24" s="1680"/>
      <c r="AE24"/>
      <c r="AF24" s="269"/>
    </row>
    <row r="25" spans="1:32">
      <c r="A25" s="1123"/>
      <c r="B25" s="1124" t="s">
        <v>588</v>
      </c>
      <c r="C25" s="1806">
        <v>43263.87040509042</v>
      </c>
      <c r="D25" s="708">
        <v>10.244532765145141</v>
      </c>
      <c r="E25" s="125">
        <v>443218.13791194593</v>
      </c>
      <c r="F25" s="1873">
        <v>0.73097757072918323</v>
      </c>
      <c r="G25" s="1873">
        <v>0.43678279760635907</v>
      </c>
      <c r="H25" s="1873">
        <v>0.41448887076543833</v>
      </c>
      <c r="I25" s="1873">
        <v>0.48213673678937596</v>
      </c>
      <c r="J25" s="1873">
        <v>0.13302363859133048</v>
      </c>
      <c r="K25" s="1873">
        <v>7.6172082940702712E-2</v>
      </c>
      <c r="L25" s="1873">
        <v>6.1142422947148896E-2</v>
      </c>
      <c r="M25" s="708">
        <v>1.4021823333521359</v>
      </c>
      <c r="N25" s="1168">
        <v>3.9937638927522441</v>
      </c>
      <c r="O25"/>
      <c r="P25"/>
      <c r="S25" s="649"/>
      <c r="U25" s="1679"/>
      <c r="V25" s="1680"/>
      <c r="AE25"/>
      <c r="AF25" s="269"/>
    </row>
    <row r="26" spans="1:32">
      <c r="A26" s="1123"/>
      <c r="B26" s="1124" t="s">
        <v>590</v>
      </c>
      <c r="C26" s="1806">
        <v>16383.0919555132</v>
      </c>
      <c r="D26" s="708">
        <v>9.8420577733780092</v>
      </c>
      <c r="E26" s="125">
        <v>161243.33753272684</v>
      </c>
      <c r="F26" s="1873">
        <v>0.76052815056124701</v>
      </c>
      <c r="G26" s="1873">
        <v>0.47186509577302133</v>
      </c>
      <c r="H26" s="1873">
        <v>0.41913201332077366</v>
      </c>
      <c r="I26" s="1873">
        <v>0.50750648411450816</v>
      </c>
      <c r="J26" s="1873">
        <v>0.12338145805278317</v>
      </c>
      <c r="K26" s="1873">
        <v>9.600066069542218E-2</v>
      </c>
      <c r="L26" s="1873">
        <v>5.3820248188116281E-2</v>
      </c>
      <c r="M26" s="708">
        <v>1.3459531011674166</v>
      </c>
      <c r="N26" s="1168">
        <v>4.0279183898375761</v>
      </c>
      <c r="O26"/>
      <c r="P26"/>
      <c r="S26" s="649"/>
      <c r="U26" s="1679"/>
      <c r="V26" s="1680"/>
      <c r="AE26"/>
      <c r="AF26" s="269"/>
    </row>
    <row r="27" spans="1:32">
      <c r="A27" s="1123"/>
      <c r="B27" s="1124" t="s">
        <v>596</v>
      </c>
      <c r="C27" s="1806">
        <v>7002.5811470189828</v>
      </c>
      <c r="D27" s="708">
        <v>10.610888585495857</v>
      </c>
      <c r="E27" s="125">
        <v>74303.608361912862</v>
      </c>
      <c r="F27" s="1873">
        <v>0.74262962810847155</v>
      </c>
      <c r="G27" s="1873">
        <v>0.419221876312036</v>
      </c>
      <c r="H27" s="1873">
        <v>0.46728214192068329</v>
      </c>
      <c r="I27" s="1873">
        <v>0.51053724805241874</v>
      </c>
      <c r="J27" s="1873">
        <v>0.14047881322732875</v>
      </c>
      <c r="K27" s="1873">
        <v>9.1659856967303166E-2</v>
      </c>
      <c r="L27" s="1873">
        <v>4.8528879780204412E-2</v>
      </c>
      <c r="M27" s="708">
        <v>1.3554065597824867</v>
      </c>
      <c r="N27" s="1168">
        <v>3.565171627056448</v>
      </c>
      <c r="O27"/>
      <c r="P27"/>
      <c r="S27" s="649"/>
      <c r="U27" s="1679"/>
      <c r="V27" s="1680"/>
      <c r="AE27"/>
      <c r="AF27" s="269"/>
    </row>
    <row r="28" spans="1:32">
      <c r="A28" s="1123"/>
      <c r="B28" s="1124" t="s">
        <v>603</v>
      </c>
      <c r="C28" s="1806">
        <v>8009.2803208544547</v>
      </c>
      <c r="D28" s="708">
        <v>10.712409882490544</v>
      </c>
      <c r="E28" s="125">
        <v>85798.693660759047</v>
      </c>
      <c r="F28" s="1873">
        <v>0.75908140330847895</v>
      </c>
      <c r="G28" s="1873">
        <v>0.45399296994675242</v>
      </c>
      <c r="H28" s="1873">
        <v>0.43312943637141688</v>
      </c>
      <c r="I28" s="1873">
        <v>0.47673265504922469</v>
      </c>
      <c r="J28" s="1873">
        <v>0.13877685520698133</v>
      </c>
      <c r="K28" s="1873">
        <v>8.681987260604726E-2</v>
      </c>
      <c r="L28" s="1873">
        <v>5.0071037977549304E-2</v>
      </c>
      <c r="M28" s="708">
        <v>1.3556286880923429</v>
      </c>
      <c r="N28" s="1168">
        <v>3.8592061118726249</v>
      </c>
      <c r="O28"/>
      <c r="P28"/>
      <c r="S28" s="649"/>
      <c r="U28" s="1679"/>
      <c r="V28" s="1680"/>
      <c r="AE28"/>
      <c r="AF28" s="269"/>
    </row>
    <row r="29" spans="1:32">
      <c r="A29" s="1121" t="s">
        <v>752</v>
      </c>
      <c r="B29" s="1122"/>
      <c r="C29" s="1806">
        <v>287105.36702404363</v>
      </c>
      <c r="D29" s="708">
        <v>9.5341560087600108</v>
      </c>
      <c r="E29" s="125">
        <v>2737307.3601595578</v>
      </c>
      <c r="F29" s="1873">
        <v>0.7673698043467474</v>
      </c>
      <c r="G29" s="1873">
        <v>0.43278947168580262</v>
      </c>
      <c r="H29" s="1873">
        <v>0.41034913719423594</v>
      </c>
      <c r="I29" s="1873">
        <v>0.51754482711251615</v>
      </c>
      <c r="J29" s="1873">
        <v>0.1117239300102863</v>
      </c>
      <c r="K29" s="1873">
        <v>6.656039599237154E-2</v>
      </c>
      <c r="L29" s="1873">
        <v>5.4534226285851153E-2</v>
      </c>
      <c r="M29" s="708">
        <v>1.3425227626343683</v>
      </c>
      <c r="N29" s="1168">
        <v>4.165263879532386</v>
      </c>
      <c r="O29"/>
      <c r="P29"/>
      <c r="S29" s="649"/>
      <c r="U29" s="1679"/>
      <c r="V29" s="1680"/>
      <c r="AE29"/>
      <c r="AF29" s="269"/>
    </row>
    <row r="30" spans="1:32">
      <c r="A30" s="1123"/>
      <c r="B30" s="1124" t="s">
        <v>568</v>
      </c>
      <c r="C30" s="1806">
        <v>14110.738958347822</v>
      </c>
      <c r="D30" s="708">
        <v>10.157398055041046</v>
      </c>
      <c r="E30" s="125">
        <v>143328.39245071533</v>
      </c>
      <c r="F30" s="1873">
        <v>0.7682007242590988</v>
      </c>
      <c r="G30" s="1873">
        <v>0.41439204851594263</v>
      </c>
      <c r="H30" s="1873">
        <v>0.46086029017586055</v>
      </c>
      <c r="I30" s="1873">
        <v>0.47976739072503127</v>
      </c>
      <c r="J30" s="1873">
        <v>0.1327933552820055</v>
      </c>
      <c r="K30" s="1873">
        <v>6.9646830040603236E-2</v>
      </c>
      <c r="L30" s="1873">
        <v>6.201671294920838E-2</v>
      </c>
      <c r="M30" s="708">
        <v>1.3741794380318006</v>
      </c>
      <c r="N30" s="1168">
        <v>3.7200592417730056</v>
      </c>
      <c r="O30"/>
      <c r="P30"/>
      <c r="S30" s="649"/>
      <c r="U30" s="1679"/>
      <c r="V30" s="1680"/>
      <c r="AE30"/>
      <c r="AF30" s="269"/>
    </row>
    <row r="31" spans="1:32">
      <c r="A31" s="1123"/>
      <c r="B31" s="1124" t="s">
        <v>581</v>
      </c>
      <c r="C31" s="1806">
        <v>17529.008020779373</v>
      </c>
      <c r="D31" s="708">
        <v>9.6927023485457102</v>
      </c>
      <c r="E31" s="125">
        <v>169903.45721068629</v>
      </c>
      <c r="F31" s="1873">
        <v>0.72549249051213704</v>
      </c>
      <c r="G31" s="1873">
        <v>0.35145893676248086</v>
      </c>
      <c r="H31" s="1873">
        <v>0.53176476185168542</v>
      </c>
      <c r="I31" s="1873">
        <v>0.51076016009324698</v>
      </c>
      <c r="J31" s="1873">
        <v>8.745645134528407E-2</v>
      </c>
      <c r="K31" s="1873">
        <v>9.607075517257653E-2</v>
      </c>
      <c r="L31" s="1873">
        <v>6.9255715193012268E-2</v>
      </c>
      <c r="M31" s="708">
        <v>1.4434632040137325</v>
      </c>
      <c r="N31" s="1168">
        <v>3.0913800053437903</v>
      </c>
      <c r="O31"/>
      <c r="P31"/>
      <c r="S31" s="649"/>
      <c r="U31" s="1679"/>
      <c r="V31" s="1680"/>
      <c r="AE31"/>
      <c r="AF31" s="269"/>
    </row>
    <row r="32" spans="1:32">
      <c r="A32" s="1123"/>
      <c r="B32" s="1124" t="s">
        <v>598</v>
      </c>
      <c r="C32" s="1806">
        <v>27401.721234520559</v>
      </c>
      <c r="D32" s="708">
        <v>9.7577726835462784</v>
      </c>
      <c r="E32" s="125">
        <v>267379.76694435702</v>
      </c>
      <c r="F32" s="1873">
        <v>0.78047606350778764</v>
      </c>
      <c r="G32" s="1873">
        <v>0.44296069405794436</v>
      </c>
      <c r="H32" s="1873">
        <v>0.41935470426971105</v>
      </c>
      <c r="I32" s="1873">
        <v>0.50450147292676528</v>
      </c>
      <c r="J32" s="1873">
        <v>0.12644128538376298</v>
      </c>
      <c r="K32" s="1873">
        <v>7.494540484783889E-2</v>
      </c>
      <c r="L32" s="1873">
        <v>5.6844552845466287E-2</v>
      </c>
      <c r="M32" s="708">
        <v>1.3309123936473699</v>
      </c>
      <c r="N32" s="1168">
        <v>3.963648463018536</v>
      </c>
      <c r="O32"/>
      <c r="P32"/>
      <c r="S32" s="649"/>
      <c r="U32" s="1679"/>
      <c r="V32" s="1680"/>
      <c r="AE32"/>
      <c r="AF32" s="269"/>
    </row>
    <row r="33" spans="1:32">
      <c r="A33" s="1123"/>
      <c r="B33" s="1124" t="s">
        <v>605</v>
      </c>
      <c r="C33" s="1806">
        <v>228063.89881041311</v>
      </c>
      <c r="D33" s="708">
        <v>9.4565415868231923</v>
      </c>
      <c r="E33" s="125">
        <v>2156695.7435537269</v>
      </c>
      <c r="F33" s="1873">
        <v>0.76896237913851262</v>
      </c>
      <c r="G33" s="1873">
        <v>0.43895676007356138</v>
      </c>
      <c r="H33" s="1873">
        <v>0.39680989136287709</v>
      </c>
      <c r="I33" s="1873">
        <v>0.52197080766707249</v>
      </c>
      <c r="J33" s="1873">
        <v>0.11051724538137389</v>
      </c>
      <c r="K33" s="1873">
        <v>6.3093811113027642E-2</v>
      </c>
      <c r="L33" s="1873">
        <v>5.266219200172001E-2</v>
      </c>
      <c r="M33" s="708">
        <v>1.3342017673634872</v>
      </c>
      <c r="N33" s="1168">
        <v>4.2995722688480145</v>
      </c>
      <c r="O33"/>
      <c r="P33"/>
      <c r="S33" s="649"/>
      <c r="U33" s="1679"/>
      <c r="V33" s="1680"/>
      <c r="AE33"/>
      <c r="AF33" s="269"/>
    </row>
    <row r="34" spans="1:32">
      <c r="A34" s="1121" t="s">
        <v>748</v>
      </c>
      <c r="B34" s="1122"/>
      <c r="C34" s="1806">
        <v>334417.15910584305</v>
      </c>
      <c r="D34" s="708">
        <v>10.653675261150516</v>
      </c>
      <c r="E34" s="125">
        <v>3562771.8148701875</v>
      </c>
      <c r="F34" s="1873">
        <v>0.71288225643366288</v>
      </c>
      <c r="G34" s="1873">
        <v>0.45095027660409626</v>
      </c>
      <c r="H34" s="1873">
        <v>0.41752432122161326</v>
      </c>
      <c r="I34" s="1873">
        <v>0.49191419738132908</v>
      </c>
      <c r="J34" s="1873">
        <v>0.12521178239401295</v>
      </c>
      <c r="K34" s="1873">
        <v>7.1146824151677113E-2</v>
      </c>
      <c r="L34" s="1873">
        <v>6.8025795383296547E-2</v>
      </c>
      <c r="M34" s="708">
        <v>1.4236393129774285</v>
      </c>
      <c r="N34" s="1168">
        <v>4.0461063373931641</v>
      </c>
      <c r="O34"/>
      <c r="P34"/>
      <c r="S34" s="649"/>
      <c r="U34" s="1679"/>
      <c r="V34" s="1680"/>
      <c r="AE34"/>
      <c r="AF34" s="269"/>
    </row>
    <row r="35" spans="1:32">
      <c r="A35" s="1123"/>
      <c r="B35" s="1124" t="s">
        <v>576</v>
      </c>
      <c r="C35" s="1806">
        <v>128135.55300431249</v>
      </c>
      <c r="D35" s="708">
        <v>10.204979760226125</v>
      </c>
      <c r="E35" s="125">
        <v>1307620.7249744022</v>
      </c>
      <c r="F35" s="1873">
        <v>0.73371670319686144</v>
      </c>
      <c r="G35" s="1873">
        <v>0.49150928912035163</v>
      </c>
      <c r="H35" s="1873">
        <v>0.38025256629990656</v>
      </c>
      <c r="I35" s="1873">
        <v>0.52781750826508766</v>
      </c>
      <c r="J35" s="1873">
        <v>0.12071131140445247</v>
      </c>
      <c r="K35" s="1873">
        <v>6.7230687566072408E-2</v>
      </c>
      <c r="L35" s="1873">
        <v>7.0079101762304793E-2</v>
      </c>
      <c r="M35" s="708">
        <v>1.3739476143550802</v>
      </c>
      <c r="N35" s="1168">
        <v>4.3895277793773655</v>
      </c>
      <c r="O35"/>
      <c r="P35"/>
      <c r="S35" s="649"/>
      <c r="U35" s="1679"/>
      <c r="V35" s="1680"/>
      <c r="AE35"/>
      <c r="AF35" s="269"/>
    </row>
    <row r="36" spans="1:32">
      <c r="A36" s="1123"/>
      <c r="B36" s="1124" t="s">
        <v>577</v>
      </c>
      <c r="C36" s="1806">
        <v>38540.126013821799</v>
      </c>
      <c r="D36" s="708">
        <v>10.599840202428693</v>
      </c>
      <c r="E36" s="125">
        <v>408519.17712797975</v>
      </c>
      <c r="F36" s="1873">
        <v>0.71755965981755421</v>
      </c>
      <c r="G36" s="1873">
        <v>0.42259592069697027</v>
      </c>
      <c r="H36" s="1873">
        <v>0.44298465275759169</v>
      </c>
      <c r="I36" s="1873">
        <v>0.47963554827933408</v>
      </c>
      <c r="J36" s="1873">
        <v>0.12185532082783262</v>
      </c>
      <c r="K36" s="1873">
        <v>7.6176710738858594E-2</v>
      </c>
      <c r="L36" s="1873">
        <v>6.5352209808897055E-2</v>
      </c>
      <c r="M36" s="708">
        <v>1.4303741338631506</v>
      </c>
      <c r="N36" s="1168">
        <v>3.7762141812110714</v>
      </c>
      <c r="O36"/>
      <c r="P36"/>
      <c r="S36" s="649"/>
      <c r="U36" s="1679"/>
      <c r="V36" s="1680"/>
      <c r="AE36"/>
      <c r="AF36" s="269"/>
    </row>
    <row r="37" spans="1:32">
      <c r="A37" s="1123"/>
      <c r="B37" s="1124" t="s">
        <v>585</v>
      </c>
      <c r="C37" s="1806">
        <v>59202.361230278773</v>
      </c>
      <c r="D37" s="708">
        <v>11.446455455126697</v>
      </c>
      <c r="E37" s="125">
        <v>677657.19066071173</v>
      </c>
      <c r="F37" s="1873">
        <v>0.69890180399281077</v>
      </c>
      <c r="G37" s="1873">
        <v>0.43506027386134277</v>
      </c>
      <c r="H37" s="1873">
        <v>0.43035739835753822</v>
      </c>
      <c r="I37" s="1873">
        <v>0.45906531615856605</v>
      </c>
      <c r="J37" s="1873">
        <v>0.13765933806435288</v>
      </c>
      <c r="K37" s="1873">
        <v>6.7105486379077053E-2</v>
      </c>
      <c r="L37" s="1873">
        <v>7.2451787025156283E-2</v>
      </c>
      <c r="M37" s="708">
        <v>1.4529309596907449</v>
      </c>
      <c r="N37" s="1168">
        <v>3.9909523047705306</v>
      </c>
      <c r="O37"/>
      <c r="P37"/>
      <c r="S37" s="649"/>
      <c r="U37" s="1679"/>
      <c r="V37" s="1680"/>
      <c r="AE37"/>
      <c r="AF37" s="269"/>
    </row>
    <row r="38" spans="1:32">
      <c r="A38" s="1123"/>
      <c r="B38" s="1124" t="s">
        <v>597</v>
      </c>
      <c r="C38" s="1806">
        <v>65881.048612145983</v>
      </c>
      <c r="D38" s="708">
        <v>10.577955311764832</v>
      </c>
      <c r="E38" s="125">
        <v>696886.78811149276</v>
      </c>
      <c r="F38" s="1873">
        <v>0.68820844503915013</v>
      </c>
      <c r="G38" s="1873">
        <v>0.39987608678083375</v>
      </c>
      <c r="H38" s="1873">
        <v>0.45845378495363348</v>
      </c>
      <c r="I38" s="1873">
        <v>0.48319286848791909</v>
      </c>
      <c r="J38" s="1873">
        <v>0.11263536875794572</v>
      </c>
      <c r="K38" s="1873">
        <v>8.0312002850191883E-2</v>
      </c>
      <c r="L38" s="1873">
        <v>6.689540783539423E-2</v>
      </c>
      <c r="M38" s="708">
        <v>1.4851473556571395</v>
      </c>
      <c r="N38" s="1168">
        <v>3.6399065414285134</v>
      </c>
      <c r="O38"/>
      <c r="P38"/>
      <c r="S38" s="649"/>
      <c r="U38" s="1679"/>
      <c r="V38" s="1680"/>
      <c r="AE38"/>
      <c r="AF38" s="269"/>
    </row>
    <row r="39" spans="1:32">
      <c r="A39" s="1123"/>
      <c r="B39" s="1124" t="s">
        <v>612</v>
      </c>
      <c r="C39" s="1806">
        <v>42658.070245339026</v>
      </c>
      <c r="D39" s="708">
        <v>11.066790674791418</v>
      </c>
      <c r="E39" s="125">
        <v>472087.93399571936</v>
      </c>
      <c r="F39" s="1873">
        <v>0.70358299119199474</v>
      </c>
      <c r="G39" s="1873">
        <v>0.4556686292008939</v>
      </c>
      <c r="H39" s="1873">
        <v>0.42545642134975353</v>
      </c>
      <c r="I39" s="1873">
        <v>0.4542198460677333</v>
      </c>
      <c r="J39" s="1873">
        <v>0.1439105049815454</v>
      </c>
      <c r="K39" s="1873">
        <v>6.9819736914598599E-2</v>
      </c>
      <c r="L39" s="1873">
        <v>5.9876827077655168E-2</v>
      </c>
      <c r="M39" s="708">
        <v>1.4311727863777117</v>
      </c>
      <c r="N39" s="1168">
        <v>3.9622605097268129</v>
      </c>
      <c r="O39"/>
      <c r="P39"/>
      <c r="S39" s="649"/>
      <c r="U39" s="1679"/>
      <c r="V39" s="1680"/>
      <c r="AE39"/>
      <c r="AF39" s="269"/>
    </row>
    <row r="40" spans="1:32">
      <c r="A40" s="1121" t="s">
        <v>751</v>
      </c>
      <c r="B40" s="1122"/>
      <c r="C40" s="1806">
        <v>80190.440227943254</v>
      </c>
      <c r="D40" s="708">
        <v>10.165532350533319</v>
      </c>
      <c r="E40" s="125">
        <v>815178.51434067264</v>
      </c>
      <c r="F40" s="1873">
        <v>0.7335181144725591</v>
      </c>
      <c r="G40" s="1873">
        <v>0.37132975201291224</v>
      </c>
      <c r="H40" s="1873">
        <v>0.46626415441780489</v>
      </c>
      <c r="I40" s="1873">
        <v>0.52871518610532553</v>
      </c>
      <c r="J40" s="1873">
        <v>0.10072133150978502</v>
      </c>
      <c r="K40" s="1873">
        <v>9.1964082532284233E-2</v>
      </c>
      <c r="L40" s="1873">
        <v>5.930024905522524E-2</v>
      </c>
      <c r="M40" s="708">
        <v>1.4122792940682356</v>
      </c>
      <c r="N40" s="1168">
        <v>3.6317098319250407</v>
      </c>
      <c r="O40"/>
      <c r="P40"/>
      <c r="S40" s="649"/>
      <c r="U40" s="1679"/>
      <c r="V40" s="1680"/>
      <c r="AE40"/>
      <c r="AF40" s="269"/>
    </row>
    <row r="41" spans="1:32">
      <c r="A41" s="1123"/>
      <c r="B41" s="1124" t="s">
        <v>565</v>
      </c>
      <c r="C41" s="1806">
        <v>19393.016400115208</v>
      </c>
      <c r="D41" s="708">
        <v>10.062499911041906</v>
      </c>
      <c r="E41" s="125">
        <v>195142.22580099522</v>
      </c>
      <c r="F41" s="1873">
        <v>0.74366928519240361</v>
      </c>
      <c r="G41" s="1873">
        <v>0.32388918950635259</v>
      </c>
      <c r="H41" s="1873">
        <v>0.48224574603631792</v>
      </c>
      <c r="I41" s="1873">
        <v>0.54631431950171183</v>
      </c>
      <c r="J41" s="1873">
        <v>8.4888428965919596E-2</v>
      </c>
      <c r="K41" s="1873">
        <v>8.4789979643616564E-2</v>
      </c>
      <c r="L41" s="1873">
        <v>5.4326911944948902E-2</v>
      </c>
      <c r="M41" s="708">
        <v>1.4029221366284457</v>
      </c>
      <c r="N41" s="1168">
        <v>3.674531761264948</v>
      </c>
      <c r="O41"/>
      <c r="P41"/>
      <c r="S41" s="649"/>
      <c r="U41" s="1679"/>
      <c r="V41" s="1680"/>
      <c r="AE41"/>
      <c r="AF41" s="269"/>
    </row>
    <row r="42" spans="1:32">
      <c r="A42" s="1123"/>
      <c r="B42" s="1124" t="s">
        <v>580</v>
      </c>
      <c r="C42" s="1806">
        <v>20603.410823387418</v>
      </c>
      <c r="D42" s="708">
        <v>10.324750367762455</v>
      </c>
      <c r="E42" s="125">
        <v>212725.07347593206</v>
      </c>
      <c r="F42" s="1873">
        <v>0.72080822269009004</v>
      </c>
      <c r="G42" s="1873">
        <v>0.41148786972256679</v>
      </c>
      <c r="H42" s="1873">
        <v>0.45439764817980738</v>
      </c>
      <c r="I42" s="1873">
        <v>0.51531316479721667</v>
      </c>
      <c r="J42" s="1873">
        <v>0.11905841118378416</v>
      </c>
      <c r="K42" s="1873">
        <v>8.0165555184991424E-2</v>
      </c>
      <c r="L42" s="1873">
        <v>5.7915433694798818E-2</v>
      </c>
      <c r="M42" s="708">
        <v>1.4214023635520407</v>
      </c>
      <c r="N42" s="1168">
        <v>3.5589703042672673</v>
      </c>
      <c r="O42"/>
      <c r="P42"/>
      <c r="S42" s="649"/>
      <c r="U42" s="1679"/>
      <c r="V42" s="1680"/>
      <c r="AE42"/>
      <c r="AF42" s="269"/>
    </row>
    <row r="43" spans="1:32">
      <c r="A43" s="1123"/>
      <c r="B43" s="1124" t="s">
        <v>587</v>
      </c>
      <c r="C43" s="1806">
        <v>8122.6610851643609</v>
      </c>
      <c r="D43" s="708">
        <v>9.7447656275710717</v>
      </c>
      <c r="E43" s="125">
        <v>79153.428547119503</v>
      </c>
      <c r="F43" s="1873">
        <v>0.75028637679595978</v>
      </c>
      <c r="G43" s="1873">
        <v>0.33810701563859319</v>
      </c>
      <c r="H43" s="1873">
        <v>0.52331604073142257</v>
      </c>
      <c r="I43" s="1873">
        <v>0.54273676579106656</v>
      </c>
      <c r="J43" s="1873">
        <v>0.10422108259650267</v>
      </c>
      <c r="K43" s="1873">
        <v>0.11233069201959558</v>
      </c>
      <c r="L43" s="1873">
        <v>6.055817510678238E-2</v>
      </c>
      <c r="M43" s="708">
        <v>1.3778664692241502</v>
      </c>
      <c r="N43" s="1168">
        <v>3.375457995834688</v>
      </c>
      <c r="O43"/>
      <c r="P43"/>
      <c r="S43" s="649"/>
      <c r="U43" s="1679"/>
      <c r="V43" s="1680"/>
      <c r="AE43"/>
      <c r="AF43" s="269"/>
    </row>
    <row r="44" spans="1:32">
      <c r="A44" s="1123"/>
      <c r="B44" s="1124" t="s">
        <v>604</v>
      </c>
      <c r="C44" s="1806">
        <v>32071.35191927561</v>
      </c>
      <c r="D44" s="708">
        <v>10.23211579426399</v>
      </c>
      <c r="E44" s="125">
        <v>328157.78651662153</v>
      </c>
      <c r="F44" s="1873">
        <v>0.73129813913904029</v>
      </c>
      <c r="G44" s="1873">
        <v>0.38263200202273628</v>
      </c>
      <c r="H44" s="1873">
        <v>0.44977423832620977</v>
      </c>
      <c r="I44" s="1873">
        <v>0.52313183957770182</v>
      </c>
      <c r="J44" s="1873">
        <v>9.7628666774620509E-2</v>
      </c>
      <c r="K44" s="1873">
        <v>9.8723583511526602E-2</v>
      </c>
      <c r="L44" s="1873">
        <v>6.2878589663696263E-2</v>
      </c>
      <c r="M44" s="708">
        <v>1.4207922146653682</v>
      </c>
      <c r="N44" s="1168">
        <v>3.7174462491921498</v>
      </c>
      <c r="O44"/>
      <c r="P44"/>
      <c r="S44" s="649"/>
      <c r="U44" s="1679"/>
      <c r="V44" s="1680"/>
      <c r="AE44"/>
      <c r="AF44" s="269"/>
    </row>
    <row r="45" spans="1:32">
      <c r="A45" s="1121" t="s">
        <v>683</v>
      </c>
      <c r="B45" s="1122"/>
      <c r="C45" s="1806">
        <v>99876.956172144783</v>
      </c>
      <c r="D45" s="708">
        <v>11.764986639893619</v>
      </c>
      <c r="E45" s="125">
        <v>1175051.054998524</v>
      </c>
      <c r="F45" s="1873">
        <v>0.69671901545205872</v>
      </c>
      <c r="G45" s="1873">
        <v>0.4279052160674634</v>
      </c>
      <c r="H45" s="1873">
        <v>0.40866553728046334</v>
      </c>
      <c r="I45" s="1873">
        <v>0.48240297915507585</v>
      </c>
      <c r="J45" s="1873">
        <v>0.10383898857455741</v>
      </c>
      <c r="K45" s="1873">
        <v>7.603001745113129E-2</v>
      </c>
      <c r="L45" s="1873">
        <v>7.4350394058727481E-2</v>
      </c>
      <c r="M45" s="708">
        <v>1.4388054477390593</v>
      </c>
      <c r="N45" s="1168">
        <v>4.3815989630357377</v>
      </c>
      <c r="O45"/>
      <c r="P45"/>
      <c r="S45" s="649"/>
      <c r="U45" s="1679"/>
      <c r="V45" s="1680"/>
      <c r="AE45"/>
      <c r="AF45" s="269"/>
    </row>
    <row r="46" spans="1:32">
      <c r="A46" s="1123"/>
      <c r="B46" s="1124" t="s">
        <v>571</v>
      </c>
      <c r="C46" s="1806">
        <v>23695.239591690795</v>
      </c>
      <c r="D46" s="708">
        <v>11.481385252605875</v>
      </c>
      <c r="E46" s="125">
        <v>272054.17440500157</v>
      </c>
      <c r="F46" s="1873">
        <v>0.67319617821685884</v>
      </c>
      <c r="G46" s="1873">
        <v>0.40414608392591073</v>
      </c>
      <c r="H46" s="1873">
        <v>0.42570471152108785</v>
      </c>
      <c r="I46" s="1873">
        <v>0.49973307022955049</v>
      </c>
      <c r="J46" s="1873">
        <v>9.5806998403868124E-2</v>
      </c>
      <c r="K46" s="1873">
        <v>7.265764095461423E-2</v>
      </c>
      <c r="L46" s="1873">
        <v>7.3726852581936272E-2</v>
      </c>
      <c r="M46" s="708">
        <v>1.4816242255995542</v>
      </c>
      <c r="N46" s="1168">
        <v>4.1475589866647224</v>
      </c>
      <c r="O46"/>
      <c r="P46"/>
      <c r="S46" s="649"/>
      <c r="U46" s="1679"/>
      <c r="V46" s="1680"/>
      <c r="AE46"/>
      <c r="AF46" s="269"/>
    </row>
    <row r="47" spans="1:32">
      <c r="A47" s="1123"/>
      <c r="B47" s="1124" t="s">
        <v>582</v>
      </c>
      <c r="C47" s="1806">
        <v>7483.8720517790616</v>
      </c>
      <c r="D47" s="708">
        <v>13.444507674255673</v>
      </c>
      <c r="E47" s="125">
        <v>100616.97523329114</v>
      </c>
      <c r="F47" s="1873">
        <v>0.76460027552969123</v>
      </c>
      <c r="G47" s="1873">
        <v>0.41973939632368201</v>
      </c>
      <c r="H47" s="1873">
        <v>0.36000691984193822</v>
      </c>
      <c r="I47" s="1873">
        <v>0.42253361046227539</v>
      </c>
      <c r="J47" s="1873">
        <v>0.13033980673069517</v>
      </c>
      <c r="K47" s="1873">
        <v>6.8277813802756826E-2</v>
      </c>
      <c r="L47" s="1873">
        <v>4.0723852745366447E-2</v>
      </c>
      <c r="M47" s="708">
        <v>1.3421644996321045</v>
      </c>
      <c r="N47" s="1168">
        <v>4.9449672615043969</v>
      </c>
      <c r="O47"/>
      <c r="P47"/>
      <c r="S47" s="649"/>
      <c r="U47" s="1679"/>
      <c r="V47" s="1680"/>
      <c r="AE47"/>
      <c r="AF47" s="269"/>
    </row>
    <row r="48" spans="1:32">
      <c r="A48" s="1123"/>
      <c r="B48" s="1124" t="s">
        <v>584</v>
      </c>
      <c r="C48" s="1806">
        <v>49000.801208756973</v>
      </c>
      <c r="D48" s="708">
        <v>11.427912150653885</v>
      </c>
      <c r="E48" s="125">
        <v>559976.8515253294</v>
      </c>
      <c r="F48" s="1873">
        <v>0.68844949004947931</v>
      </c>
      <c r="G48" s="1873">
        <v>0.44610628957938558</v>
      </c>
      <c r="H48" s="1873">
        <v>0.41390125491425372</v>
      </c>
      <c r="I48" s="1873">
        <v>0.49766331068575065</v>
      </c>
      <c r="J48" s="1873">
        <v>9.9578558542063475E-2</v>
      </c>
      <c r="K48" s="1873">
        <v>8.2469871081970472E-2</v>
      </c>
      <c r="L48" s="1873">
        <v>8.6046412881914641E-2</v>
      </c>
      <c r="M48" s="708">
        <v>1.4455914555214868</v>
      </c>
      <c r="N48" s="1168">
        <v>4.3206482904749155</v>
      </c>
      <c r="O48"/>
      <c r="P48"/>
      <c r="S48" s="649"/>
      <c r="U48" s="1679"/>
      <c r="V48" s="1680"/>
      <c r="AE48"/>
      <c r="AF48" s="269"/>
    </row>
    <row r="49" spans="1:32">
      <c r="A49" s="1123"/>
      <c r="B49" s="1124" t="s">
        <v>592</v>
      </c>
      <c r="C49" s="1806">
        <v>9078.3119387561219</v>
      </c>
      <c r="D49" s="708">
        <v>12.453060700613777</v>
      </c>
      <c r="E49" s="125">
        <v>113052.76963243673</v>
      </c>
      <c r="F49" s="1873">
        <v>0.70456997062270033</v>
      </c>
      <c r="G49" s="1873">
        <v>0.41898615406628253</v>
      </c>
      <c r="H49" s="1873">
        <v>0.41044679943207968</v>
      </c>
      <c r="I49" s="1873">
        <v>0.44693549447061476</v>
      </c>
      <c r="J49" s="1873">
        <v>0.11080984546254802</v>
      </c>
      <c r="K49" s="1873">
        <v>7.2732058294574159E-2</v>
      </c>
      <c r="L49" s="1873">
        <v>5.2134287408942909E-2</v>
      </c>
      <c r="M49" s="708">
        <v>1.4458696782060969</v>
      </c>
      <c r="N49" s="1168">
        <v>4.2813611496183706</v>
      </c>
      <c r="O49"/>
      <c r="P49"/>
      <c r="S49" s="649"/>
      <c r="U49" s="1679"/>
      <c r="V49" s="1680"/>
      <c r="AE49"/>
      <c r="AF49" s="269"/>
    </row>
    <row r="50" spans="1:32">
      <c r="A50" s="1123"/>
      <c r="B50" s="1124" t="s">
        <v>601</v>
      </c>
      <c r="C50" s="1806">
        <v>6002.430273796409</v>
      </c>
      <c r="D50" s="708">
        <v>11.681337838551501</v>
      </c>
      <c r="E50" s="125">
        <v>70116.415880565037</v>
      </c>
      <c r="F50" s="1873">
        <v>0.72049107462433115</v>
      </c>
      <c r="G50" s="1873">
        <v>0.34185042600893395</v>
      </c>
      <c r="H50" s="1873">
        <v>0.3938426152723295</v>
      </c>
      <c r="I50" s="1873">
        <v>0.52112720355018483</v>
      </c>
      <c r="J50" s="1873">
        <v>9.4998576354538858E-2</v>
      </c>
      <c r="K50" s="1873">
        <v>6.5548904678025877E-2</v>
      </c>
      <c r="L50" s="1873">
        <v>7.4714597194374399E-2</v>
      </c>
      <c r="M50" s="708">
        <v>1.3977100000025806</v>
      </c>
      <c r="N50" s="1168">
        <v>4.75151362228236</v>
      </c>
      <c r="O50"/>
      <c r="P50"/>
      <c r="S50" s="649"/>
      <c r="U50" s="1679"/>
      <c r="V50" s="1680"/>
      <c r="AE50"/>
      <c r="AF50" s="269"/>
    </row>
    <row r="51" spans="1:32">
      <c r="A51" s="1123"/>
      <c r="B51" s="1124" t="s">
        <v>607</v>
      </c>
      <c r="C51" s="1806">
        <v>4616.3011073612724</v>
      </c>
      <c r="D51" s="708">
        <v>12.831456818842964</v>
      </c>
      <c r="E51" s="125">
        <v>59233.868321883128</v>
      </c>
      <c r="F51" s="1873">
        <v>0.7488417899589126</v>
      </c>
      <c r="G51" s="1873">
        <v>0.49933274868207628</v>
      </c>
      <c r="H51" s="1873">
        <v>0.36028392170529344</v>
      </c>
      <c r="I51" s="1873">
        <v>0.34792106614690227</v>
      </c>
      <c r="J51" s="1873">
        <v>0.14511359879439065</v>
      </c>
      <c r="K51" s="1873">
        <v>5.7664627995959575E-2</v>
      </c>
      <c r="L51" s="1873">
        <v>5.1131814709028681E-2</v>
      </c>
      <c r="M51" s="708">
        <v>1.3432026596856121</v>
      </c>
      <c r="N51" s="1168">
        <v>5.0327029441375064</v>
      </c>
      <c r="O51"/>
      <c r="P51"/>
      <c r="S51" s="649"/>
      <c r="U51" s="1679"/>
      <c r="V51" s="1680"/>
      <c r="AE51"/>
      <c r="AF51" s="269"/>
    </row>
    <row r="52" spans="1:32">
      <c r="A52" s="1121" t="s">
        <v>753</v>
      </c>
      <c r="B52" s="1122"/>
      <c r="C52" s="1806">
        <v>238868.041103458</v>
      </c>
      <c r="D52" s="708">
        <v>10.860308858682002</v>
      </c>
      <c r="E52" s="125">
        <v>2594180.7028519241</v>
      </c>
      <c r="F52" s="1873">
        <v>0.65544350969161669</v>
      </c>
      <c r="G52" s="1873">
        <v>0.37898579690920742</v>
      </c>
      <c r="H52" s="1873">
        <v>0.47274131232265354</v>
      </c>
      <c r="I52" s="1873">
        <v>0.52097540386499086</v>
      </c>
      <c r="J52" s="1873">
        <v>7.7288014030126473E-2</v>
      </c>
      <c r="K52" s="1873">
        <v>7.6338019810667138E-2</v>
      </c>
      <c r="L52" s="1873">
        <v>8.1720310617078212E-2</v>
      </c>
      <c r="M52" s="708">
        <v>1.5256757880542133</v>
      </c>
      <c r="N52" s="1168">
        <v>3.6545271995860968</v>
      </c>
      <c r="O52"/>
      <c r="P52"/>
      <c r="S52" s="649"/>
      <c r="U52" s="1679"/>
      <c r="V52" s="1680"/>
      <c r="AE52"/>
      <c r="AF52" s="269"/>
    </row>
    <row r="53" spans="1:32">
      <c r="A53" s="1123"/>
      <c r="B53" s="1124" t="s">
        <v>593</v>
      </c>
      <c r="C53" s="1806">
        <v>64000.480061686707</v>
      </c>
      <c r="D53" s="708">
        <v>10.871938990283482</v>
      </c>
      <c r="E53" s="125">
        <v>695809.3145795184</v>
      </c>
      <c r="F53" s="1873">
        <v>0.62334572466063565</v>
      </c>
      <c r="G53" s="1873">
        <v>0.36641694284586251</v>
      </c>
      <c r="H53" s="1873">
        <v>0.45535967194182314</v>
      </c>
      <c r="I53" s="1873">
        <v>0.54338735954087247</v>
      </c>
      <c r="J53" s="1873">
        <v>6.8814991293642214E-2</v>
      </c>
      <c r="K53" s="1873">
        <v>7.8178455082779819E-2</v>
      </c>
      <c r="L53" s="1873">
        <v>8.2148582084177899E-2</v>
      </c>
      <c r="M53" s="708">
        <v>1.5723611746516366</v>
      </c>
      <c r="N53" s="1168">
        <v>3.7260178337167158</v>
      </c>
      <c r="O53"/>
      <c r="P53"/>
      <c r="S53" s="649"/>
      <c r="U53" s="1679"/>
      <c r="V53" s="1680"/>
      <c r="AE53"/>
      <c r="AF53" s="269"/>
    </row>
    <row r="54" spans="1:32">
      <c r="A54" s="1123"/>
      <c r="B54" s="1124" t="s">
        <v>540</v>
      </c>
      <c r="C54" s="1806">
        <v>108861.33636898558</v>
      </c>
      <c r="D54" s="708">
        <v>10.806988774068312</v>
      </c>
      <c r="E54" s="125">
        <v>1176463.2400697118</v>
      </c>
      <c r="F54" s="1873">
        <v>0.66699489966655434</v>
      </c>
      <c r="G54" s="1873">
        <v>0.38353120716199496</v>
      </c>
      <c r="H54" s="1873">
        <v>0.472912933353547</v>
      </c>
      <c r="I54" s="1873">
        <v>0.52583769559102833</v>
      </c>
      <c r="J54" s="1873">
        <v>7.4937327797588618E-2</v>
      </c>
      <c r="K54" s="1873">
        <v>7.0634266758269088E-2</v>
      </c>
      <c r="L54" s="1873">
        <v>8.7721176682438923E-2</v>
      </c>
      <c r="M54" s="708">
        <v>1.5003427787093178</v>
      </c>
      <c r="N54" s="1168">
        <v>3.7439126878228324</v>
      </c>
      <c r="O54"/>
      <c r="P54"/>
      <c r="S54" s="649"/>
      <c r="U54" s="1679"/>
      <c r="V54" s="1680"/>
      <c r="AE54"/>
      <c r="AF54" s="269"/>
    </row>
    <row r="55" spans="1:32">
      <c r="A55" s="1123"/>
      <c r="B55" s="1124" t="s">
        <v>600</v>
      </c>
      <c r="C55" s="1806">
        <v>66006.224672767188</v>
      </c>
      <c r="D55" s="708">
        <v>10.936970744525986</v>
      </c>
      <c r="E55" s="125">
        <v>721908.14820267039</v>
      </c>
      <c r="F55" s="1873">
        <v>0.66751470305654237</v>
      </c>
      <c r="G55" s="1873">
        <v>0.38367616150692707</v>
      </c>
      <c r="H55" s="1873">
        <v>0.48931172578417487</v>
      </c>
      <c r="I55" s="1873">
        <v>0.49122530821529375</v>
      </c>
      <c r="J55" s="1873">
        <v>8.938045487680521E-2</v>
      </c>
      <c r="K55" s="1873">
        <v>8.3960474225546894E-2</v>
      </c>
      <c r="L55" s="1873">
        <v>7.1408072913580006E-2</v>
      </c>
      <c r="M55" s="708">
        <v>1.5221897243738756</v>
      </c>
      <c r="N55" s="1168">
        <v>3.4377891771240505</v>
      </c>
      <c r="O55"/>
      <c r="P55"/>
      <c r="S55" s="649"/>
      <c r="U55" s="1679"/>
      <c r="V55" s="1680"/>
      <c r="AE55"/>
      <c r="AF55" s="269"/>
    </row>
    <row r="56" spans="1:32">
      <c r="A56" s="1121" t="s">
        <v>750</v>
      </c>
      <c r="B56" s="1122"/>
      <c r="C56" s="1806">
        <v>349368.97554105835</v>
      </c>
      <c r="D56" s="708">
        <v>10.568868521939418</v>
      </c>
      <c r="E56" s="125">
        <v>3692434.768138146</v>
      </c>
      <c r="F56" s="1873">
        <v>0.73117379475253241</v>
      </c>
      <c r="G56" s="1873">
        <v>0.32378809788944068</v>
      </c>
      <c r="H56" s="1873">
        <v>0.41696777596754503</v>
      </c>
      <c r="I56" s="1873">
        <v>0.52450219876422932</v>
      </c>
      <c r="J56" s="1873">
        <v>7.5988350963945961E-2</v>
      </c>
      <c r="K56" s="1873">
        <v>8.6170959951894138E-2</v>
      </c>
      <c r="L56" s="1873">
        <v>5.4235989542023556E-2</v>
      </c>
      <c r="M56" s="708">
        <v>1.4120452455706611</v>
      </c>
      <c r="N56" s="1168">
        <v>4.3027605269705012</v>
      </c>
      <c r="O56"/>
      <c r="P56"/>
      <c r="S56" s="649"/>
      <c r="U56" s="1679"/>
      <c r="V56" s="1680"/>
      <c r="AE56"/>
      <c r="AF56" s="269"/>
    </row>
    <row r="57" spans="1:32">
      <c r="A57" s="1123"/>
      <c r="B57" s="1124" t="s">
        <v>572</v>
      </c>
      <c r="C57" s="1806">
        <v>4653.2948908304206</v>
      </c>
      <c r="D57" s="708">
        <v>11.111542727196603</v>
      </c>
      <c r="E57" s="125">
        <v>51705.285001708326</v>
      </c>
      <c r="F57" s="1873">
        <v>0.72084556785631915</v>
      </c>
      <c r="G57" s="1873">
        <v>0.36237467908163268</v>
      </c>
      <c r="H57" s="1873">
        <v>0.38601094375350953</v>
      </c>
      <c r="I57" s="1873">
        <v>0.53965051914201867</v>
      </c>
      <c r="J57" s="1873">
        <v>7.1424234379008911E-2</v>
      </c>
      <c r="K57" s="1873">
        <v>8.4210512286699263E-2</v>
      </c>
      <c r="L57" s="1873">
        <v>6.7156167923688032E-2</v>
      </c>
      <c r="M57" s="708">
        <v>1.3792461109910001</v>
      </c>
      <c r="N57" s="1168">
        <v>4.7689525621784137</v>
      </c>
      <c r="O57"/>
      <c r="P57"/>
      <c r="S57" s="649"/>
      <c r="U57" s="1679"/>
      <c r="V57" s="1680"/>
      <c r="AE57"/>
      <c r="AF57" s="269"/>
    </row>
    <row r="58" spans="1:32">
      <c r="A58" s="1123"/>
      <c r="B58" s="1124" t="s">
        <v>1228</v>
      </c>
      <c r="C58" s="1806">
        <v>8023.4544663758925</v>
      </c>
      <c r="D58" s="708">
        <v>9.7077771496944081</v>
      </c>
      <c r="E58" s="125">
        <v>77889.907930298112</v>
      </c>
      <c r="F58" s="1873">
        <v>0.6850152415238</v>
      </c>
      <c r="G58" s="1873">
        <v>0.33814292919751926</v>
      </c>
      <c r="H58" s="1873">
        <v>0.47008785850640022</v>
      </c>
      <c r="I58" s="1873">
        <v>0.47607636083184246</v>
      </c>
      <c r="J58" s="1873">
        <v>0.10381576761819032</v>
      </c>
      <c r="K58" s="1873">
        <v>9.3700982383107659E-2</v>
      </c>
      <c r="L58" s="1873">
        <v>7.5126905749426445E-2</v>
      </c>
      <c r="M58" s="708">
        <v>1.4945965752077444</v>
      </c>
      <c r="N58" s="1168">
        <v>3.7098648027622194</v>
      </c>
      <c r="O58"/>
      <c r="P58"/>
      <c r="S58" s="649"/>
      <c r="U58" s="1679"/>
      <c r="V58" s="1680"/>
      <c r="AE58"/>
      <c r="AF58" s="269"/>
    </row>
    <row r="59" spans="1:32">
      <c r="A59" s="1123"/>
      <c r="B59" s="1124" t="s">
        <v>573</v>
      </c>
      <c r="C59" s="1806">
        <v>87958.130196796235</v>
      </c>
      <c r="D59" s="708">
        <v>11.066947047318891</v>
      </c>
      <c r="E59" s="125">
        <v>973427.96926913317</v>
      </c>
      <c r="F59" s="1873">
        <v>0.70788514278625125</v>
      </c>
      <c r="G59" s="1873">
        <v>0.33174730734284452</v>
      </c>
      <c r="H59" s="1873">
        <v>0.42240470075941111</v>
      </c>
      <c r="I59" s="1873">
        <v>0.4971750478416348</v>
      </c>
      <c r="J59" s="1873">
        <v>7.0758650504819623E-2</v>
      </c>
      <c r="K59" s="1873">
        <v>7.7112027686381618E-2</v>
      </c>
      <c r="L59" s="1873">
        <v>5.4565900701926448E-2</v>
      </c>
      <c r="M59" s="708">
        <v>1.4696810485865972</v>
      </c>
      <c r="N59" s="1168">
        <v>4.3602423979040248</v>
      </c>
      <c r="O59"/>
      <c r="P59"/>
      <c r="S59" s="649"/>
      <c r="U59" s="1679"/>
      <c r="V59" s="1680"/>
      <c r="AE59"/>
      <c r="AF59" s="269"/>
    </row>
    <row r="60" spans="1:32">
      <c r="A60" s="1123"/>
      <c r="B60" s="1124" t="s">
        <v>574</v>
      </c>
      <c r="C60" s="1806">
        <v>52660.993579252237</v>
      </c>
      <c r="D60" s="708">
        <v>9.7707648608506315</v>
      </c>
      <c r="E60" s="125">
        <v>514538.18560164294</v>
      </c>
      <c r="F60" s="1873">
        <v>0.74691432803284385</v>
      </c>
      <c r="G60" s="1873">
        <v>0.33778516088423333</v>
      </c>
      <c r="H60" s="1873">
        <v>0.44020618222920116</v>
      </c>
      <c r="I60" s="1873">
        <v>0.53737098752963364</v>
      </c>
      <c r="J60" s="1873">
        <v>8.9476950359658136E-2</v>
      </c>
      <c r="K60" s="1873">
        <v>8.8551235152407523E-2</v>
      </c>
      <c r="L60" s="1873">
        <v>5.5369730250041292E-2</v>
      </c>
      <c r="M60" s="708">
        <v>1.3860213666343897</v>
      </c>
      <c r="N60" s="1168">
        <v>3.9414663880432497</v>
      </c>
      <c r="O60"/>
      <c r="P60"/>
      <c r="S60" s="649"/>
      <c r="U60" s="1679"/>
      <c r="V60" s="1680"/>
      <c r="AE60"/>
      <c r="AF60" s="269"/>
    </row>
    <row r="61" spans="1:32">
      <c r="A61" s="1123"/>
      <c r="B61" s="1124" t="s">
        <v>583</v>
      </c>
      <c r="C61" s="1806">
        <v>47543.823568676155</v>
      </c>
      <c r="D61" s="708">
        <v>10.483269590528277</v>
      </c>
      <c r="E61" s="125">
        <v>498414.71983494866</v>
      </c>
      <c r="F61" s="1873">
        <v>0.73486687166868081</v>
      </c>
      <c r="G61" s="1873">
        <v>0.32482060428294363</v>
      </c>
      <c r="H61" s="1873">
        <v>0.40169928194146032</v>
      </c>
      <c r="I61" s="1873">
        <v>0.55062981833114633</v>
      </c>
      <c r="J61" s="1873">
        <v>7.1647343026750576E-2</v>
      </c>
      <c r="K61" s="1873">
        <v>0.10115420704109208</v>
      </c>
      <c r="L61" s="1873">
        <v>5.383864804855891E-2</v>
      </c>
      <c r="M61" s="708">
        <v>1.3860379737038173</v>
      </c>
      <c r="N61" s="1168">
        <v>4.4197157093679493</v>
      </c>
      <c r="O61"/>
      <c r="P61"/>
      <c r="S61" s="649"/>
      <c r="U61" s="1679"/>
      <c r="V61" s="1680"/>
      <c r="AE61"/>
      <c r="AF61" s="269"/>
    </row>
    <row r="62" spans="1:32">
      <c r="A62" s="1123"/>
      <c r="B62" s="1124" t="s">
        <v>595</v>
      </c>
      <c r="C62" s="1806">
        <v>44248.498698462012</v>
      </c>
      <c r="D62" s="708">
        <v>10.698248837344766</v>
      </c>
      <c r="E62" s="125">
        <v>473381.44975507673</v>
      </c>
      <c r="F62" s="1873">
        <v>0.72065592141392409</v>
      </c>
      <c r="G62" s="1873">
        <v>0.35294922621078278</v>
      </c>
      <c r="H62" s="1873">
        <v>0.46804074048011635</v>
      </c>
      <c r="I62" s="1873">
        <v>0.48634809950964403</v>
      </c>
      <c r="J62" s="1873">
        <v>7.9010748230637445E-2</v>
      </c>
      <c r="K62" s="1873">
        <v>8.679571350140837E-2</v>
      </c>
      <c r="L62" s="1873">
        <v>5.5828086879452961E-2</v>
      </c>
      <c r="M62" s="708">
        <v>1.437096386105907</v>
      </c>
      <c r="N62" s="1168">
        <v>3.605734161006124</v>
      </c>
      <c r="O62"/>
      <c r="P62"/>
      <c r="S62" s="649"/>
      <c r="U62" s="1679"/>
      <c r="V62" s="1680"/>
      <c r="AE62"/>
      <c r="AF62" s="269"/>
    </row>
    <row r="63" spans="1:32">
      <c r="A63" s="1123"/>
      <c r="B63" s="1124" t="s">
        <v>602</v>
      </c>
      <c r="C63" s="1806">
        <v>18842.804116682488</v>
      </c>
      <c r="D63" s="708">
        <v>10.859338372286489</v>
      </c>
      <c r="E63" s="125">
        <v>204620.38578576976</v>
      </c>
      <c r="F63" s="1873">
        <v>0.71978451928746234</v>
      </c>
      <c r="G63" s="1873">
        <v>0.3177999240374888</v>
      </c>
      <c r="H63" s="1873">
        <v>0.46367273485660532</v>
      </c>
      <c r="I63" s="1873">
        <v>0.48336243896511411</v>
      </c>
      <c r="J63" s="1873">
        <v>8.516294675268804E-2</v>
      </c>
      <c r="K63" s="1873">
        <v>8.7683414413621416E-2</v>
      </c>
      <c r="L63" s="1873">
        <v>5.2467513351227096E-2</v>
      </c>
      <c r="M63" s="708">
        <v>1.4626138708547332</v>
      </c>
      <c r="N63" s="1168">
        <v>3.7183614328534378</v>
      </c>
      <c r="O63"/>
      <c r="P63"/>
      <c r="S63" s="649"/>
      <c r="U63" s="1679"/>
      <c r="V63" s="1680"/>
      <c r="AE63"/>
      <c r="AF63" s="269"/>
    </row>
    <row r="64" spans="1:32">
      <c r="A64" s="1123"/>
      <c r="B64" s="1124" t="s">
        <v>608</v>
      </c>
      <c r="C64" s="1806">
        <v>79456.146315539285</v>
      </c>
      <c r="D64" s="708">
        <v>10.537830128070141</v>
      </c>
      <c r="E64" s="125">
        <v>837295.37250424654</v>
      </c>
      <c r="F64" s="1873">
        <v>0.75655289993948638</v>
      </c>
      <c r="G64" s="1873">
        <v>0.28468247682572972</v>
      </c>
      <c r="H64" s="1873">
        <v>0.35785678642869045</v>
      </c>
      <c r="I64" s="1873">
        <v>0.56171785766352544</v>
      </c>
      <c r="J64" s="1873">
        <v>7.0535122565157718E-2</v>
      </c>
      <c r="K64" s="1873">
        <v>8.3429607805618977E-2</v>
      </c>
      <c r="L64" s="1873">
        <v>4.962034286163676E-2</v>
      </c>
      <c r="M64" s="708">
        <v>1.351971369300907</v>
      </c>
      <c r="N64" s="1168">
        <v>5.0133595791215102</v>
      </c>
      <c r="O64"/>
      <c r="P64"/>
      <c r="S64" s="649"/>
      <c r="U64" s="1679"/>
      <c r="V64" s="1680"/>
      <c r="AE64"/>
      <c r="AF64" s="269"/>
    </row>
    <row r="65" spans="1:34">
      <c r="A65" s="1125"/>
      <c r="B65" s="1126" t="s">
        <v>611</v>
      </c>
      <c r="C65" s="1807">
        <v>5981.829708522806</v>
      </c>
      <c r="D65" s="1127">
        <v>10.224545905765792</v>
      </c>
      <c r="E65" s="739">
        <v>61161.492455265579</v>
      </c>
      <c r="F65" s="1874">
        <v>0.73202114029813958</v>
      </c>
      <c r="G65" s="1874">
        <v>0.33499188043230194</v>
      </c>
      <c r="H65" s="1874">
        <v>0.5142486542390412</v>
      </c>
      <c r="I65" s="1874">
        <v>0.54021478487828434</v>
      </c>
      <c r="J65" s="1874">
        <v>7.4295124854823036E-2</v>
      </c>
      <c r="K65" s="1874">
        <v>0.10313272091303</v>
      </c>
      <c r="L65" s="1874">
        <v>6.4084051204390355E-2</v>
      </c>
      <c r="M65" s="1127">
        <v>1.4335072628874062</v>
      </c>
      <c r="N65" s="1171">
        <v>3.1025738376754557</v>
      </c>
      <c r="O65"/>
      <c r="P65"/>
      <c r="S65" s="649"/>
      <c r="U65" s="1679"/>
      <c r="V65" s="1680"/>
      <c r="AE65"/>
      <c r="AF65" s="269"/>
    </row>
    <row r="66" spans="1:34">
      <c r="A66" s="245"/>
      <c r="B66" s="245"/>
      <c r="C66" s="587"/>
      <c r="D66" s="245"/>
      <c r="E66" s="245"/>
      <c r="F66" s="245"/>
      <c r="G66" s="245"/>
      <c r="H66" s="245"/>
      <c r="I66" s="245"/>
      <c r="J66" s="245"/>
      <c r="K66" s="245"/>
      <c r="L66" s="245"/>
      <c r="M66" s="778"/>
      <c r="N66" s="779"/>
      <c r="AE66"/>
    </row>
    <row r="67" spans="1:34">
      <c r="A67" s="1148" t="s">
        <v>983</v>
      </c>
      <c r="B67" s="1148"/>
      <c r="D67" s="4"/>
      <c r="E67" s="4"/>
      <c r="F67" s="4"/>
      <c r="G67" s="4"/>
      <c r="H67" s="4"/>
      <c r="I67" s="4"/>
      <c r="J67" s="1039"/>
      <c r="K67" s="1040"/>
      <c r="L67" s="224"/>
      <c r="M67" s="224"/>
      <c r="N67" s="224"/>
      <c r="O67" s="1"/>
      <c r="P67" s="1"/>
      <c r="Q67" s="1"/>
      <c r="AB67"/>
      <c r="AC67"/>
      <c r="AD67"/>
      <c r="AE67"/>
      <c r="AF67" s="1"/>
      <c r="AG67" s="1"/>
      <c r="AH67" s="1"/>
    </row>
    <row r="68" spans="1:34">
      <c r="A68" s="1148" t="s">
        <v>31</v>
      </c>
      <c r="B68" s="1148"/>
      <c r="C68" s="44"/>
      <c r="E68" s="1"/>
      <c r="G68" s="45"/>
      <c r="J68" s="649"/>
      <c r="K68" s="776"/>
      <c r="L68" s="224"/>
      <c r="M68" s="224"/>
      <c r="N68" s="224"/>
      <c r="O68" s="1"/>
      <c r="P68" s="1"/>
      <c r="Q68" s="1"/>
      <c r="AB68"/>
      <c r="AC68"/>
      <c r="AD68"/>
      <c r="AE68"/>
      <c r="AF68" s="1"/>
      <c r="AG68" s="1"/>
      <c r="AH68" s="1"/>
    </row>
    <row r="69" spans="1:34">
      <c r="A69" s="225"/>
      <c r="B69" s="225"/>
      <c r="D69" s="968"/>
      <c r="E69" s="1"/>
      <c r="G69" s="45"/>
      <c r="J69" s="649"/>
      <c r="K69" s="777"/>
      <c r="L69" s="224"/>
      <c r="M69" s="224"/>
      <c r="N69" s="224"/>
      <c r="O69" s="1"/>
      <c r="P69" s="1"/>
      <c r="Q69" s="1"/>
      <c r="AB69"/>
      <c r="AC69"/>
      <c r="AD69"/>
      <c r="AE69"/>
      <c r="AF69" s="1"/>
      <c r="AG69" s="1"/>
      <c r="AH69" s="1"/>
    </row>
    <row r="70" spans="1:34">
      <c r="A70" s="225"/>
      <c r="B70" s="225"/>
      <c r="E70" s="1"/>
      <c r="G70" s="45"/>
      <c r="J70" s="649"/>
      <c r="K70" s="777"/>
      <c r="L70" s="224"/>
      <c r="M70" s="224"/>
      <c r="N70" s="224"/>
      <c r="O70" s="1"/>
      <c r="P70" s="1"/>
      <c r="Q70" s="1"/>
      <c r="AB70"/>
      <c r="AC70"/>
      <c r="AD70"/>
      <c r="AE70"/>
      <c r="AF70" s="1"/>
      <c r="AG70" s="1"/>
      <c r="AH70" s="1"/>
    </row>
    <row r="71" spans="1:34">
      <c r="A71" s="225"/>
      <c r="B71" s="225"/>
      <c r="E71" s="1"/>
      <c r="G71" s="45"/>
      <c r="J71" s="649"/>
      <c r="K71" s="777"/>
      <c r="L71" s="224"/>
      <c r="M71" s="224"/>
      <c r="N71" s="224"/>
      <c r="O71" s="1"/>
      <c r="P71" s="1"/>
      <c r="Q71" s="1"/>
      <c r="AB71"/>
      <c r="AC71"/>
      <c r="AD71"/>
      <c r="AE71"/>
      <c r="AF71" s="1"/>
      <c r="AG71" s="1"/>
      <c r="AH71" s="1"/>
    </row>
    <row r="72" spans="1:34">
      <c r="E72" s="1"/>
      <c r="G72" s="45"/>
      <c r="J72" s="649"/>
      <c r="K72" s="777"/>
      <c r="L72" s="224"/>
      <c r="M72" s="224"/>
      <c r="N72" s="224"/>
      <c r="O72" s="1"/>
      <c r="P72" s="1"/>
      <c r="Q72" s="1"/>
      <c r="AB72"/>
      <c r="AC72"/>
      <c r="AD72"/>
      <c r="AE72"/>
      <c r="AF72" s="1"/>
      <c r="AG72" s="1"/>
      <c r="AH72" s="1"/>
    </row>
    <row r="73" spans="1:34">
      <c r="E73" s="1"/>
      <c r="G73" s="45"/>
      <c r="J73" s="649"/>
      <c r="K73" s="777"/>
      <c r="L73" s="224"/>
      <c r="M73" s="224"/>
      <c r="N73" s="224"/>
      <c r="O73" s="1"/>
      <c r="P73" s="1"/>
      <c r="Q73" s="1"/>
      <c r="AB73"/>
      <c r="AC73"/>
      <c r="AD73"/>
      <c r="AE73"/>
      <c r="AF73" s="1"/>
      <c r="AG73" s="1"/>
      <c r="AH73" s="1"/>
    </row>
    <row r="74" spans="1:34">
      <c r="E74" s="1"/>
      <c r="G74" s="45"/>
      <c r="J74" s="649"/>
      <c r="K74" s="777"/>
      <c r="L74" s="224"/>
      <c r="M74" s="224"/>
      <c r="N74" s="224"/>
      <c r="O74" s="1"/>
      <c r="P74" s="1"/>
      <c r="Q74" s="1"/>
      <c r="AB74"/>
      <c r="AC74"/>
      <c r="AD74"/>
      <c r="AE74"/>
      <c r="AF74" s="1"/>
      <c r="AG74" s="1"/>
      <c r="AH74" s="1"/>
    </row>
    <row r="75" spans="1:34">
      <c r="D75" s="1681"/>
      <c r="E75" s="1"/>
      <c r="G75" s="45"/>
      <c r="J75" s="649"/>
      <c r="K75" s="777"/>
      <c r="L75" s="224"/>
      <c r="M75" s="224"/>
      <c r="N75" s="224"/>
      <c r="O75" s="1"/>
      <c r="P75" s="1"/>
      <c r="Q75" s="1"/>
      <c r="AB75"/>
      <c r="AC75"/>
      <c r="AD75"/>
      <c r="AE75"/>
      <c r="AF75" s="1"/>
      <c r="AG75" s="1"/>
      <c r="AH75" s="1"/>
    </row>
    <row r="76" spans="1:34">
      <c r="D76" s="1681"/>
      <c r="E76" s="1"/>
      <c r="G76" s="45"/>
      <c r="J76" s="649"/>
      <c r="K76" s="777"/>
      <c r="L76" s="224"/>
      <c r="M76" s="224"/>
      <c r="N76" s="224"/>
      <c r="O76" s="1"/>
      <c r="P76" s="1"/>
      <c r="Q76" s="1"/>
      <c r="AB76"/>
      <c r="AC76"/>
      <c r="AD76"/>
      <c r="AE76"/>
      <c r="AF76" s="1"/>
      <c r="AG76" s="1"/>
      <c r="AH76" s="1"/>
    </row>
    <row r="77" spans="1:34">
      <c r="D77" s="1681"/>
      <c r="E77" s="1"/>
      <c r="G77" s="45"/>
      <c r="J77" s="649"/>
      <c r="K77" s="777"/>
      <c r="L77" s="224"/>
      <c r="M77" s="224"/>
      <c r="N77" s="224"/>
      <c r="O77" s="1"/>
      <c r="P77" s="1"/>
      <c r="Q77" s="1"/>
      <c r="AB77"/>
      <c r="AC77"/>
      <c r="AD77"/>
      <c r="AE77"/>
      <c r="AF77" s="1"/>
      <c r="AG77" s="1"/>
      <c r="AH77" s="1"/>
    </row>
  </sheetData>
  <sheetProtection formatCells="0" formatColumns="0" formatRows="0" insertColumns="0" insertRows="0" insertHyperlinks="0" deleteColumns="0" deleteRows="0" sort="0" autoFilter="0" pivotTables="0"/>
  <mergeCells count="6">
    <mergeCell ref="A1:N1"/>
    <mergeCell ref="B4:B6"/>
    <mergeCell ref="E4:E6"/>
    <mergeCell ref="K4:K6"/>
    <mergeCell ref="A2:N2"/>
    <mergeCell ref="D4:D6"/>
  </mergeCells>
  <phoneticPr fontId="53" type="noConversion"/>
  <printOptions horizontalCentered="1"/>
  <pageMargins left="0.9" right="0.25" top="0.52" bottom="0.6" header="0.5" footer="0.57999999999999996"/>
  <pageSetup scale="61" orientation="portrait" horizontalDpi="204" verticalDpi="196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 enableFormatConditionsCalculation="0"/>
  <dimension ref="A1:H70"/>
  <sheetViews>
    <sheetView zoomScaleNormal="100" workbookViewId="0">
      <pane ySplit="4" topLeftCell="A5" activePane="bottomLeft" state="frozen"/>
      <selection activeCell="N46" sqref="N46"/>
      <selection pane="bottomLeft" activeCell="G39" sqref="G39"/>
    </sheetView>
  </sheetViews>
  <sheetFormatPr defaultRowHeight="10.9" customHeight="1"/>
  <cols>
    <col min="1" max="1" width="6.140625" style="12" customWidth="1"/>
    <col min="2" max="2" width="44.7109375" style="30" customWidth="1"/>
    <col min="3" max="3" width="14.85546875" style="226" bestFit="1" customWidth="1"/>
    <col min="4" max="4" width="12.5703125" style="536" bestFit="1" customWidth="1"/>
    <col min="5" max="5" width="7.28515625" style="12" bestFit="1" customWidth="1"/>
    <col min="6" max="6" width="13.5703125" style="12" bestFit="1" customWidth="1"/>
    <col min="7" max="7" width="10.42578125" style="12" bestFit="1" customWidth="1"/>
    <col min="8" max="8" width="2.140625" customWidth="1"/>
    <col min="9" max="16384" width="9.140625" style="12"/>
  </cols>
  <sheetData>
    <row r="1" spans="1:8" ht="15.75">
      <c r="A1" s="2002" t="s">
        <v>961</v>
      </c>
      <c r="B1" s="2002"/>
      <c r="C1" s="2002"/>
      <c r="D1" s="2002"/>
      <c r="E1" s="2002"/>
      <c r="F1" s="2002"/>
      <c r="G1" s="2002"/>
      <c r="H1" s="488"/>
    </row>
    <row r="2" spans="1:8" ht="15.75">
      <c r="A2" s="2002" t="s">
        <v>905</v>
      </c>
      <c r="B2" s="2002"/>
      <c r="C2" s="2002"/>
      <c r="D2" s="2002"/>
      <c r="E2" s="2002"/>
      <c r="F2" s="2002"/>
      <c r="G2" s="2002"/>
    </row>
    <row r="3" spans="1:8" ht="15.75" customHeight="1">
      <c r="B3" s="188"/>
      <c r="C3" s="1593"/>
      <c r="D3" s="1686"/>
    </row>
    <row r="4" spans="1:8" s="297" customFormat="1" ht="39.950000000000003" customHeight="1">
      <c r="A4" s="296" t="s">
        <v>754</v>
      </c>
      <c r="B4" s="296" t="s">
        <v>755</v>
      </c>
      <c r="C4" s="1875">
        <v>2010</v>
      </c>
      <c r="D4" s="261">
        <v>2009</v>
      </c>
      <c r="E4" s="261" t="s">
        <v>756</v>
      </c>
      <c r="F4" s="1875" t="s">
        <v>779</v>
      </c>
      <c r="G4" s="1876" t="s">
        <v>991</v>
      </c>
      <c r="H4" s="49"/>
    </row>
    <row r="5" spans="1:8" ht="12.95" customHeight="1">
      <c r="A5" s="988">
        <v>1</v>
      </c>
      <c r="B5" s="1804" t="s">
        <v>757</v>
      </c>
      <c r="C5" s="1805">
        <v>669157.97639994044</v>
      </c>
      <c r="D5" s="1684">
        <v>624890.07796432788</v>
      </c>
      <c r="E5" s="986">
        <v>7.0841096693072592E-2</v>
      </c>
      <c r="F5" s="1134">
        <v>16036.587</v>
      </c>
      <c r="G5" s="991">
        <v>41.726957013979373</v>
      </c>
    </row>
    <row r="6" spans="1:8" ht="11.25" customHeight="1">
      <c r="A6" s="980">
        <v>2</v>
      </c>
      <c r="B6" s="618" t="s">
        <v>758</v>
      </c>
      <c r="C6" s="1806">
        <v>552584.51758485183</v>
      </c>
      <c r="D6" s="1682">
        <v>484868.42348430457</v>
      </c>
      <c r="E6" s="236">
        <v>0.13965870083668031</v>
      </c>
      <c r="F6" s="981">
        <v>6873.6450000000004</v>
      </c>
      <c r="G6" s="982">
        <v>80.391774318407741</v>
      </c>
    </row>
    <row r="7" spans="1:8" ht="11.25" customHeight="1">
      <c r="A7" s="980">
        <v>3</v>
      </c>
      <c r="B7" s="618" t="s">
        <v>759</v>
      </c>
      <c r="C7" s="1806">
        <v>325379.82702703174</v>
      </c>
      <c r="D7" s="1682">
        <v>301222.84404068039</v>
      </c>
      <c r="E7" s="236">
        <v>8.0196384385405217E-2</v>
      </c>
      <c r="F7" s="981">
        <v>3465.76</v>
      </c>
      <c r="G7" s="982">
        <v>93.884119796821395</v>
      </c>
    </row>
    <row r="8" spans="1:8" ht="11.25" customHeight="1">
      <c r="A8" s="980">
        <v>4</v>
      </c>
      <c r="B8" s="618" t="s">
        <v>761</v>
      </c>
      <c r="C8" s="1806">
        <v>163770.900712217</v>
      </c>
      <c r="D8" s="1682">
        <v>143939.59534773172</v>
      </c>
      <c r="E8" s="236">
        <v>0.13777519185444742</v>
      </c>
      <c r="F8" s="981">
        <v>2180.9960000000001</v>
      </c>
      <c r="G8" s="982">
        <v>75.089959226067805</v>
      </c>
    </row>
    <row r="9" spans="1:8" ht="11.25" customHeight="1">
      <c r="A9" s="980">
        <v>5</v>
      </c>
      <c r="B9" s="618" t="s">
        <v>762</v>
      </c>
      <c r="C9" s="1806">
        <v>152045.41087450422</v>
      </c>
      <c r="D9" s="1682">
        <v>137152.15719302883</v>
      </c>
      <c r="E9" s="236">
        <v>0.10858927767730631</v>
      </c>
      <c r="F9" s="1877">
        <v>2820.8440000000001</v>
      </c>
      <c r="G9" s="982">
        <v>53.90068039016132</v>
      </c>
    </row>
    <row r="10" spans="1:8" ht="11.25" customHeight="1">
      <c r="A10" s="980">
        <v>6</v>
      </c>
      <c r="B10" s="618" t="s">
        <v>760</v>
      </c>
      <c r="C10" s="1806">
        <v>145689.24702029073</v>
      </c>
      <c r="D10" s="1682">
        <v>141273.14945699563</v>
      </c>
      <c r="E10" s="236">
        <v>3.1259284444843383E-2</v>
      </c>
      <c r="F10" s="1877">
        <v>20196.649000000001</v>
      </c>
      <c r="G10" s="982">
        <v>7.2135356226813032</v>
      </c>
    </row>
    <row r="11" spans="1:8" ht="11.25" customHeight="1">
      <c r="A11" s="980">
        <v>7</v>
      </c>
      <c r="B11" s="618" t="s">
        <v>767</v>
      </c>
      <c r="C11" s="1806">
        <v>108511.62048090443</v>
      </c>
      <c r="D11" s="1682">
        <v>104518.33863644225</v>
      </c>
      <c r="E11" s="236">
        <v>3.8206518555107039E-2</v>
      </c>
      <c r="F11" s="1877">
        <v>3013.6959999999999</v>
      </c>
      <c r="G11" s="982">
        <v>36.006160037676139</v>
      </c>
    </row>
    <row r="12" spans="1:8" ht="11.25" customHeight="1">
      <c r="A12" s="980">
        <v>8</v>
      </c>
      <c r="B12" s="618" t="s">
        <v>764</v>
      </c>
      <c r="C12" s="1806">
        <v>106598.41170830236</v>
      </c>
      <c r="D12" s="1682">
        <v>92335.779837462338</v>
      </c>
      <c r="E12" s="236">
        <v>0.15446484446166342</v>
      </c>
      <c r="F12" s="1877">
        <v>1741.002</v>
      </c>
      <c r="G12" s="982">
        <v>61.228196009138621</v>
      </c>
    </row>
    <row r="13" spans="1:8" ht="11.25" customHeight="1">
      <c r="A13" s="980">
        <v>9</v>
      </c>
      <c r="B13" s="618" t="s">
        <v>827</v>
      </c>
      <c r="C13" s="1806">
        <v>106169.04600713996</v>
      </c>
      <c r="D13" s="1682">
        <v>98843.993273840009</v>
      </c>
      <c r="E13" s="236">
        <v>7.4107211684643515E-2</v>
      </c>
      <c r="F13" s="1877">
        <v>8885.9189999999999</v>
      </c>
      <c r="G13" s="982">
        <v>11.948009655179161</v>
      </c>
    </row>
    <row r="14" spans="1:8" ht="11.25" customHeight="1">
      <c r="A14" s="984">
        <v>10</v>
      </c>
      <c r="B14" s="1801" t="s">
        <v>763</v>
      </c>
      <c r="C14" s="1807">
        <v>99878.792752905589</v>
      </c>
      <c r="D14" s="1683">
        <v>97611.888583346197</v>
      </c>
      <c r="E14" s="236">
        <v>2.3223648291814225E-2</v>
      </c>
      <c r="F14" s="1878">
        <v>7359.0439999999999</v>
      </c>
      <c r="G14" s="982">
        <v>13.572251063168748</v>
      </c>
    </row>
    <row r="15" spans="1:8" ht="12.95" customHeight="1">
      <c r="A15" s="980">
        <v>11</v>
      </c>
      <c r="B15" s="618" t="s">
        <v>766</v>
      </c>
      <c r="C15" s="1806">
        <v>88364.786316076599</v>
      </c>
      <c r="D15" s="1682">
        <v>84040.634729422804</v>
      </c>
      <c r="E15" s="986">
        <v>5.1453104805500693E-2</v>
      </c>
      <c r="F15" s="697">
        <v>2417.9079999999999</v>
      </c>
      <c r="G15" s="991">
        <v>36.54596714022064</v>
      </c>
    </row>
    <row r="16" spans="1:8" ht="11.25" customHeight="1">
      <c r="A16" s="980">
        <v>12</v>
      </c>
      <c r="B16" s="618" t="s">
        <v>765</v>
      </c>
      <c r="C16" s="1806">
        <v>80484.382780313113</v>
      </c>
      <c r="D16" s="1682">
        <v>75227.559524938726</v>
      </c>
      <c r="E16" s="236">
        <v>6.9878955113939156E-2</v>
      </c>
      <c r="F16" s="697">
        <v>4909.5230000000001</v>
      </c>
      <c r="G16" s="982">
        <v>16.39352392896685</v>
      </c>
    </row>
    <row r="17" spans="1:7" ht="11.25" customHeight="1">
      <c r="A17" s="980">
        <v>13</v>
      </c>
      <c r="B17" s="618" t="s">
        <v>774</v>
      </c>
      <c r="C17" s="1806">
        <v>62301.22326630741</v>
      </c>
      <c r="D17" s="1682">
        <v>59725.894431737746</v>
      </c>
      <c r="E17" s="236">
        <v>4.3119133820809896E-2</v>
      </c>
      <c r="F17" s="1879">
        <v>4493.741</v>
      </c>
      <c r="G17" s="982">
        <v>13.863999564351264</v>
      </c>
    </row>
    <row r="18" spans="1:7" ht="11.25" customHeight="1">
      <c r="A18" s="980">
        <v>14</v>
      </c>
      <c r="B18" s="618" t="s">
        <v>775</v>
      </c>
      <c r="C18" s="1806">
        <v>59243.679358332753</v>
      </c>
      <c r="D18" s="1682">
        <v>55109.856527660653</v>
      </c>
      <c r="E18" s="236">
        <v>7.5010589595660759E-2</v>
      </c>
      <c r="F18" s="697">
        <v>1381.086</v>
      </c>
      <c r="G18" s="982">
        <v>42.896444796582365</v>
      </c>
    </row>
    <row r="19" spans="1:7" ht="11.25" customHeight="1">
      <c r="A19" s="980">
        <v>15</v>
      </c>
      <c r="B19" s="618" t="s">
        <v>772</v>
      </c>
      <c r="C19" s="1806">
        <v>54563.813245688536</v>
      </c>
      <c r="D19" s="1682">
        <v>54959.151732650971</v>
      </c>
      <c r="E19" s="236">
        <v>-7.1933149348003544E-3</v>
      </c>
      <c r="F19" s="697">
        <v>1275.076</v>
      </c>
      <c r="G19" s="982">
        <v>42.792596869275663</v>
      </c>
    </row>
    <row r="20" spans="1:7" ht="11.25" customHeight="1">
      <c r="A20" s="980">
        <v>16</v>
      </c>
      <c r="B20" s="618" t="s">
        <v>770</v>
      </c>
      <c r="C20" s="1806">
        <v>52999.187099159142</v>
      </c>
      <c r="D20" s="1682">
        <v>51318.376380467198</v>
      </c>
      <c r="E20" s="236">
        <v>3.2752609050423764E-2</v>
      </c>
      <c r="F20" s="697">
        <v>5667.2250000000004</v>
      </c>
      <c r="G20" s="982">
        <v>9.3518762885114217</v>
      </c>
    </row>
    <row r="21" spans="1:7" ht="11.25" customHeight="1">
      <c r="A21" s="980">
        <v>17</v>
      </c>
      <c r="B21" s="618" t="s">
        <v>768</v>
      </c>
      <c r="C21" s="1806">
        <v>51323.667180355129</v>
      </c>
      <c r="D21" s="1682">
        <v>48506.812313956485</v>
      </c>
      <c r="E21" s="236">
        <v>5.807132507835755E-2</v>
      </c>
      <c r="F21" s="697">
        <v>2872.1089999999999</v>
      </c>
      <c r="G21" s="982">
        <v>17.86967945170435</v>
      </c>
    </row>
    <row r="22" spans="1:7" ht="11.25" customHeight="1">
      <c r="A22" s="980">
        <v>18</v>
      </c>
      <c r="B22" s="618" t="s">
        <v>773</v>
      </c>
      <c r="C22" s="1806">
        <v>38851.317365206582</v>
      </c>
      <c r="D22" s="1682">
        <v>37427.198315641668</v>
      </c>
      <c r="E22" s="236">
        <v>3.8050378164954601E-2</v>
      </c>
      <c r="F22" s="697">
        <v>5999.0339999999997</v>
      </c>
      <c r="G22" s="982">
        <v>6.4762622390882569</v>
      </c>
    </row>
    <row r="23" spans="1:7" ht="11.25" customHeight="1">
      <c r="A23" s="980">
        <v>19</v>
      </c>
      <c r="B23" s="618" t="s">
        <v>777</v>
      </c>
      <c r="C23" s="1806">
        <v>37663.923739189559</v>
      </c>
      <c r="D23" s="1682">
        <v>35134.413988668719</v>
      </c>
      <c r="E23" s="236">
        <v>7.1995216750637692E-2</v>
      </c>
      <c r="F23" s="697">
        <v>257.80799999999999</v>
      </c>
      <c r="G23" s="982">
        <v>146.09292085268712</v>
      </c>
    </row>
    <row r="24" spans="1:7" ht="11.25" customHeight="1">
      <c r="A24" s="984">
        <v>20</v>
      </c>
      <c r="B24" s="1801" t="s">
        <v>771</v>
      </c>
      <c r="C24" s="1807">
        <v>37615.554767048598</v>
      </c>
      <c r="D24" s="1683">
        <v>36516.420809360301</v>
      </c>
      <c r="E24" s="992">
        <v>3.0099717697594119E-2</v>
      </c>
      <c r="F24" s="737">
        <v>3857.0970000000002</v>
      </c>
      <c r="G24" s="985">
        <v>9.7522968095042977</v>
      </c>
    </row>
    <row r="25" spans="1:7" ht="12.95" customHeight="1">
      <c r="A25" s="988">
        <v>21</v>
      </c>
      <c r="B25" s="1802" t="s">
        <v>769</v>
      </c>
      <c r="C25" s="1805">
        <v>34300.808443346075</v>
      </c>
      <c r="D25" s="1684">
        <v>33152.002755831047</v>
      </c>
      <c r="E25" s="986">
        <v>3.4652678330661768E-2</v>
      </c>
      <c r="F25" s="1055">
        <v>5469.3119999999999</v>
      </c>
      <c r="G25" s="991">
        <v>6.2715033341206494</v>
      </c>
    </row>
    <row r="26" spans="1:7" ht="11.25" customHeight="1">
      <c r="A26" s="980">
        <v>22</v>
      </c>
      <c r="B26" s="1781" t="s">
        <v>776</v>
      </c>
      <c r="C26" s="1806">
        <v>24243.653778577798</v>
      </c>
      <c r="D26" s="1682">
        <v>23569.416708367982</v>
      </c>
      <c r="E26" s="236">
        <v>2.8606438528045341E-2</v>
      </c>
      <c r="F26" s="125">
        <v>2569.029</v>
      </c>
      <c r="G26" s="982">
        <v>9.4368937752659843</v>
      </c>
    </row>
    <row r="27" spans="1:7" ht="11.25" customHeight="1">
      <c r="A27" s="980">
        <v>23</v>
      </c>
      <c r="B27" s="1781" t="s">
        <v>785</v>
      </c>
      <c r="C27" s="1806">
        <v>23105.389265659771</v>
      </c>
      <c r="D27" s="1682">
        <v>21562.703809560531</v>
      </c>
      <c r="E27" s="236">
        <v>7.1544156508574819E-2</v>
      </c>
      <c r="F27" s="125">
        <v>1146.05</v>
      </c>
      <c r="G27" s="982">
        <v>20.160891117891691</v>
      </c>
    </row>
    <row r="28" spans="1:7" ht="11.25" customHeight="1">
      <c r="A28" s="980">
        <v>24</v>
      </c>
      <c r="B28" s="1781" t="s">
        <v>780</v>
      </c>
      <c r="C28" s="1806">
        <v>21318.244635916551</v>
      </c>
      <c r="D28" s="1682">
        <v>20699.435154122959</v>
      </c>
      <c r="E28" s="236">
        <v>2.9894993616303323E-2</v>
      </c>
      <c r="F28" s="125">
        <v>1755.8989999999999</v>
      </c>
      <c r="G28" s="982">
        <v>12.140928741298078</v>
      </c>
    </row>
    <row r="29" spans="1:7" ht="11.25" customHeight="1">
      <c r="A29" s="980">
        <v>25</v>
      </c>
      <c r="B29" s="1781" t="s">
        <v>786</v>
      </c>
      <c r="C29" s="1806">
        <v>19392.94852709605</v>
      </c>
      <c r="D29" s="1682">
        <v>18604.681402016107</v>
      </c>
      <c r="E29" s="236">
        <v>4.2369289107768493E-2</v>
      </c>
      <c r="F29" s="125">
        <v>803.61800000000005</v>
      </c>
      <c r="G29" s="982">
        <v>24.132048469665996</v>
      </c>
    </row>
    <row r="30" spans="1:7" ht="11.25" customHeight="1">
      <c r="A30" s="980">
        <v>26</v>
      </c>
      <c r="B30" s="1781" t="s">
        <v>791</v>
      </c>
      <c r="C30" s="1806">
        <v>19164.252073394804</v>
      </c>
      <c r="D30" s="1682">
        <v>18390.114309565568</v>
      </c>
      <c r="E30" s="236">
        <v>4.2095320931559987E-2</v>
      </c>
      <c r="F30" s="125">
        <v>409.73599999999999</v>
      </c>
      <c r="G30" s="982">
        <v>46.772194958204317</v>
      </c>
    </row>
    <row r="31" spans="1:7" ht="11.25" customHeight="1">
      <c r="A31" s="980">
        <v>27</v>
      </c>
      <c r="B31" s="1781" t="s">
        <v>778</v>
      </c>
      <c r="C31" s="1806">
        <v>18825.042679328424</v>
      </c>
      <c r="D31" s="1682">
        <v>16019.604150020814</v>
      </c>
      <c r="E31" s="236">
        <v>0.17512533412406239</v>
      </c>
      <c r="F31" s="125">
        <v>2910.616</v>
      </c>
      <c r="G31" s="982">
        <v>6.4677177200044333</v>
      </c>
    </row>
    <row r="32" spans="1:7" ht="11.25" customHeight="1">
      <c r="A32" s="980">
        <v>28</v>
      </c>
      <c r="B32" s="1781" t="s">
        <v>790</v>
      </c>
      <c r="C32" s="1806">
        <v>18340.968818914382</v>
      </c>
      <c r="D32" s="1682">
        <v>16164.376916102867</v>
      </c>
      <c r="E32" s="236">
        <v>0.13465362222797506</v>
      </c>
      <c r="F32" s="125">
        <v>563.18299999999999</v>
      </c>
      <c r="G32" s="982">
        <v>32.566623671017027</v>
      </c>
    </row>
    <row r="33" spans="1:7" ht="11.25" customHeight="1">
      <c r="A33" s="980">
        <v>29</v>
      </c>
      <c r="B33" s="1781" t="s">
        <v>784</v>
      </c>
      <c r="C33" s="1806">
        <v>17941.808102467232</v>
      </c>
      <c r="D33" s="1682">
        <v>17993.009131121107</v>
      </c>
      <c r="E33" s="236">
        <v>-2.8456067732059998E-3</v>
      </c>
      <c r="F33" s="125">
        <v>879.82899999999995</v>
      </c>
      <c r="G33" s="982">
        <v>20.392380908639328</v>
      </c>
    </row>
    <row r="34" spans="1:7" ht="11.25" customHeight="1">
      <c r="A34" s="984">
        <v>30</v>
      </c>
      <c r="B34" s="1801" t="s">
        <v>782</v>
      </c>
      <c r="C34" s="1807">
        <v>17755.301847025577</v>
      </c>
      <c r="D34" s="1683">
        <v>17033.321453468376</v>
      </c>
      <c r="E34" s="236">
        <v>4.2386354037261986E-2</v>
      </c>
      <c r="F34" s="125">
        <v>391.07100000000003</v>
      </c>
      <c r="G34" s="985">
        <v>45.401734843610434</v>
      </c>
    </row>
    <row r="35" spans="1:7" ht="12.95" customHeight="1">
      <c r="A35" s="980">
        <v>31</v>
      </c>
      <c r="B35" s="1802" t="s">
        <v>796</v>
      </c>
      <c r="C35" s="1805">
        <v>17604.311220602143</v>
      </c>
      <c r="D35" s="1684">
        <v>18230.634510314394</v>
      </c>
      <c r="E35" s="986">
        <v>-3.4355539811732561E-2</v>
      </c>
      <c r="F35" s="1055">
        <v>1564.9490000000001</v>
      </c>
      <c r="G35" s="991">
        <v>11.249127748317768</v>
      </c>
    </row>
    <row r="36" spans="1:7" ht="11.25" customHeight="1">
      <c r="A36" s="980">
        <v>32</v>
      </c>
      <c r="B36" s="1781" t="s">
        <v>802</v>
      </c>
      <c r="C36" s="1806">
        <v>17015.057579185304</v>
      </c>
      <c r="D36" s="1682">
        <v>17248.982644162912</v>
      </c>
      <c r="E36" s="236">
        <v>-1.3561673160867205E-2</v>
      </c>
      <c r="F36" s="235">
        <v>346.99700000000001</v>
      </c>
      <c r="G36" s="982">
        <v>49.035172002021064</v>
      </c>
    </row>
    <row r="37" spans="1:7" ht="11.25" customHeight="1">
      <c r="A37" s="980">
        <v>33</v>
      </c>
      <c r="B37" s="1781" t="s">
        <v>797</v>
      </c>
      <c r="C37" s="1806">
        <v>16816.336551987293</v>
      </c>
      <c r="D37" s="1682">
        <v>16106.34234230971</v>
      </c>
      <c r="E37" s="236">
        <v>4.4081653958919054E-2</v>
      </c>
      <c r="F37" s="235">
        <v>1562.635</v>
      </c>
      <c r="G37" s="982">
        <v>10.761525597460247</v>
      </c>
    </row>
    <row r="38" spans="1:7" ht="11.25" customHeight="1">
      <c r="A38" s="980">
        <v>34</v>
      </c>
      <c r="B38" s="1781" t="s">
        <v>806</v>
      </c>
      <c r="C38" s="1806">
        <v>16176.036483138576</v>
      </c>
      <c r="D38" s="1682">
        <v>15613.3468881318</v>
      </c>
      <c r="E38" s="236">
        <v>3.6039011945254051E-2</v>
      </c>
      <c r="F38" s="235">
        <v>499.99400000000003</v>
      </c>
      <c r="G38" s="982">
        <v>32.3524611958115</v>
      </c>
    </row>
    <row r="39" spans="1:7" ht="11.25" customHeight="1">
      <c r="A39" s="980">
        <v>35</v>
      </c>
      <c r="B39" s="1781" t="s">
        <v>801</v>
      </c>
      <c r="C39" s="1806">
        <v>15661.309226125502</v>
      </c>
      <c r="D39" s="1682">
        <v>15851.86327148903</v>
      </c>
      <c r="E39" s="236">
        <v>-1.2020924108414155E-2</v>
      </c>
      <c r="F39" s="235">
        <v>407.84399999999999</v>
      </c>
      <c r="G39" s="982">
        <v>38.400244275079451</v>
      </c>
    </row>
    <row r="40" spans="1:7" ht="11.25" customHeight="1">
      <c r="A40" s="980">
        <v>36</v>
      </c>
      <c r="B40" s="1781" t="s">
        <v>783</v>
      </c>
      <c r="C40" s="1806">
        <v>15373.640861536433</v>
      </c>
      <c r="D40" s="1682">
        <v>14832.493858296613</v>
      </c>
      <c r="E40" s="236">
        <v>3.648388520566459E-2</v>
      </c>
      <c r="F40" s="1880">
        <v>3711.1019999999999</v>
      </c>
      <c r="G40" s="982">
        <v>4.1426080074157037</v>
      </c>
    </row>
    <row r="41" spans="1:7" ht="11.25" customHeight="1">
      <c r="A41" s="980">
        <v>37</v>
      </c>
      <c r="B41" s="1781" t="s">
        <v>798</v>
      </c>
      <c r="C41" s="1806">
        <v>15336.622589268438</v>
      </c>
      <c r="D41" s="1682">
        <v>14918.564916989317</v>
      </c>
      <c r="E41" s="236">
        <v>2.8022646588683253E-2</v>
      </c>
      <c r="F41" s="235">
        <v>319.81599999999997</v>
      </c>
      <c r="G41" s="982">
        <v>47.954519440141951</v>
      </c>
    </row>
    <row r="42" spans="1:7" ht="11.25" customHeight="1">
      <c r="A42" s="980">
        <v>38</v>
      </c>
      <c r="B42" s="1781" t="s">
        <v>781</v>
      </c>
      <c r="C42" s="1806">
        <v>15262.035048602926</v>
      </c>
      <c r="D42" s="1682">
        <v>15106.808297849509</v>
      </c>
      <c r="E42" s="236">
        <v>1.027528434153191E-2</v>
      </c>
      <c r="F42" s="235">
        <v>1960.9949999999999</v>
      </c>
      <c r="G42" s="982">
        <v>7.7828016127542021</v>
      </c>
    </row>
    <row r="43" spans="1:7" ht="11.25" customHeight="1">
      <c r="A43" s="980">
        <v>39</v>
      </c>
      <c r="B43" s="1781" t="s">
        <v>792</v>
      </c>
      <c r="C43" s="1806">
        <v>15026.218614903999</v>
      </c>
      <c r="D43" s="1682">
        <v>14217.650469987389</v>
      </c>
      <c r="E43" s="236">
        <v>5.6870728860823228E-2</v>
      </c>
      <c r="F43" s="235">
        <v>314.90100000000001</v>
      </c>
      <c r="G43" s="982">
        <v>47.717278176010865</v>
      </c>
    </row>
    <row r="44" spans="1:7" ht="11.25" customHeight="1">
      <c r="A44" s="993">
        <v>40</v>
      </c>
      <c r="B44" s="1801" t="s">
        <v>787</v>
      </c>
      <c r="C44" s="1807">
        <v>14654.919719370715</v>
      </c>
      <c r="D44" s="1683">
        <v>14013.764229385002</v>
      </c>
      <c r="E44" s="992">
        <v>4.5751839369560399E-2</v>
      </c>
      <c r="F44" s="235">
        <v>2278.1689999999999</v>
      </c>
      <c r="G44" s="985">
        <v>6.4327623277161248</v>
      </c>
    </row>
    <row r="45" spans="1:7" ht="12.95" customHeight="1">
      <c r="A45" s="980">
        <v>41</v>
      </c>
      <c r="B45" s="1781" t="s">
        <v>799</v>
      </c>
      <c r="C45" s="1806">
        <v>14637.863329197111</v>
      </c>
      <c r="D45" s="1682">
        <v>13840.732759462633</v>
      </c>
      <c r="E45" s="236">
        <v>5.7593090162765703E-2</v>
      </c>
      <c r="F45" s="1055">
        <v>678.82</v>
      </c>
      <c r="G45" s="991">
        <v>21.563688944340342</v>
      </c>
    </row>
    <row r="46" spans="1:7" ht="11.25" customHeight="1">
      <c r="A46" s="980">
        <v>42</v>
      </c>
      <c r="B46" s="1781" t="s">
        <v>788</v>
      </c>
      <c r="C46" s="1806">
        <v>14132.920948921212</v>
      </c>
      <c r="D46" s="1682">
        <v>13486.632605014531</v>
      </c>
      <c r="E46" s="236">
        <v>4.7920660615191846E-2</v>
      </c>
      <c r="F46" s="235">
        <v>2331.3359999999998</v>
      </c>
      <c r="G46" s="982">
        <v>6.0621553259252261</v>
      </c>
    </row>
    <row r="47" spans="1:7" ht="11.25" customHeight="1">
      <c r="A47" s="980">
        <v>43</v>
      </c>
      <c r="B47" s="1781" t="s">
        <v>789</v>
      </c>
      <c r="C47" s="1806">
        <v>13748.939466651289</v>
      </c>
      <c r="D47" s="1682">
        <v>13025.839634711605</v>
      </c>
      <c r="E47" s="236">
        <v>5.5512723342052261E-2</v>
      </c>
      <c r="F47" s="235">
        <v>1536.665</v>
      </c>
      <c r="G47" s="982">
        <v>8.9472588148043251</v>
      </c>
    </row>
    <row r="48" spans="1:7" ht="11.25" customHeight="1">
      <c r="A48" s="980">
        <v>44</v>
      </c>
      <c r="B48" s="1781" t="s">
        <v>29</v>
      </c>
      <c r="C48" s="1806">
        <v>13344.993171830652</v>
      </c>
      <c r="D48" s="1682">
        <v>13401.168287587558</v>
      </c>
      <c r="E48" s="236">
        <v>-4.1918073522690946E-3</v>
      </c>
      <c r="F48" s="235">
        <v>1648.1990000000001</v>
      </c>
      <c r="G48" s="982">
        <v>8.0967123337841187</v>
      </c>
    </row>
    <row r="49" spans="1:7" ht="11.25" customHeight="1">
      <c r="A49" s="980">
        <v>45</v>
      </c>
      <c r="B49" s="1781" t="s">
        <v>793</v>
      </c>
      <c r="C49" s="1806">
        <v>12939.337492443919</v>
      </c>
      <c r="D49" s="1682">
        <v>11763.987788227872</v>
      </c>
      <c r="E49" s="236">
        <v>9.9910823215254352E-2</v>
      </c>
      <c r="F49" s="235">
        <v>371.75599999999997</v>
      </c>
      <c r="G49" s="982">
        <v>34.80599504095138</v>
      </c>
    </row>
    <row r="50" spans="1:7" ht="11.25" customHeight="1">
      <c r="A50" s="980">
        <v>46</v>
      </c>
      <c r="B50" s="1781" t="s">
        <v>807</v>
      </c>
      <c r="C50" s="1806">
        <v>12272.726595586377</v>
      </c>
      <c r="D50" s="1682">
        <v>11751.82694876057</v>
      </c>
      <c r="E50" s="236">
        <v>4.4324992964667853E-2</v>
      </c>
      <c r="F50" s="235">
        <v>642.495</v>
      </c>
      <c r="G50" s="982">
        <v>19.101668644248402</v>
      </c>
    </row>
    <row r="51" spans="1:7" ht="11.25" customHeight="1">
      <c r="A51" s="983">
        <v>47</v>
      </c>
      <c r="B51" s="1781" t="s">
        <v>800</v>
      </c>
      <c r="C51" s="1806">
        <v>12158.654491224084</v>
      </c>
      <c r="D51" s="1682">
        <v>12189.403647749543</v>
      </c>
      <c r="E51" s="236">
        <v>-2.5226136908785834E-3</v>
      </c>
      <c r="F51" s="235">
        <v>1535.0039999999999</v>
      </c>
      <c r="G51" s="982">
        <v>7.9209269104341651</v>
      </c>
    </row>
    <row r="52" spans="1:7" ht="11.25" customHeight="1">
      <c r="A52" s="980">
        <v>48</v>
      </c>
      <c r="B52" s="1781" t="s">
        <v>794</v>
      </c>
      <c r="C52" s="1806">
        <v>11935.794187624731</v>
      </c>
      <c r="D52" s="1682">
        <v>11925.066418547043</v>
      </c>
      <c r="E52" s="236">
        <v>8.9959826647190155E-4</v>
      </c>
      <c r="F52" s="235">
        <v>1489.4870000000001</v>
      </c>
      <c r="G52" s="982">
        <v>8.013359087809917</v>
      </c>
    </row>
    <row r="53" spans="1:7" ht="11.25" customHeight="1">
      <c r="A53" s="980">
        <v>49</v>
      </c>
      <c r="B53" s="1781" t="s">
        <v>933</v>
      </c>
      <c r="C53" s="1806">
        <v>11805.434099373186</v>
      </c>
      <c r="D53" s="1682">
        <v>11300.059047399563</v>
      </c>
      <c r="E53" s="236">
        <v>4.4723222228641557E-2</v>
      </c>
      <c r="F53" s="235">
        <v>236.953</v>
      </c>
      <c r="G53" s="982">
        <v>49.821838505413247</v>
      </c>
    </row>
    <row r="54" spans="1:7" ht="11.25" customHeight="1">
      <c r="A54" s="984">
        <v>50</v>
      </c>
      <c r="B54" s="1801" t="s">
        <v>813</v>
      </c>
      <c r="C54" s="1807">
        <v>11760.287003954452</v>
      </c>
      <c r="D54" s="1683">
        <v>11273.899104558224</v>
      </c>
      <c r="E54" s="236">
        <v>4.3142828837236413E-2</v>
      </c>
      <c r="F54" s="737">
        <v>160.31</v>
      </c>
      <c r="G54" s="985">
        <v>73.359659434560868</v>
      </c>
    </row>
    <row r="55" spans="1:7" ht="12.95" customHeight="1">
      <c r="A55" s="980">
        <v>51</v>
      </c>
      <c r="B55" s="1781" t="s">
        <v>804</v>
      </c>
      <c r="C55" s="1806">
        <v>11513.726785104021</v>
      </c>
      <c r="D55" s="1684">
        <v>11017.15368008527</v>
      </c>
      <c r="E55" s="986">
        <v>4.5072721996822329E-2</v>
      </c>
      <c r="F55" s="235">
        <v>436.79</v>
      </c>
      <c r="G55" s="991">
        <v>26.359868094745806</v>
      </c>
    </row>
    <row r="56" spans="1:7" ht="11.25" customHeight="1">
      <c r="A56" s="980">
        <v>52</v>
      </c>
      <c r="B56" s="1781" t="s">
        <v>808</v>
      </c>
      <c r="C56" s="1806">
        <v>11465.188225684997</v>
      </c>
      <c r="D56" s="1682">
        <v>9596.6368154851953</v>
      </c>
      <c r="E56" s="236">
        <v>0.19470898462935415</v>
      </c>
      <c r="F56" s="235">
        <v>1417.2170000000001</v>
      </c>
      <c r="G56" s="982">
        <v>8.0899313412730702</v>
      </c>
    </row>
    <row r="57" spans="1:7" ht="11.25" customHeight="1">
      <c r="A57" s="980">
        <v>53</v>
      </c>
      <c r="B57" s="1781" t="s">
        <v>810</v>
      </c>
      <c r="C57" s="1806">
        <v>11338.514279976227</v>
      </c>
      <c r="D57" s="1682">
        <v>10419.602806566339</v>
      </c>
      <c r="E57" s="236">
        <v>8.8190643200986241E-2</v>
      </c>
      <c r="F57" s="235">
        <v>1147.5039999999999</v>
      </c>
      <c r="G57" s="982">
        <v>9.8810237524019335</v>
      </c>
    </row>
    <row r="58" spans="1:7" ht="11.25" customHeight="1">
      <c r="A58" s="980">
        <v>54</v>
      </c>
      <c r="B58" s="1781" t="s">
        <v>809</v>
      </c>
      <c r="C58" s="1806">
        <v>11204.828917098617</v>
      </c>
      <c r="D58" s="1682">
        <v>10476.093270523621</v>
      </c>
      <c r="E58" s="236">
        <v>6.9561775344767707E-2</v>
      </c>
      <c r="F58" s="235">
        <v>1046.2829999999999</v>
      </c>
      <c r="G58" s="982">
        <v>10.709176118792543</v>
      </c>
    </row>
    <row r="59" spans="1:7" ht="11.25" customHeight="1">
      <c r="A59" s="980">
        <v>55</v>
      </c>
      <c r="B59" s="1781" t="s">
        <v>805</v>
      </c>
      <c r="C59" s="1806">
        <v>11002.473546819901</v>
      </c>
      <c r="D59" s="1682">
        <v>10563.187938884732</v>
      </c>
      <c r="E59" s="236">
        <v>4.1586461442959965E-2</v>
      </c>
      <c r="F59" s="235">
        <v>1105.5350000000001</v>
      </c>
      <c r="G59" s="982">
        <v>9.9521711631200276</v>
      </c>
    </row>
    <row r="60" spans="1:7" ht="11.25" customHeight="1">
      <c r="A60" s="980">
        <v>56</v>
      </c>
      <c r="B60" s="1781" t="s">
        <v>803</v>
      </c>
      <c r="C60" s="1806">
        <v>10727.108882289171</v>
      </c>
      <c r="D60" s="1682">
        <v>9890.1704057374427</v>
      </c>
      <c r="E60" s="236">
        <v>8.4623261502775105E-2</v>
      </c>
      <c r="F60" s="235">
        <v>1171.7550000000001</v>
      </c>
      <c r="G60" s="982">
        <v>9.1547370246247457</v>
      </c>
    </row>
    <row r="61" spans="1:7" ht="11.25" customHeight="1">
      <c r="A61" s="980">
        <v>57</v>
      </c>
      <c r="B61" s="1781" t="s">
        <v>812</v>
      </c>
      <c r="C61" s="1806">
        <v>8838.4102597975889</v>
      </c>
      <c r="D61" s="1682">
        <v>9040.4720703032963</v>
      </c>
      <c r="E61" s="236">
        <v>-2.235080302603365E-2</v>
      </c>
      <c r="F61" s="235">
        <v>698.875</v>
      </c>
      <c r="G61" s="982">
        <v>12.646625304664767</v>
      </c>
    </row>
    <row r="62" spans="1:7" ht="11.25" customHeight="1">
      <c r="A62" s="980">
        <v>58</v>
      </c>
      <c r="B62" s="1781" t="s">
        <v>935</v>
      </c>
      <c r="C62" s="1806">
        <v>8454.6583698246832</v>
      </c>
      <c r="D62" s="1682">
        <v>7698.9261066999325</v>
      </c>
      <c r="E62" s="236">
        <v>9.8160737309464619E-2</v>
      </c>
      <c r="F62" s="235">
        <v>236.84899999999999</v>
      </c>
      <c r="G62" s="982">
        <v>35.69640728829205</v>
      </c>
    </row>
    <row r="63" spans="1:7" ht="11.25" customHeight="1">
      <c r="A63" s="980">
        <v>59</v>
      </c>
      <c r="B63" s="1781" t="s">
        <v>934</v>
      </c>
      <c r="C63" s="1806">
        <v>8114.3434122194121</v>
      </c>
      <c r="D63" s="1682">
        <v>7366.6637014322878</v>
      </c>
      <c r="E63" s="236">
        <v>0.10149502421859635</v>
      </c>
      <c r="F63" s="235">
        <v>1056.3320000000001</v>
      </c>
      <c r="G63" s="982">
        <v>7.681622266692111</v>
      </c>
    </row>
    <row r="64" spans="1:7" ht="12.75">
      <c r="A64" s="984">
        <v>60</v>
      </c>
      <c r="B64" s="1803" t="s">
        <v>811</v>
      </c>
      <c r="C64" s="1807">
        <v>8092.9482535099987</v>
      </c>
      <c r="D64" s="1683">
        <v>7979.0031267417244</v>
      </c>
      <c r="E64" s="992">
        <v>1.4280621897037049E-2</v>
      </c>
      <c r="F64" s="737">
        <v>786.11699999999996</v>
      </c>
      <c r="G64" s="985">
        <v>10.294839385880218</v>
      </c>
    </row>
    <row r="65" spans="1:7" ht="12.75">
      <c r="B65"/>
      <c r="C65" s="107"/>
      <c r="D65" s="537"/>
      <c r="E65"/>
      <c r="F65"/>
      <c r="G65"/>
    </row>
    <row r="66" spans="1:7" ht="10.9" customHeight="1">
      <c r="A66" s="645" t="s">
        <v>1081</v>
      </c>
      <c r="B66" s="217"/>
      <c r="C66" s="107"/>
      <c r="D66" s="537"/>
      <c r="E66"/>
      <c r="F66"/>
      <c r="G66"/>
    </row>
    <row r="67" spans="1:7" ht="10.9" customHeight="1">
      <c r="A67" s="12" t="s">
        <v>32</v>
      </c>
      <c r="B67"/>
      <c r="C67" s="107"/>
      <c r="D67" s="537"/>
      <c r="E67"/>
      <c r="F67"/>
      <c r="G67"/>
    </row>
    <row r="68" spans="1:7" ht="10.9" customHeight="1">
      <c r="A68"/>
      <c r="B68"/>
      <c r="C68" s="107"/>
      <c r="D68" s="537"/>
      <c r="E68"/>
      <c r="F68"/>
      <c r="G68"/>
    </row>
    <row r="69" spans="1:7" ht="10.9" customHeight="1">
      <c r="B69" s="217"/>
      <c r="C69" s="107"/>
      <c r="D69" s="537"/>
      <c r="E69"/>
      <c r="F69"/>
      <c r="G69"/>
    </row>
    <row r="70" spans="1:7" ht="10.9" customHeight="1">
      <c r="A70"/>
      <c r="B70"/>
      <c r="C70" s="107"/>
      <c r="D70" s="537"/>
      <c r="E70"/>
      <c r="F70"/>
      <c r="G70"/>
    </row>
  </sheetData>
  <sheetProtection formatCells="0" formatColumns="0" formatRows="0" insertColumns="0" insertRows="0" insertHyperlinks="0" deleteColumns="0" deleteRows="0" sort="0" autoFilter="0" pivotTables="0"/>
  <mergeCells count="2">
    <mergeCell ref="A1:G1"/>
    <mergeCell ref="A2:G2"/>
  </mergeCells>
  <phoneticPr fontId="53" type="noConversion"/>
  <printOptions horizontalCentered="1"/>
  <pageMargins left="0.5" right="0.5" top="0.48" bottom="0.25" header="0.5" footer="0.5"/>
  <pageSetup scale="85" orientation="portrait" horizontalDpi="204" verticalDpi="196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S72"/>
  <sheetViews>
    <sheetView showGridLines="0" zoomScale="90" zoomScaleNormal="90" workbookViewId="0">
      <pane xSplit="1" ySplit="5" topLeftCell="B6" activePane="bottomRight" state="frozen"/>
      <selection activeCell="N46" sqref="N46"/>
      <selection pane="topRight" activeCell="N46" sqref="N46"/>
      <selection pane="bottomLeft" activeCell="N46" sqref="N46"/>
      <selection pane="bottomRight" activeCell="X22" sqref="X22"/>
    </sheetView>
  </sheetViews>
  <sheetFormatPr defaultRowHeight="12"/>
  <cols>
    <col min="1" max="1" width="24.7109375" style="68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30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12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962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911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2" customHeight="1">
      <c r="D3" s="185"/>
      <c r="F3" s="12"/>
      <c r="G3" s="12"/>
      <c r="H3" s="1595"/>
      <c r="L3" s="12"/>
      <c r="M3" s="12"/>
      <c r="N3" s="1595"/>
      <c r="R3" s="12"/>
      <c r="S3" s="12"/>
    </row>
    <row r="4" spans="1:19">
      <c r="A4" s="1999" t="s">
        <v>388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102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3"/>
      <c r="B5" s="266">
        <v>2010</v>
      </c>
      <c r="C5" s="267"/>
      <c r="D5" s="268">
        <v>2009</v>
      </c>
      <c r="E5" s="263"/>
      <c r="F5" s="131" t="s">
        <v>822</v>
      </c>
      <c r="G5" s="264"/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3"/>
      <c r="R5" s="131" t="s">
        <v>822</v>
      </c>
      <c r="S5" s="14"/>
    </row>
    <row r="6" spans="1:19">
      <c r="A6" s="249" t="s">
        <v>641</v>
      </c>
      <c r="B6" s="1292">
        <v>7277498.1015182231</v>
      </c>
      <c r="C6" s="135"/>
      <c r="D6" s="774">
        <v>6806138.439232396</v>
      </c>
      <c r="E6" s="198"/>
      <c r="F6" s="196">
        <v>6.9255080027286017E-2</v>
      </c>
      <c r="G6" s="196"/>
      <c r="H6" s="617">
        <v>57003.156681918321</v>
      </c>
      <c r="I6" s="196"/>
      <c r="J6" s="57">
        <v>51040.977841327323</v>
      </c>
      <c r="K6" s="710"/>
      <c r="L6" s="196">
        <v>0.11681161084189665</v>
      </c>
      <c r="M6" s="711"/>
      <c r="N6" s="617">
        <v>7220494.9448363045</v>
      </c>
      <c r="O6" s="196"/>
      <c r="P6" s="57">
        <v>6755097.461391069</v>
      </c>
      <c r="Q6" s="710"/>
      <c r="R6" s="196">
        <v>6.8895746672083813E-2</v>
      </c>
      <c r="S6" s="70"/>
    </row>
    <row r="7" spans="1:19" s="30" customFormat="1">
      <c r="A7" s="90" t="s">
        <v>324</v>
      </c>
      <c r="B7" s="1292">
        <v>1239481.1112044107</v>
      </c>
      <c r="C7" s="135"/>
      <c r="D7" s="709">
        <v>1168079.6768339924</v>
      </c>
      <c r="E7" s="198"/>
      <c r="F7" s="196">
        <v>6.1127195161846733E-2</v>
      </c>
      <c r="G7" s="196"/>
      <c r="H7" s="617">
        <v>8149.1112043574894</v>
      </c>
      <c r="I7" s="196"/>
      <c r="J7" s="57">
        <v>6723.67683399212</v>
      </c>
      <c r="K7" s="710"/>
      <c r="L7" s="196">
        <v>0.21200221330670813</v>
      </c>
      <c r="M7" s="711"/>
      <c r="N7" s="617">
        <v>1231332.0000000531</v>
      </c>
      <c r="O7" s="196"/>
      <c r="P7" s="57">
        <v>1161356.0000000002</v>
      </c>
      <c r="Q7" s="710"/>
      <c r="R7" s="196">
        <v>6.0253703429484877E-2</v>
      </c>
      <c r="S7" s="23"/>
    </row>
    <row r="8" spans="1:19" s="30" customFormat="1">
      <c r="A8" s="286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19"/>
    </row>
    <row r="9" spans="1:19" s="69" customFormat="1">
      <c r="A9" s="1685" t="s">
        <v>326</v>
      </c>
      <c r="B9" s="1292">
        <v>79635.60976215452</v>
      </c>
      <c r="C9" s="1006"/>
      <c r="D9" s="709">
        <v>64395.334544038655</v>
      </c>
      <c r="E9" s="198"/>
      <c r="F9" s="196">
        <v>0.23666738166711987</v>
      </c>
      <c r="G9" s="196"/>
      <c r="H9" s="1779">
        <v>2885.5389763204357</v>
      </c>
      <c r="I9" s="196"/>
      <c r="J9" s="758">
        <v>2361.386151144457</v>
      </c>
      <c r="K9" s="710"/>
      <c r="L9" s="196">
        <v>0.2219682811817735</v>
      </c>
      <c r="M9" s="711"/>
      <c r="N9" s="1779">
        <v>76750.07078583409</v>
      </c>
      <c r="O9" s="196"/>
      <c r="P9" s="57">
        <v>62033.948392894199</v>
      </c>
      <c r="Q9" s="710"/>
      <c r="R9" s="196">
        <v>0.23722691806968035</v>
      </c>
      <c r="S9" s="199"/>
    </row>
    <row r="10" spans="1:19" s="69" customFormat="1">
      <c r="A10" s="1685" t="s">
        <v>327</v>
      </c>
      <c r="B10" s="1292">
        <v>477766.73617689434</v>
      </c>
      <c r="C10" s="1006"/>
      <c r="D10" s="709">
        <v>490620.8444544127</v>
      </c>
      <c r="E10" s="198"/>
      <c r="F10" s="196">
        <v>-2.6199678270523896E-2</v>
      </c>
      <c r="G10" s="196"/>
      <c r="H10" s="1779">
        <v>3171.6085353919698</v>
      </c>
      <c r="I10" s="196"/>
      <c r="J10" s="758">
        <v>2543.984734616502</v>
      </c>
      <c r="K10" s="710"/>
      <c r="L10" s="196">
        <v>0.24670894924614403</v>
      </c>
      <c r="M10" s="711"/>
      <c r="N10" s="1779">
        <v>474595.12764150236</v>
      </c>
      <c r="O10" s="196"/>
      <c r="P10" s="57">
        <v>488076.85971979622</v>
      </c>
      <c r="Q10" s="710"/>
      <c r="R10" s="196">
        <v>-2.7622149687722735E-2</v>
      </c>
      <c r="S10" s="199"/>
    </row>
    <row r="11" spans="1:19" s="69" customFormat="1">
      <c r="A11" s="1685" t="s">
        <v>328</v>
      </c>
      <c r="B11" s="1292">
        <v>682078.76526530227</v>
      </c>
      <c r="C11" s="1006"/>
      <c r="D11" s="709">
        <v>613063.49783555011</v>
      </c>
      <c r="E11" s="198"/>
      <c r="F11" s="196">
        <v>0.11257441957222025</v>
      </c>
      <c r="G11" s="196"/>
      <c r="H11" s="617">
        <v>2091.9636926451094</v>
      </c>
      <c r="I11" s="196"/>
      <c r="J11" s="57">
        <v>1818.3059482310698</v>
      </c>
      <c r="K11" s="710"/>
      <c r="L11" s="196">
        <v>0.15050148446154851</v>
      </c>
      <c r="M11" s="711"/>
      <c r="N11" s="617">
        <v>679986.80157265719</v>
      </c>
      <c r="O11" s="196"/>
      <c r="P11" s="57">
        <v>611245.19188731909</v>
      </c>
      <c r="Q11" s="710"/>
      <c r="R11" s="196">
        <v>0.11246159576828275</v>
      </c>
      <c r="S11" s="199"/>
    </row>
    <row r="12" spans="1:19" s="69" customFormat="1">
      <c r="A12" s="1791" t="s">
        <v>329</v>
      </c>
      <c r="B12" s="1294">
        <v>2.7291744962633673</v>
      </c>
      <c r="C12" s="1006"/>
      <c r="D12" s="938">
        <v>2.6640346207511096</v>
      </c>
      <c r="E12" s="198"/>
      <c r="F12" s="196">
        <v>2.4451587454930229E-2</v>
      </c>
      <c r="G12" s="196"/>
      <c r="H12" s="1780">
        <v>1.627467274716311</v>
      </c>
      <c r="I12" s="196"/>
      <c r="J12" s="766">
        <v>1.6336565770073488</v>
      </c>
      <c r="K12" s="710"/>
      <c r="L12" s="196">
        <v>-3.7886189656676631E-3</v>
      </c>
      <c r="M12" s="711"/>
      <c r="N12" s="1780">
        <v>2.7364657342585064</v>
      </c>
      <c r="O12" s="196"/>
      <c r="P12" s="533">
        <v>2.67</v>
      </c>
      <c r="Q12" s="710"/>
      <c r="R12" s="196">
        <v>2.4893533430152225E-2</v>
      </c>
      <c r="S12" s="199"/>
    </row>
    <row r="13" spans="1:19" s="30" customFormat="1">
      <c r="A13" s="286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24"/>
    </row>
    <row r="14" spans="1:19" s="69" customFormat="1">
      <c r="A14" s="81" t="s">
        <v>331</v>
      </c>
      <c r="B14" s="1292">
        <v>514874.88484598853</v>
      </c>
      <c r="C14" s="135"/>
      <c r="D14" s="709">
        <v>492023.10463653976</v>
      </c>
      <c r="E14" s="198"/>
      <c r="F14" s="196">
        <v>4.6444526677928082E-2</v>
      </c>
      <c r="G14" s="196"/>
      <c r="H14" s="1779">
        <v>2699.0093906508732</v>
      </c>
      <c r="I14" s="196"/>
      <c r="J14" s="758">
        <v>2013.6303977372368</v>
      </c>
      <c r="K14" s="710"/>
      <c r="L14" s="196">
        <v>0.34036980852286136</v>
      </c>
      <c r="M14" s="711"/>
      <c r="N14" s="1779">
        <v>512175.87545533763</v>
      </c>
      <c r="O14" s="196"/>
      <c r="P14" s="57">
        <v>490009.4742388025</v>
      </c>
      <c r="Q14" s="710"/>
      <c r="R14" s="196">
        <v>4.5236678843749253E-2</v>
      </c>
      <c r="S14" s="199"/>
    </row>
    <row r="15" spans="1:19" s="69" customFormat="1">
      <c r="A15" s="81" t="s">
        <v>332</v>
      </c>
      <c r="B15" s="1292">
        <v>724606.22635840322</v>
      </c>
      <c r="C15" s="135"/>
      <c r="D15" s="709">
        <v>676056.57219746686</v>
      </c>
      <c r="E15" s="198"/>
      <c r="F15" s="196">
        <v>7.1813005238791874E-2</v>
      </c>
      <c r="G15" s="196"/>
      <c r="H15" s="1779">
        <v>5450.1018137067022</v>
      </c>
      <c r="I15" s="196"/>
      <c r="J15" s="758">
        <v>4710.0464362548219</v>
      </c>
      <c r="K15" s="710"/>
      <c r="L15" s="196">
        <v>0.15712273487484615</v>
      </c>
      <c r="M15" s="711"/>
      <c r="N15" s="1779">
        <v>719156.12454469653</v>
      </c>
      <c r="O15" s="196"/>
      <c r="P15" s="57">
        <v>671346.52576121199</v>
      </c>
      <c r="Q15" s="710"/>
      <c r="R15" s="196">
        <v>7.1214487524568965E-2</v>
      </c>
      <c r="S15" s="199"/>
    </row>
    <row r="16" spans="1:19" s="69" customFormat="1">
      <c r="A16" s="90" t="s">
        <v>867</v>
      </c>
      <c r="B16" s="1294">
        <v>3.8119357340997073</v>
      </c>
      <c r="C16" s="135"/>
      <c r="D16" s="938">
        <v>3.7962606182664067</v>
      </c>
      <c r="E16" s="198"/>
      <c r="F16" s="196">
        <v>4.1290937081287062E-3</v>
      </c>
      <c r="G16" s="196"/>
      <c r="H16" s="1780">
        <v>5.5121622467691749</v>
      </c>
      <c r="I16" s="196"/>
      <c r="J16" s="766">
        <v>5.8610657130406771</v>
      </c>
      <c r="K16" s="710"/>
      <c r="L16" s="196">
        <v>-5.9529014577537259E-2</v>
      </c>
      <c r="M16" s="711"/>
      <c r="N16" s="1780">
        <v>3.8006834195944887</v>
      </c>
      <c r="O16" s="196"/>
      <c r="P16" s="533">
        <v>3.7843064180190731</v>
      </c>
      <c r="Q16" s="710"/>
      <c r="R16" s="196">
        <v>4.3276098091412848E-3</v>
      </c>
      <c r="S16" s="199"/>
    </row>
    <row r="17" spans="1:19" s="30" customFormat="1">
      <c r="A17" s="240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24"/>
    </row>
    <row r="18" spans="1:19" s="69" customFormat="1">
      <c r="A18" s="81" t="s">
        <v>334</v>
      </c>
      <c r="B18" s="1292">
        <v>408379.1631764223</v>
      </c>
      <c r="C18" s="135"/>
      <c r="D18" s="709">
        <v>397244.05038641411</v>
      </c>
      <c r="E18" s="198"/>
      <c r="F18" s="196">
        <v>2.8030911423787601E-2</v>
      </c>
      <c r="G18" s="196"/>
      <c r="H18" s="1779">
        <v>977.1014067499317</v>
      </c>
      <c r="I18" s="196"/>
      <c r="J18" s="758">
        <v>641.03403054379282</v>
      </c>
      <c r="K18" s="710"/>
      <c r="L18" s="196">
        <v>0.52425824557403133</v>
      </c>
      <c r="M18" s="711"/>
      <c r="N18" s="1779">
        <v>407402.06176967238</v>
      </c>
      <c r="O18" s="196"/>
      <c r="P18" s="57">
        <v>396603.01635587029</v>
      </c>
      <c r="Q18" s="710"/>
      <c r="R18" s="196">
        <v>2.7228853459127872E-2</v>
      </c>
      <c r="S18" s="199"/>
    </row>
    <row r="19" spans="1:19" s="69" customFormat="1">
      <c r="A19" s="81" t="s">
        <v>335</v>
      </c>
      <c r="B19" s="1292">
        <v>923576.43655824533</v>
      </c>
      <c r="C19" s="135"/>
      <c r="D19" s="709">
        <v>904096.75281677244</v>
      </c>
      <c r="E19" s="198"/>
      <c r="F19" s="196">
        <v>2.1546016707595362E-2</v>
      </c>
      <c r="G19" s="196"/>
      <c r="H19" s="1779">
        <v>2792.7303743386587</v>
      </c>
      <c r="I19" s="196"/>
      <c r="J19" s="758">
        <v>2222.11299667916</v>
      </c>
      <c r="K19" s="710"/>
      <c r="L19" s="196">
        <v>0.25679044158072012</v>
      </c>
      <c r="M19" s="711"/>
      <c r="N19" s="1779">
        <v>920783.70618390664</v>
      </c>
      <c r="O19" s="196"/>
      <c r="P19" s="57">
        <v>901874.63982009329</v>
      </c>
      <c r="Q19" s="710"/>
      <c r="R19" s="196">
        <v>2.0966402123897564E-2</v>
      </c>
      <c r="S19" s="199"/>
    </row>
    <row r="20" spans="1:19" s="69" customFormat="1">
      <c r="A20" s="81" t="s">
        <v>336</v>
      </c>
      <c r="B20" s="1292">
        <v>360173.81297441525</v>
      </c>
      <c r="C20" s="135"/>
      <c r="D20" s="709">
        <v>356146.2714079048</v>
      </c>
      <c r="E20" s="198"/>
      <c r="F20" s="196">
        <v>1.1308672559139584E-2</v>
      </c>
      <c r="G20" s="196"/>
      <c r="H20" s="1779">
        <v>698.20040218135136</v>
      </c>
      <c r="I20" s="196"/>
      <c r="J20" s="758">
        <v>475.48418605542236</v>
      </c>
      <c r="K20" s="710"/>
      <c r="L20" s="196">
        <v>0.46839878729419876</v>
      </c>
      <c r="M20" s="711"/>
      <c r="N20" s="1779">
        <v>359475.61257223389</v>
      </c>
      <c r="O20" s="196"/>
      <c r="P20" s="57">
        <v>355670.78722184937</v>
      </c>
      <c r="Q20" s="710"/>
      <c r="R20" s="196">
        <v>1.0697604321412155E-2</v>
      </c>
      <c r="S20" s="199"/>
    </row>
    <row r="21" spans="1:19" s="69" customFormat="1">
      <c r="A21" s="81" t="s">
        <v>337</v>
      </c>
      <c r="B21" s="1292">
        <v>267699.32444412954</v>
      </c>
      <c r="C21" s="135"/>
      <c r="D21" s="709">
        <v>222885.14503872526</v>
      </c>
      <c r="E21" s="198"/>
      <c r="F21" s="196">
        <v>0.20106400270694591</v>
      </c>
      <c r="G21" s="196"/>
      <c r="H21" s="1779">
        <v>5077.4798254504085</v>
      </c>
      <c r="I21" s="196"/>
      <c r="J21" s="758">
        <v>4336.0139928245517</v>
      </c>
      <c r="K21" s="710"/>
      <c r="L21" s="196">
        <v>0.17100171582768661</v>
      </c>
      <c r="M21" s="711"/>
      <c r="N21" s="1779">
        <v>262621.84461867914</v>
      </c>
      <c r="O21" s="196"/>
      <c r="P21" s="57">
        <v>218549.13104590069</v>
      </c>
      <c r="Q21" s="710"/>
      <c r="R21" s="196">
        <v>0.20166043837310932</v>
      </c>
      <c r="S21" s="199"/>
    </row>
    <row r="22" spans="1:19" s="30" customFormat="1">
      <c r="A22" s="240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19"/>
    </row>
    <row r="23" spans="1:19" s="69" customFormat="1" ht="12" customHeight="1">
      <c r="A23" s="81" t="s">
        <v>707</v>
      </c>
      <c r="B23" s="1292">
        <v>1185534.181592643</v>
      </c>
      <c r="C23" s="135"/>
      <c r="D23" s="709">
        <v>1132226.2753910781</v>
      </c>
      <c r="E23" s="198"/>
      <c r="F23" s="196">
        <v>4.7082378637743637E-2</v>
      </c>
      <c r="G23" s="196"/>
      <c r="H23" s="1779">
        <v>7478.9884741780761</v>
      </c>
      <c r="I23" s="196"/>
      <c r="J23" s="758">
        <v>6138.7715408029098</v>
      </c>
      <c r="K23" s="710"/>
      <c r="L23" s="196">
        <v>0.21832005385231765</v>
      </c>
      <c r="M23" s="711"/>
      <c r="N23" s="1779">
        <v>1178055.1931184649</v>
      </c>
      <c r="O23" s="196"/>
      <c r="P23" s="57">
        <v>1126087.5038502752</v>
      </c>
      <c r="Q23" s="710"/>
      <c r="R23" s="196">
        <v>4.6148890819322462E-2</v>
      </c>
      <c r="S23" s="199"/>
    </row>
    <row r="24" spans="1:19" s="69" customFormat="1" ht="12" customHeight="1">
      <c r="A24" s="81" t="s">
        <v>339</v>
      </c>
      <c r="B24" s="1292">
        <v>62072.237892644225</v>
      </c>
      <c r="C24" s="135"/>
      <c r="D24" s="709">
        <v>57102.512880690898</v>
      </c>
      <c r="E24" s="198"/>
      <c r="F24" s="196">
        <v>8.7031634182842238E-2</v>
      </c>
      <c r="G24" s="196"/>
      <c r="H24" s="1779">
        <v>583.14724579841197</v>
      </c>
      <c r="I24" s="196"/>
      <c r="J24" s="758">
        <v>607.81668421048596</v>
      </c>
      <c r="K24" s="710"/>
      <c r="L24" s="196">
        <v>-4.0586971455247187E-2</v>
      </c>
      <c r="M24" s="711"/>
      <c r="N24" s="1779">
        <v>61489.090646845812</v>
      </c>
      <c r="O24" s="196"/>
      <c r="P24" s="57">
        <v>56494.696196480414</v>
      </c>
      <c r="Q24" s="710"/>
      <c r="R24" s="196">
        <v>8.840466073125898E-2</v>
      </c>
      <c r="S24" s="199"/>
    </row>
    <row r="25" spans="1:19" s="69" customFormat="1" ht="12" customHeight="1">
      <c r="A25" s="81" t="s">
        <v>340</v>
      </c>
      <c r="B25" s="1292">
        <v>60749.012938499312</v>
      </c>
      <c r="C25" s="135"/>
      <c r="D25" s="709">
        <v>55645.760279653383</v>
      </c>
      <c r="E25" s="198"/>
      <c r="F25" s="196">
        <v>9.1709640288838157E-2</v>
      </c>
      <c r="G25" s="196"/>
      <c r="H25" s="1779">
        <v>560.50536752963535</v>
      </c>
      <c r="I25" s="196"/>
      <c r="J25" s="758">
        <v>586.95664347833292</v>
      </c>
      <c r="K25" s="710"/>
      <c r="L25" s="196">
        <v>-4.506512745463797E-2</v>
      </c>
      <c r="M25" s="711"/>
      <c r="N25" s="1779">
        <v>60188.507570969676</v>
      </c>
      <c r="O25" s="196"/>
      <c r="P25" s="57">
        <v>55058.803636175049</v>
      </c>
      <c r="Q25" s="710"/>
      <c r="R25" s="196">
        <v>9.3167733332735897E-2</v>
      </c>
      <c r="S25" s="199"/>
    </row>
    <row r="26" spans="1:19" s="69" customFormat="1" ht="12" customHeight="1">
      <c r="A26" s="81" t="s">
        <v>708</v>
      </c>
      <c r="B26" s="1292">
        <v>1435.6651674494128</v>
      </c>
      <c r="C26" s="135"/>
      <c r="D26" s="709">
        <v>1466.9298517935861</v>
      </c>
      <c r="E26" s="198"/>
      <c r="F26" s="196">
        <v>-2.1313005735036708E-2</v>
      </c>
      <c r="G26" s="196"/>
      <c r="H26" s="1779">
        <v>16.920162177331509</v>
      </c>
      <c r="I26" s="196"/>
      <c r="J26" s="758">
        <v>32.759132963777851</v>
      </c>
      <c r="K26" s="710"/>
      <c r="L26" s="196">
        <v>-0.48349786314429244</v>
      </c>
      <c r="M26" s="711"/>
      <c r="N26" s="1779">
        <v>1418.7450052720812</v>
      </c>
      <c r="O26" s="196"/>
      <c r="P26" s="57">
        <v>1434.1707188298083</v>
      </c>
      <c r="Q26" s="710"/>
      <c r="R26" s="196">
        <v>-1.0755841933736745E-2</v>
      </c>
      <c r="S26" s="199"/>
    </row>
    <row r="27" spans="1:19" s="69" customFormat="1" ht="12" customHeight="1">
      <c r="A27" s="81" t="s">
        <v>709</v>
      </c>
      <c r="B27" s="617">
        <v>1461.6233263927343</v>
      </c>
      <c r="D27" s="57">
        <v>1780.9223524911572</v>
      </c>
      <c r="E27" s="198"/>
      <c r="F27" s="196">
        <v>-0.17928857238036622</v>
      </c>
      <c r="G27" s="196"/>
      <c r="H27" s="1779">
        <v>15.682324745920146</v>
      </c>
      <c r="I27" s="196"/>
      <c r="J27" s="758">
        <v>30.51250940209313</v>
      </c>
      <c r="K27" s="710"/>
      <c r="L27" s="196">
        <v>-0.48603621749824505</v>
      </c>
      <c r="M27" s="711"/>
      <c r="N27" s="1779">
        <v>1445.9410016468141</v>
      </c>
      <c r="O27" s="196"/>
      <c r="P27" s="57">
        <v>1750.409843089064</v>
      </c>
      <c r="Q27" s="710"/>
      <c r="R27" s="196">
        <v>-0.17394145870714117</v>
      </c>
      <c r="S27" s="199"/>
    </row>
    <row r="28" spans="1:19" s="69" customFormat="1" ht="12" customHeight="1">
      <c r="A28" s="81" t="s">
        <v>306</v>
      </c>
      <c r="B28" s="617">
        <v>21361.553459205523</v>
      </c>
      <c r="D28" s="57">
        <v>20892.169570547092</v>
      </c>
      <c r="E28" s="198"/>
      <c r="F28" s="196">
        <v>2.2466976781585605E-2</v>
      </c>
      <c r="G28" s="196"/>
      <c r="H28" s="1779">
        <v>246.11888769155377</v>
      </c>
      <c r="I28" s="196"/>
      <c r="J28" s="758">
        <v>227.40139868188265</v>
      </c>
      <c r="K28" s="710"/>
      <c r="L28" s="196">
        <v>8.2310351291442416E-2</v>
      </c>
      <c r="M28" s="711"/>
      <c r="N28" s="1779">
        <v>21115.434571513968</v>
      </c>
      <c r="O28" s="196"/>
      <c r="P28" s="57">
        <v>20664.768171865209</v>
      </c>
      <c r="Q28" s="710"/>
      <c r="R28" s="196">
        <v>2.1808442073999873E-2</v>
      </c>
      <c r="S28" s="199"/>
    </row>
    <row r="29" spans="1:19" s="69" customFormat="1" ht="12" customHeight="1">
      <c r="A29" s="26" t="s">
        <v>0</v>
      </c>
      <c r="B29" s="617">
        <v>187246.17517700829</v>
      </c>
      <c r="D29" s="57">
        <v>164745.3045518265</v>
      </c>
      <c r="E29" s="198"/>
      <c r="F29" s="196">
        <v>0.1365797385630699</v>
      </c>
      <c r="G29" s="196"/>
      <c r="H29" s="1779">
        <v>652.29656161200796</v>
      </c>
      <c r="I29" s="196"/>
      <c r="J29" s="758">
        <v>575.64587216152768</v>
      </c>
      <c r="K29" s="710"/>
      <c r="L29" s="196">
        <v>0.13315597862738068</v>
      </c>
      <c r="M29" s="711"/>
      <c r="N29" s="1779">
        <v>186593.87861539627</v>
      </c>
      <c r="O29" s="196"/>
      <c r="P29" s="57">
        <v>164169.65867966498</v>
      </c>
      <c r="Q29" s="710"/>
      <c r="R29" s="196">
        <v>0.13659174366370835</v>
      </c>
      <c r="S29" s="199"/>
    </row>
    <row r="30" spans="1:19" s="69" customFormat="1" ht="12" customHeight="1">
      <c r="A30" s="81" t="s">
        <v>313</v>
      </c>
      <c r="B30" s="617">
        <v>72624.108500731469</v>
      </c>
      <c r="D30" s="57">
        <v>65846.120531447348</v>
      </c>
      <c r="E30" s="198"/>
      <c r="F30" s="196">
        <v>0.10293678525900446</v>
      </c>
      <c r="G30" s="196"/>
      <c r="H30" s="1779">
        <v>206.77672306555203</v>
      </c>
      <c r="I30" s="196"/>
      <c r="J30" s="758">
        <v>205.4299836958929</v>
      </c>
      <c r="K30" s="710"/>
      <c r="L30" s="196">
        <v>6.5557098600210716E-3</v>
      </c>
      <c r="M30" s="711"/>
      <c r="N30" s="1779">
        <v>72417.33177766591</v>
      </c>
      <c r="O30" s="196"/>
      <c r="P30" s="57">
        <v>65640.690547751452</v>
      </c>
      <c r="Q30" s="710"/>
      <c r="R30" s="196">
        <v>0.10323842076257064</v>
      </c>
      <c r="S30" s="199"/>
    </row>
    <row r="31" spans="1:19" s="69" customFormat="1">
      <c r="A31" s="81" t="s">
        <v>321</v>
      </c>
      <c r="B31" s="617">
        <v>129428.86010346982</v>
      </c>
      <c r="D31" s="57">
        <v>111300.78936046916</v>
      </c>
      <c r="E31" s="198"/>
      <c r="F31" s="196">
        <v>0.16287459277839791</v>
      </c>
      <c r="G31" s="196"/>
      <c r="H31" s="1779">
        <v>530.19784588112714</v>
      </c>
      <c r="I31" s="196"/>
      <c r="J31" s="758">
        <v>455.41976434669846</v>
      </c>
      <c r="K31" s="710"/>
      <c r="L31" s="196">
        <v>0.16419595149037536</v>
      </c>
      <c r="M31" s="711"/>
      <c r="N31" s="1779">
        <v>128898.6622575887</v>
      </c>
      <c r="O31" s="196"/>
      <c r="P31" s="57">
        <v>110845.36959612246</v>
      </c>
      <c r="Q31" s="710"/>
      <c r="R31" s="196">
        <v>0.16286916383828606</v>
      </c>
      <c r="S31" s="199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19"/>
    </row>
    <row r="33" spans="1:19" s="30" customFormat="1">
      <c r="A33" s="85" t="s">
        <v>710</v>
      </c>
      <c r="B33" s="1336">
        <v>5.4002320782217641</v>
      </c>
      <c r="C33" s="69"/>
      <c r="D33" s="533">
        <v>5.3807700674941135</v>
      </c>
      <c r="E33" s="192"/>
      <c r="F33" s="196">
        <v>3.6169563990892327E-3</v>
      </c>
      <c r="G33" s="196"/>
      <c r="H33" s="1336">
        <v>6.3316659466600234</v>
      </c>
      <c r="I33" s="196"/>
      <c r="J33" s="533">
        <v>6.7127297519949023</v>
      </c>
      <c r="K33" s="460"/>
      <c r="L33" s="196">
        <v>-5.6767338983315041E-2</v>
      </c>
      <c r="M33" s="711"/>
      <c r="N33" s="1336">
        <v>5.3943187872255525</v>
      </c>
      <c r="O33" s="196"/>
      <c r="P33" s="533">
        <v>5.3735090010345772</v>
      </c>
      <c r="Q33" s="460"/>
      <c r="R33" s="196">
        <v>3.8726623863417219E-3</v>
      </c>
      <c r="S33" s="23"/>
    </row>
    <row r="34" spans="1:19" s="30" customFormat="1">
      <c r="A34" s="85" t="s">
        <v>345</v>
      </c>
      <c r="B34" s="1336">
        <v>3.241384962994148</v>
      </c>
      <c r="C34" s="69"/>
      <c r="D34" s="533">
        <v>3.032425783990385</v>
      </c>
      <c r="E34" s="192"/>
      <c r="F34" s="196">
        <v>6.8908258235686332E-2</v>
      </c>
      <c r="G34" s="196"/>
      <c r="H34" s="1336">
        <v>7.0111471385567476</v>
      </c>
      <c r="I34" s="196"/>
      <c r="J34" s="533">
        <v>7.6206631730784355</v>
      </c>
      <c r="K34" s="460"/>
      <c r="L34" s="196">
        <v>-7.9982020026147987E-2</v>
      </c>
      <c r="M34" s="711"/>
      <c r="N34" s="1336">
        <v>3.2062790595752673</v>
      </c>
      <c r="O34" s="196"/>
      <c r="P34" s="533">
        <v>2.9835126903609503</v>
      </c>
      <c r="Q34" s="460"/>
      <c r="R34" s="196">
        <v>7.466580247304605E-2</v>
      </c>
      <c r="S34" s="23"/>
    </row>
    <row r="35" spans="1:19" s="30" customFormat="1">
      <c r="A35" s="85" t="s">
        <v>711</v>
      </c>
      <c r="B35" s="1336">
        <v>1.7411215255357761</v>
      </c>
      <c r="C35" s="69"/>
      <c r="D35" s="533">
        <v>1.274729397629881</v>
      </c>
      <c r="E35" s="192"/>
      <c r="F35" s="196">
        <v>0.3658753997303768</v>
      </c>
      <c r="G35" s="196"/>
      <c r="H35" s="1336">
        <v>3.9602756455529118</v>
      </c>
      <c r="I35" s="196"/>
      <c r="J35" s="533">
        <v>1.2017693887036451</v>
      </c>
      <c r="K35" s="460"/>
      <c r="L35" s="196">
        <v>2.2953707115346664</v>
      </c>
      <c r="M35" s="711"/>
      <c r="N35" s="1336">
        <v>1.7146555662071774</v>
      </c>
      <c r="O35" s="196"/>
      <c r="P35" s="533">
        <v>1.2763959402541811</v>
      </c>
      <c r="Q35" s="460"/>
      <c r="R35" s="196">
        <v>0.34335711367565253</v>
      </c>
      <c r="S35" s="23"/>
    </row>
    <row r="36" spans="1:19" s="30" customFormat="1">
      <c r="A36" s="85" t="s">
        <v>712</v>
      </c>
      <c r="B36" s="1336">
        <v>1.7563075294902746</v>
      </c>
      <c r="C36" s="69"/>
      <c r="D36" s="533">
        <v>2.1011053802283675</v>
      </c>
      <c r="E36" s="192"/>
      <c r="F36" s="196">
        <v>-0.16410307354532455</v>
      </c>
      <c r="G36" s="196"/>
      <c r="H36" s="1336">
        <v>3.8810432873534872</v>
      </c>
      <c r="I36" s="196"/>
      <c r="J36" s="533">
        <v>2.2286807469879322</v>
      </c>
      <c r="K36" s="460"/>
      <c r="L36" s="196">
        <v>0.74140836124632359</v>
      </c>
      <c r="M36" s="711"/>
      <c r="N36" s="1336">
        <v>1.7332631617628709</v>
      </c>
      <c r="O36" s="196"/>
      <c r="P36" s="533">
        <v>2.0988815327145436</v>
      </c>
      <c r="Q36" s="460"/>
      <c r="R36" s="196">
        <v>-0.17419676396828743</v>
      </c>
      <c r="S36" s="23"/>
    </row>
    <row r="37" spans="1:19" s="30" customFormat="1">
      <c r="A37" s="34" t="s">
        <v>713</v>
      </c>
      <c r="B37" s="1336">
        <v>2.3438846399065829</v>
      </c>
      <c r="C37" s="69"/>
      <c r="D37" s="533">
        <v>2.0850941632230233</v>
      </c>
      <c r="E37" s="192"/>
      <c r="F37" s="196">
        <v>0.12411452741469267</v>
      </c>
      <c r="G37" s="196"/>
      <c r="H37" s="1336">
        <v>8.8879951603914833</v>
      </c>
      <c r="I37" s="196"/>
      <c r="J37" s="533">
        <v>5.3809589877454682</v>
      </c>
      <c r="K37" s="460"/>
      <c r="L37" s="196">
        <v>0.65174928495699325</v>
      </c>
      <c r="M37" s="711"/>
      <c r="N37" s="1336">
        <v>2.2676072989512051</v>
      </c>
      <c r="O37" s="196"/>
      <c r="P37" s="533">
        <v>2.0488254635342829</v>
      </c>
      <c r="Q37" s="460"/>
      <c r="R37" s="196">
        <v>0.10678402787884003</v>
      </c>
      <c r="S37" s="23"/>
    </row>
    <row r="38" spans="1:19" s="30" customFormat="1">
      <c r="A38" s="243" t="s">
        <v>1</v>
      </c>
      <c r="B38" s="1336">
        <v>3.3287286212412961</v>
      </c>
      <c r="C38" s="69"/>
      <c r="D38" s="533">
        <v>3.0105474940791686</v>
      </c>
      <c r="E38" s="192"/>
      <c r="F38" s="196">
        <v>0.10568879175229524</v>
      </c>
      <c r="G38" s="196"/>
      <c r="H38" s="1336">
        <v>5.2177779564691447</v>
      </c>
      <c r="I38" s="196"/>
      <c r="J38" s="533">
        <v>6.9991910756298896</v>
      </c>
      <c r="K38" s="460"/>
      <c r="L38" s="196">
        <v>-0.25451700059501908</v>
      </c>
      <c r="M38" s="711"/>
      <c r="N38" s="1336">
        <v>3.3221248655595552</v>
      </c>
      <c r="O38" s="196"/>
      <c r="P38" s="533">
        <v>2.9965616806730297</v>
      </c>
      <c r="Q38" s="460"/>
      <c r="R38" s="196">
        <v>0.10864558102918935</v>
      </c>
      <c r="S38" s="23"/>
    </row>
    <row r="39" spans="1:19" s="30" customFormat="1">
      <c r="A39" s="85" t="s">
        <v>175</v>
      </c>
      <c r="B39" s="1336">
        <v>1.8057221008743678</v>
      </c>
      <c r="C39" s="69"/>
      <c r="D39" s="533">
        <v>1.6383160099154366</v>
      </c>
      <c r="E39" s="192"/>
      <c r="F39" s="196">
        <v>0.10218180738377333</v>
      </c>
      <c r="G39" s="196"/>
      <c r="H39" s="1336">
        <v>4.0724793124064194</v>
      </c>
      <c r="I39" s="196"/>
      <c r="J39" s="533">
        <v>7.6818653978462574</v>
      </c>
      <c r="K39" s="460"/>
      <c r="L39" s="196">
        <v>-0.46985802256464831</v>
      </c>
      <c r="M39" s="711"/>
      <c r="N39" s="1336">
        <v>1.799249718964125</v>
      </c>
      <c r="O39" s="196"/>
      <c r="P39" s="533">
        <v>1.6194020368620181</v>
      </c>
      <c r="Q39" s="460"/>
      <c r="R39" s="196">
        <v>0.11105808070403884</v>
      </c>
      <c r="S39" s="23"/>
    </row>
    <row r="40" spans="1:19" s="30" customFormat="1">
      <c r="A40" s="85" t="s">
        <v>176</v>
      </c>
      <c r="B40" s="1336">
        <v>3.8024961694026866</v>
      </c>
      <c r="C40" s="69"/>
      <c r="D40" s="533">
        <v>3.4869187590879713</v>
      </c>
      <c r="E40" s="192"/>
      <c r="F40" s="196">
        <v>9.0503229962620876E-2</v>
      </c>
      <c r="G40" s="196"/>
      <c r="H40" s="1336">
        <v>4.8311110902973917</v>
      </c>
      <c r="I40" s="196"/>
      <c r="J40" s="533">
        <v>5.3817821702105419</v>
      </c>
      <c r="K40" s="460"/>
      <c r="L40" s="196">
        <v>-0.1023213245161142</v>
      </c>
      <c r="M40" s="711"/>
      <c r="N40" s="1336">
        <v>3.798265175800831</v>
      </c>
      <c r="O40" s="196"/>
      <c r="P40" s="533">
        <v>3.4791335150917009</v>
      </c>
      <c r="Q40" s="460"/>
      <c r="R40" s="196">
        <v>9.1727339386318052E-2</v>
      </c>
      <c r="S40" s="23"/>
    </row>
    <row r="41" spans="1:19" s="30" customFormat="1">
      <c r="A41" s="85" t="s">
        <v>360</v>
      </c>
      <c r="B41" s="1336">
        <v>5.8714070232555917</v>
      </c>
      <c r="C41" s="69"/>
      <c r="D41" s="533">
        <v>5.8267758391963271</v>
      </c>
      <c r="E41" s="192"/>
      <c r="F41" s="196">
        <v>7.6596706808306622E-3</v>
      </c>
      <c r="G41" s="196"/>
      <c r="H41" s="1336">
        <v>6.9950151927534892</v>
      </c>
      <c r="I41" s="196"/>
      <c r="J41" s="533">
        <v>7.591230081625179</v>
      </c>
      <c r="K41" s="460"/>
      <c r="L41" s="196">
        <v>-7.8539957616993783E-2</v>
      </c>
      <c r="M41" s="711"/>
      <c r="N41" s="1336">
        <v>5.8639708420117342</v>
      </c>
      <c r="O41" s="196"/>
      <c r="P41" s="533">
        <v>5.8165605218307155</v>
      </c>
      <c r="Q41" s="460"/>
      <c r="R41" s="196">
        <v>8.1509201190425751E-3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7"/>
    </row>
    <row r="43" spans="1:19" s="69" customFormat="1">
      <c r="A43" s="81" t="s">
        <v>362</v>
      </c>
      <c r="B43" s="617">
        <v>1082532.7133166892</v>
      </c>
      <c r="C43" s="57"/>
      <c r="D43" s="57">
        <v>1035589.2008713394</v>
      </c>
      <c r="E43" s="198"/>
      <c r="F43" s="196">
        <v>4.533024524188916E-2</v>
      </c>
      <c r="G43" s="196"/>
      <c r="H43" s="1779">
        <v>6436.6614116704059</v>
      </c>
      <c r="I43" s="196"/>
      <c r="J43" s="758">
        <v>5041.0532654478902</v>
      </c>
      <c r="K43" s="710"/>
      <c r="L43" s="196">
        <v>0.27684852207141236</v>
      </c>
      <c r="M43" s="711"/>
      <c r="N43" s="1779">
        <v>1076096.0519050187</v>
      </c>
      <c r="O43" s="196"/>
      <c r="P43" s="57">
        <v>1030548.1476058916</v>
      </c>
      <c r="Q43" s="710"/>
      <c r="R43" s="196">
        <v>4.4197745059210834E-2</v>
      </c>
      <c r="S43" s="199"/>
    </row>
    <row r="44" spans="1:19" s="69" customFormat="1">
      <c r="A44" s="81" t="s">
        <v>379</v>
      </c>
      <c r="B44" s="617">
        <v>1059945.8890398147</v>
      </c>
      <c r="C44" s="57"/>
      <c r="D44" s="57">
        <v>1014477.7924757063</v>
      </c>
      <c r="E44" s="198"/>
      <c r="F44" s="196">
        <v>4.4819213295097547E-2</v>
      </c>
      <c r="G44" s="196"/>
      <c r="H44" s="1779">
        <v>6142.2994088599344</v>
      </c>
      <c r="I44" s="196"/>
      <c r="J44" s="758">
        <v>4797.7519965578376</v>
      </c>
      <c r="K44" s="710"/>
      <c r="L44" s="196">
        <v>0.28024529264262649</v>
      </c>
      <c r="M44" s="711"/>
      <c r="N44" s="1779">
        <v>1053803.5896309547</v>
      </c>
      <c r="O44" s="196"/>
      <c r="P44" s="57">
        <v>1009680.0404791485</v>
      </c>
      <c r="Q44" s="710"/>
      <c r="R44" s="196">
        <v>4.3700526288374598E-2</v>
      </c>
      <c r="S44" s="199"/>
    </row>
    <row r="45" spans="1:19" s="69" customFormat="1">
      <c r="A45" s="81" t="s">
        <v>364</v>
      </c>
      <c r="B45" s="617">
        <v>122202.65939858022</v>
      </c>
      <c r="C45" s="57"/>
      <c r="D45" s="57">
        <v>107196.10695486353</v>
      </c>
      <c r="E45" s="198"/>
      <c r="F45" s="196">
        <v>0.13999158057144198</v>
      </c>
      <c r="G45" s="196"/>
      <c r="H45" s="1779">
        <v>891.65698676096349</v>
      </c>
      <c r="I45" s="196"/>
      <c r="J45" s="758">
        <v>849.65698427282189</v>
      </c>
      <c r="K45" s="710"/>
      <c r="L45" s="196">
        <v>4.9431715698879664E-2</v>
      </c>
      <c r="M45" s="711"/>
      <c r="N45" s="1779">
        <v>121311.00241181925</v>
      </c>
      <c r="O45" s="196"/>
      <c r="P45" s="57">
        <v>106346.44997059071</v>
      </c>
      <c r="Q45" s="710"/>
      <c r="R45" s="196">
        <v>0.14071511033388398</v>
      </c>
      <c r="S45" s="199"/>
    </row>
    <row r="46" spans="1:19" s="69" customFormat="1">
      <c r="A46" s="81" t="s">
        <v>365</v>
      </c>
      <c r="B46" s="617">
        <v>101649.46377299707</v>
      </c>
      <c r="C46" s="57"/>
      <c r="D46" s="57">
        <v>88341.608471858315</v>
      </c>
      <c r="E46" s="198"/>
      <c r="F46" s="196">
        <v>0.15064085351556672</v>
      </c>
      <c r="G46" s="196"/>
      <c r="H46" s="1779">
        <v>757.35585917293099</v>
      </c>
      <c r="I46" s="196"/>
      <c r="J46" s="758">
        <v>706.76966463383917</v>
      </c>
      <c r="K46" s="710"/>
      <c r="L46" s="196">
        <v>7.1573805541440924E-2</v>
      </c>
      <c r="M46" s="711"/>
      <c r="N46" s="1779">
        <v>100892.10791382413</v>
      </c>
      <c r="O46" s="196"/>
      <c r="P46" s="57">
        <v>87634.838807224471</v>
      </c>
      <c r="Q46" s="710"/>
      <c r="R46" s="196">
        <v>0.15127852446630796</v>
      </c>
      <c r="S46" s="199"/>
    </row>
    <row r="47" spans="1:19" s="69" customFormat="1">
      <c r="A47" s="81" t="s">
        <v>832</v>
      </c>
      <c r="B47" s="617">
        <v>40479.225558843333</v>
      </c>
      <c r="C47" s="57"/>
      <c r="D47" s="57">
        <v>29204.614366967646</v>
      </c>
      <c r="E47" s="198"/>
      <c r="F47" s="196">
        <v>0.38605581468071082</v>
      </c>
      <c r="G47" s="196"/>
      <c r="H47" s="1779">
        <v>167.13183278914397</v>
      </c>
      <c r="I47" s="196"/>
      <c r="J47" s="758">
        <v>180.92625700483808</v>
      </c>
      <c r="K47" s="710"/>
      <c r="L47" s="196">
        <v>-7.6243351540319748E-2</v>
      </c>
      <c r="M47" s="711"/>
      <c r="N47" s="1779">
        <v>40312.09372605419</v>
      </c>
      <c r="O47" s="196"/>
      <c r="P47" s="57">
        <v>29023.688109962808</v>
      </c>
      <c r="Q47" s="710"/>
      <c r="R47" s="196">
        <v>0.38893766957950704</v>
      </c>
      <c r="S47" s="199"/>
    </row>
    <row r="48" spans="1:19" s="69" customFormat="1">
      <c r="A48" s="81" t="s">
        <v>245</v>
      </c>
      <c r="B48" s="617">
        <v>31879.219376660192</v>
      </c>
      <c r="C48" s="57"/>
      <c r="D48" s="57">
        <v>20604.718961753668</v>
      </c>
      <c r="E48" s="198"/>
      <c r="F48" s="196">
        <v>0.54718049956586023</v>
      </c>
      <c r="G48" s="196"/>
      <c r="H48" s="1779">
        <v>115.62006151104812</v>
      </c>
      <c r="I48" s="196"/>
      <c r="J48" s="758">
        <v>144.80913825216774</v>
      </c>
      <c r="K48" s="710"/>
      <c r="L48" s="196">
        <v>-0.20156930075980664</v>
      </c>
      <c r="M48" s="711"/>
      <c r="N48" s="1779">
        <v>31763.599315149146</v>
      </c>
      <c r="O48" s="196"/>
      <c r="P48" s="57">
        <v>20459.909823501501</v>
      </c>
      <c r="Q48" s="710"/>
      <c r="R48" s="196">
        <v>0.55247992728997941</v>
      </c>
      <c r="S48" s="199"/>
    </row>
    <row r="49" spans="1:19" s="69" customFormat="1">
      <c r="A49" s="81" t="s">
        <v>231</v>
      </c>
      <c r="B49" s="617">
        <v>2865.7260194569722</v>
      </c>
      <c r="C49" s="57"/>
      <c r="D49" s="57">
        <v>2310.1509964074453</v>
      </c>
      <c r="E49" s="198"/>
      <c r="F49" s="196">
        <v>0.2404929478261425</v>
      </c>
      <c r="G49" s="196"/>
      <c r="H49" s="1779">
        <v>116.546812024584</v>
      </c>
      <c r="I49" s="196"/>
      <c r="J49" s="758">
        <v>109.01068675868049</v>
      </c>
      <c r="K49" s="710"/>
      <c r="L49" s="196">
        <v>6.9131985954610162E-2</v>
      </c>
      <c r="M49" s="711"/>
      <c r="N49" s="1779">
        <v>2749.179207432388</v>
      </c>
      <c r="O49" s="196"/>
      <c r="P49" s="57">
        <v>2201.1403096487647</v>
      </c>
      <c r="Q49" s="710"/>
      <c r="R49" s="196">
        <v>0.24897953818812835</v>
      </c>
      <c r="S49" s="199"/>
    </row>
    <row r="50" spans="1:19" s="69" customFormat="1">
      <c r="A50" s="81" t="s">
        <v>368</v>
      </c>
      <c r="B50" s="617">
        <v>1610.9732199385383</v>
      </c>
      <c r="C50" s="57"/>
      <c r="D50" s="57">
        <v>1168.5942800983516</v>
      </c>
      <c r="E50" s="198"/>
      <c r="F50" s="196">
        <v>0.37855648224031607</v>
      </c>
      <c r="G50" s="196"/>
      <c r="H50" s="1779">
        <v>30.215688624300729</v>
      </c>
      <c r="I50" s="196"/>
      <c r="J50" s="758">
        <v>26.085534853996787</v>
      </c>
      <c r="K50" s="710"/>
      <c r="L50" s="196">
        <v>0.15833118981154895</v>
      </c>
      <c r="M50" s="711"/>
      <c r="N50" s="1779">
        <v>1580.7575313142374</v>
      </c>
      <c r="O50" s="196"/>
      <c r="P50" s="57">
        <v>1142.5087452443549</v>
      </c>
      <c r="Q50" s="710"/>
      <c r="R50" s="196">
        <v>0.38358462278216671</v>
      </c>
      <c r="S50" s="199"/>
    </row>
    <row r="51" spans="1:19" s="69" customFormat="1">
      <c r="A51" s="81" t="s">
        <v>369</v>
      </c>
      <c r="B51" s="617">
        <v>920.88976982354257</v>
      </c>
      <c r="C51" s="57"/>
      <c r="D51" s="57">
        <v>754.00118700492385</v>
      </c>
      <c r="E51" s="198"/>
      <c r="F51" s="196">
        <v>0.22133729454928416</v>
      </c>
      <c r="G51" s="196"/>
      <c r="H51" s="1779">
        <v>44.162799978034421</v>
      </c>
      <c r="I51" s="196"/>
      <c r="J51" s="758">
        <v>16.108246450007076</v>
      </c>
      <c r="K51" s="710"/>
      <c r="L51" s="196">
        <v>1.7416267881855645</v>
      </c>
      <c r="M51" s="711"/>
      <c r="N51" s="1779">
        <v>876.72696984550817</v>
      </c>
      <c r="O51" s="196"/>
      <c r="P51" s="57">
        <v>737.89294055491678</v>
      </c>
      <c r="Q51" s="710"/>
      <c r="R51" s="196">
        <v>0.18814928516077711</v>
      </c>
      <c r="S51" s="199"/>
    </row>
    <row r="52" spans="1:19" s="69" customFormat="1">
      <c r="A52" s="81" t="s">
        <v>370</v>
      </c>
      <c r="B52" s="617">
        <v>15717.808346327183</v>
      </c>
      <c r="C52" s="57"/>
      <c r="D52" s="57">
        <v>16196.590675664231</v>
      </c>
      <c r="E52" s="198"/>
      <c r="F52" s="196">
        <v>-2.9560685882889508E-2</v>
      </c>
      <c r="G52" s="196"/>
      <c r="H52" s="1779">
        <v>577.54666741264555</v>
      </c>
      <c r="I52" s="196"/>
      <c r="J52" s="758">
        <v>601.24258836566958</v>
      </c>
      <c r="K52" s="710"/>
      <c r="L52" s="196">
        <v>-3.9411580968400084E-2</v>
      </c>
      <c r="M52" s="711"/>
      <c r="N52" s="1779">
        <v>15140.261678914538</v>
      </c>
      <c r="O52" s="196"/>
      <c r="P52" s="57">
        <v>15595.348087298562</v>
      </c>
      <c r="Q52" s="710"/>
      <c r="R52" s="196">
        <v>-2.9180907398576358E-2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19"/>
    </row>
    <row r="54" spans="1:19" s="69" customFormat="1">
      <c r="A54" s="90" t="s">
        <v>372</v>
      </c>
      <c r="B54" s="57">
        <v>1067634.1763277082</v>
      </c>
      <c r="D54" s="57">
        <v>1074177.9669525952</v>
      </c>
      <c r="E54" s="198"/>
      <c r="F54" s="196">
        <v>-6.0919054627898263E-3</v>
      </c>
      <c r="G54" s="196"/>
      <c r="H54" s="1779">
        <v>6671.1147152377025</v>
      </c>
      <c r="I54" s="196"/>
      <c r="J54" s="758">
        <v>5619.5007439852425</v>
      </c>
      <c r="K54" s="710"/>
      <c r="L54" s="196">
        <v>0.18713654809602812</v>
      </c>
      <c r="M54" s="711"/>
      <c r="N54" s="1779">
        <v>1060963.0616124705</v>
      </c>
      <c r="O54" s="196"/>
      <c r="P54" s="57">
        <v>1068558.46620861</v>
      </c>
      <c r="Q54" s="710"/>
      <c r="R54" s="196">
        <v>-7.1080851786135459E-3</v>
      </c>
      <c r="S54" s="199"/>
    </row>
    <row r="55" spans="1:19" s="69" customFormat="1">
      <c r="A55" s="90" t="s">
        <v>243</v>
      </c>
      <c r="B55" s="57">
        <v>857560.36591174139</v>
      </c>
      <c r="D55" s="57">
        <v>847074.97771969961</v>
      </c>
      <c r="E55" s="198"/>
      <c r="F55" s="196">
        <v>1.2378347215813323E-2</v>
      </c>
      <c r="G55" s="196"/>
      <c r="H55" s="1779">
        <v>5266.265910570557</v>
      </c>
      <c r="I55" s="196"/>
      <c r="J55" s="758">
        <v>4566.2038496526302</v>
      </c>
      <c r="K55" s="710"/>
      <c r="L55" s="196">
        <v>0.15331379937651785</v>
      </c>
      <c r="M55" s="711"/>
      <c r="N55" s="1779">
        <v>852294.10000117088</v>
      </c>
      <c r="O55" s="196"/>
      <c r="P55" s="57">
        <v>842508.77387004695</v>
      </c>
      <c r="Q55" s="710"/>
      <c r="R55" s="196">
        <v>1.1614509468162849E-2</v>
      </c>
      <c r="S55" s="199"/>
    </row>
    <row r="56" spans="1:19" s="69" customFormat="1">
      <c r="A56" s="90" t="s">
        <v>244</v>
      </c>
      <c r="B56" s="57">
        <v>202160.81748869701</v>
      </c>
      <c r="D56" s="57">
        <v>215709.86872814078</v>
      </c>
      <c r="E56" s="198"/>
      <c r="F56" s="196">
        <v>-6.2811457442031274E-2</v>
      </c>
      <c r="G56" s="196"/>
      <c r="H56" s="1779">
        <v>1454.5760682860318</v>
      </c>
      <c r="I56" s="196"/>
      <c r="J56" s="758">
        <v>1073.5942797748037</v>
      </c>
      <c r="K56" s="710"/>
      <c r="L56" s="196">
        <v>0.35486570270395129</v>
      </c>
      <c r="M56" s="711"/>
      <c r="N56" s="1779">
        <v>200706.24142041098</v>
      </c>
      <c r="O56" s="196"/>
      <c r="P56" s="57">
        <v>214636.27444836596</v>
      </c>
      <c r="Q56" s="710"/>
      <c r="R56" s="196">
        <v>-6.4900646751143945E-2</v>
      </c>
      <c r="S56" s="199"/>
    </row>
    <row r="57" spans="1:19" s="69" customFormat="1">
      <c r="A57" s="90" t="s">
        <v>869</v>
      </c>
      <c r="B57" s="57">
        <v>55222.154155005162</v>
      </c>
      <c r="D57" s="57">
        <v>55934.010114280638</v>
      </c>
      <c r="E57" s="198"/>
      <c r="F57" s="196">
        <v>-1.2726710597381787E-2</v>
      </c>
      <c r="G57" s="196"/>
      <c r="H57" s="1779">
        <v>75.234966604510717</v>
      </c>
      <c r="I57" s="196"/>
      <c r="J57" s="758">
        <v>73.598423490527196</v>
      </c>
      <c r="K57" s="710"/>
      <c r="L57" s="196">
        <v>2.2236116432496129E-2</v>
      </c>
      <c r="M57" s="711"/>
      <c r="N57" s="1779">
        <v>55146.91918840065</v>
      </c>
      <c r="O57" s="196"/>
      <c r="P57" s="758">
        <v>55860.411690790112</v>
      </c>
      <c r="Q57" s="710"/>
      <c r="R57" s="196">
        <v>-1.2772775581013073E-2</v>
      </c>
      <c r="S57" s="199"/>
    </row>
    <row r="58" spans="1:19" s="69" customFormat="1">
      <c r="A58" s="90" t="s">
        <v>303</v>
      </c>
      <c r="B58" s="57">
        <v>47620.258571010731</v>
      </c>
      <c r="D58" s="57">
        <v>35575.849217041468</v>
      </c>
      <c r="E58" s="198"/>
      <c r="F58" s="196">
        <v>0.33855577924475166</v>
      </c>
      <c r="G58" s="196"/>
      <c r="H58" s="1779">
        <v>317.51412518043861</v>
      </c>
      <c r="I58" s="196"/>
      <c r="J58" s="758">
        <v>214.58662892369327</v>
      </c>
      <c r="K58" s="710"/>
      <c r="L58" s="196">
        <v>0.47965475189670942</v>
      </c>
      <c r="M58" s="711"/>
      <c r="N58" s="1779">
        <v>47302.744445830293</v>
      </c>
      <c r="O58" s="196"/>
      <c r="P58" s="57">
        <v>35361.262588117774</v>
      </c>
      <c r="Q58" s="710"/>
      <c r="R58" s="196">
        <v>0.337699532870332</v>
      </c>
      <c r="S58" s="199"/>
    </row>
    <row r="59" spans="1:19" s="69" customFormat="1">
      <c r="A59" s="90" t="s">
        <v>373</v>
      </c>
      <c r="B59" s="57">
        <v>17637.212242927118</v>
      </c>
      <c r="D59" s="57">
        <v>14803.029323619683</v>
      </c>
      <c r="E59" s="198"/>
      <c r="F59" s="196">
        <v>0.19145965716525462</v>
      </c>
      <c r="G59" s="196"/>
      <c r="H59" s="1779">
        <v>147.69293704409475</v>
      </c>
      <c r="I59" s="196"/>
      <c r="J59" s="758">
        <v>109.78986173634117</v>
      </c>
      <c r="K59" s="710"/>
      <c r="L59" s="196">
        <v>0.34523292686876039</v>
      </c>
      <c r="M59" s="711"/>
      <c r="N59" s="1779">
        <v>17489.519305883023</v>
      </c>
      <c r="O59" s="196"/>
      <c r="P59" s="57">
        <v>14693.239461883342</v>
      </c>
      <c r="Q59" s="710"/>
      <c r="R59" s="196">
        <v>0.19031064260905065</v>
      </c>
      <c r="S59" s="199"/>
    </row>
    <row r="60" spans="1:19" s="69" customFormat="1">
      <c r="A60" s="90" t="s">
        <v>374</v>
      </c>
      <c r="B60" s="57">
        <v>8759.2555478790127</v>
      </c>
      <c r="D60" s="57">
        <v>4688.1973331689551</v>
      </c>
      <c r="E60" s="198"/>
      <c r="F60" s="196">
        <v>0.86836323759398015</v>
      </c>
      <c r="G60" s="196"/>
      <c r="H60" s="1779">
        <v>137.63515421392776</v>
      </c>
      <c r="I60" s="196"/>
      <c r="J60" s="758">
        <v>82.609070266873189</v>
      </c>
      <c r="K60" s="710"/>
      <c r="L60" s="196">
        <v>0.66610220608087889</v>
      </c>
      <c r="M60" s="711"/>
      <c r="N60" s="1779">
        <v>8621.6203936650854</v>
      </c>
      <c r="O60" s="196"/>
      <c r="P60" s="57">
        <v>4605.5882629020816</v>
      </c>
      <c r="Q60" s="710"/>
      <c r="R60" s="196">
        <v>0.87199113370859915</v>
      </c>
      <c r="S60" s="199"/>
    </row>
    <row r="61" spans="1:19" s="69" customFormat="1">
      <c r="A61" s="90" t="s">
        <v>375</v>
      </c>
      <c r="B61" s="57">
        <v>21955.075450266686</v>
      </c>
      <c r="D61" s="57">
        <v>16529.249066283213</v>
      </c>
      <c r="E61" s="198"/>
      <c r="F61" s="196">
        <v>0.32825607274871382</v>
      </c>
      <c r="G61" s="196"/>
      <c r="H61" s="1779">
        <v>47.994614039392232</v>
      </c>
      <c r="I61" s="196"/>
      <c r="J61" s="758">
        <v>30.72937597662342</v>
      </c>
      <c r="K61" s="710"/>
      <c r="L61" s="196">
        <v>0.56184798792864843</v>
      </c>
      <c r="M61" s="711"/>
      <c r="N61" s="1779">
        <v>21907.080836227295</v>
      </c>
      <c r="O61" s="196"/>
      <c r="P61" s="57">
        <v>16498.519690306592</v>
      </c>
      <c r="Q61" s="710"/>
      <c r="R61" s="196">
        <v>0.32782099530410636</v>
      </c>
      <c r="S61" s="199"/>
    </row>
    <row r="62" spans="1:19" s="69" customFormat="1">
      <c r="A62" s="90" t="s">
        <v>296</v>
      </c>
      <c r="B62" s="57">
        <v>6836.4646335903753</v>
      </c>
      <c r="D62" s="57">
        <v>6006.68911813059</v>
      </c>
      <c r="E62" s="198"/>
      <c r="F62" s="196">
        <v>0.13814191131603448</v>
      </c>
      <c r="G62" s="196"/>
      <c r="H62" s="1779">
        <v>289.47534301816557</v>
      </c>
      <c r="I62" s="196"/>
      <c r="J62" s="758">
        <v>204.0569039002134</v>
      </c>
      <c r="K62" s="710"/>
      <c r="L62" s="196">
        <v>0.41860107394221246</v>
      </c>
      <c r="M62" s="711"/>
      <c r="N62" s="1779">
        <v>6546.9892905722099</v>
      </c>
      <c r="O62" s="196"/>
      <c r="P62" s="57">
        <v>5802.632214230377</v>
      </c>
      <c r="Q62" s="710"/>
      <c r="R62" s="196">
        <v>0.12827920999652043</v>
      </c>
      <c r="S62" s="199"/>
    </row>
    <row r="63" spans="1:19" s="69" customFormat="1">
      <c r="A63" s="90" t="s">
        <v>319</v>
      </c>
      <c r="B63" s="57">
        <v>21708.962046898116</v>
      </c>
      <c r="D63" s="57">
        <v>23371.451938429618</v>
      </c>
      <c r="E63" s="198"/>
      <c r="F63" s="196">
        <v>-7.1133359446867508E-2</v>
      </c>
      <c r="G63" s="196"/>
      <c r="H63" s="1779">
        <v>744.49879464475339</v>
      </c>
      <c r="I63" s="196"/>
      <c r="J63" s="758">
        <v>714.73392239721284</v>
      </c>
      <c r="K63" s="710"/>
      <c r="L63" s="196">
        <v>4.1644689463890799E-2</v>
      </c>
      <c r="M63" s="711"/>
      <c r="N63" s="1779">
        <v>20964.463252253361</v>
      </c>
      <c r="O63" s="196"/>
      <c r="P63" s="57">
        <v>22656.718016032406</v>
      </c>
      <c r="Q63" s="710"/>
      <c r="R63" s="196">
        <v>-7.4691081143419227E-2</v>
      </c>
      <c r="S63" s="199"/>
    </row>
    <row r="64" spans="1:19" s="69" customFormat="1">
      <c r="A64" s="90" t="s">
        <v>376</v>
      </c>
      <c r="B64" s="57">
        <v>957.51466976329505</v>
      </c>
      <c r="D64" s="57">
        <v>828.12881370512378</v>
      </c>
      <c r="E64" s="198"/>
      <c r="F64" s="196">
        <v>0.15623880478121172</v>
      </c>
      <c r="G64" s="196"/>
      <c r="H64" s="1779">
        <v>106.40509312513032</v>
      </c>
      <c r="I64" s="196"/>
      <c r="J64" s="758">
        <v>75.007638504666474</v>
      </c>
      <c r="K64" s="710"/>
      <c r="L64" s="196">
        <v>0.41859009624080495</v>
      </c>
      <c r="M64" s="711"/>
      <c r="N64" s="1779">
        <v>851.10957663816475</v>
      </c>
      <c r="O64" s="196"/>
      <c r="P64" s="57">
        <v>753.12117520045729</v>
      </c>
      <c r="Q64" s="710"/>
      <c r="R64" s="196">
        <v>0.13010974151885454</v>
      </c>
      <c r="S64" s="199"/>
    </row>
    <row r="65" spans="1:19" s="69" customFormat="1">
      <c r="A65" s="90" t="s">
        <v>377</v>
      </c>
      <c r="B65" s="57">
        <v>2819.2711270877257</v>
      </c>
      <c r="D65" s="57">
        <v>1795.1199982663775</v>
      </c>
      <c r="E65" s="198"/>
      <c r="F65" s="196">
        <v>0.5705195918993794</v>
      </c>
      <c r="G65" s="196"/>
      <c r="H65" s="1779">
        <v>54.929274951942432</v>
      </c>
      <c r="I65" s="196"/>
      <c r="J65" s="758">
        <v>63.472994790422703</v>
      </c>
      <c r="K65" s="710"/>
      <c r="L65" s="196">
        <v>-0.13460401335544694</v>
      </c>
      <c r="M65" s="711"/>
      <c r="N65" s="1779">
        <v>2764.3418521357835</v>
      </c>
      <c r="O65" s="196"/>
      <c r="P65" s="57">
        <v>1731.6470034759548</v>
      </c>
      <c r="Q65" s="710"/>
      <c r="R65" s="196">
        <v>0.5963656834140495</v>
      </c>
      <c r="S65" s="199"/>
    </row>
    <row r="66" spans="1:19" s="69" customFormat="1">
      <c r="A66" s="90" t="s">
        <v>870</v>
      </c>
      <c r="B66" s="57">
        <v>38386.157959629993</v>
      </c>
      <c r="D66" s="57">
        <v>34608.334048117467</v>
      </c>
      <c r="E66" s="198"/>
      <c r="F66" s="196">
        <v>0.10915936913519307</v>
      </c>
      <c r="G66" s="196"/>
      <c r="H66" s="1779">
        <v>132.76360632100645</v>
      </c>
      <c r="I66" s="711"/>
      <c r="J66" s="758">
        <v>121.36575569530328</v>
      </c>
      <c r="K66" s="710"/>
      <c r="L66" s="196">
        <v>9.3913234094782264E-2</v>
      </c>
      <c r="M66" s="711"/>
      <c r="N66" s="1779">
        <v>38253.394353308984</v>
      </c>
      <c r="O66" s="711"/>
      <c r="P66" s="57">
        <v>34486.968292422163</v>
      </c>
      <c r="Q66" s="710"/>
      <c r="R66" s="196">
        <v>0.10921302298742273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>
      <c r="A68" s="238" t="s">
        <v>819</v>
      </c>
      <c r="B68" s="1344">
        <v>1899.9504560582661</v>
      </c>
      <c r="C68" s="715"/>
      <c r="D68" s="930">
        <v>1826.3094603135812</v>
      </c>
      <c r="E68" s="21"/>
      <c r="F68" s="196">
        <v>4.0322298791597239E-2</v>
      </c>
      <c r="G68" s="196"/>
      <c r="H68" s="1339">
        <v>14.881923983185573</v>
      </c>
      <c r="I68" s="1342"/>
      <c r="J68" s="716">
        <v>13.695963067390242</v>
      </c>
      <c r="K68" s="710"/>
      <c r="L68" s="196">
        <v>8.6592005977226619E-2</v>
      </c>
      <c r="M68" s="711"/>
      <c r="N68" s="1339">
        <v>1885.0685320750804</v>
      </c>
      <c r="O68" s="718"/>
      <c r="P68" s="716">
        <v>1812.6134972461909</v>
      </c>
      <c r="Q68" s="710"/>
      <c r="R68" s="196">
        <v>3.9972688573138501E-2</v>
      </c>
      <c r="S68" s="23"/>
    </row>
    <row r="69" spans="1:19" s="30" customFormat="1">
      <c r="A69" s="238" t="s">
        <v>817</v>
      </c>
      <c r="B69" s="1344">
        <v>261.07192740619206</v>
      </c>
      <c r="C69" s="715"/>
      <c r="D69" s="930">
        <v>268.33269358528571</v>
      </c>
      <c r="E69" s="21"/>
      <c r="F69" s="196">
        <v>-2.7058820459333704E-2</v>
      </c>
      <c r="G69" s="196"/>
      <c r="H69" s="1339">
        <v>261.07192740619206</v>
      </c>
      <c r="I69" s="1342"/>
      <c r="J69" s="716">
        <v>268.33269358528571</v>
      </c>
      <c r="K69" s="710"/>
      <c r="L69" s="196">
        <v>-2.7058820459333704E-2</v>
      </c>
      <c r="M69" s="711"/>
      <c r="N69" s="1339">
        <v>261.07192740619206</v>
      </c>
      <c r="O69" s="718"/>
      <c r="P69" s="716">
        <v>268.33269358528571</v>
      </c>
      <c r="Q69" s="710"/>
      <c r="R69" s="196">
        <v>-2.7058820459333704E-2</v>
      </c>
      <c r="S69" s="23"/>
    </row>
    <row r="70" spans="1:19">
      <c r="A70" s="239" t="s">
        <v>818</v>
      </c>
      <c r="B70" s="1345">
        <v>1532.8595481475902</v>
      </c>
      <c r="C70" s="719"/>
      <c r="D70" s="931">
        <v>1563.5144558491761</v>
      </c>
      <c r="E70" s="15"/>
      <c r="F70" s="62">
        <v>-1.960641143220937E-2</v>
      </c>
      <c r="G70" s="62"/>
      <c r="H70" s="1340">
        <v>1826.2020986077496</v>
      </c>
      <c r="I70" s="1343"/>
      <c r="J70" s="720">
        <v>2036.9752154281325</v>
      </c>
      <c r="K70" s="1058"/>
      <c r="L70" s="62">
        <v>-0.1034735794642855</v>
      </c>
      <c r="M70" s="1295"/>
      <c r="N70" s="1340">
        <v>1530.9181699777143</v>
      </c>
      <c r="O70" s="722"/>
      <c r="P70" s="720">
        <v>1560.773352224671</v>
      </c>
      <c r="Q70" s="1058"/>
      <c r="R70" s="62">
        <v>-1.9128454624370784E-2</v>
      </c>
      <c r="S70" s="16"/>
    </row>
    <row r="71" spans="1:19">
      <c r="A71" s="12"/>
      <c r="B71" s="64"/>
      <c r="C71" s="75"/>
      <c r="D71" s="64"/>
      <c r="E71" s="98"/>
      <c r="F71" s="73"/>
      <c r="G71" s="73"/>
      <c r="H71" s="64"/>
      <c r="I71" s="73"/>
      <c r="J71" s="108"/>
      <c r="K71" s="98"/>
      <c r="L71" s="73"/>
      <c r="M71" s="73"/>
      <c r="N71" s="64"/>
      <c r="O71" s="73"/>
      <c r="P71" s="64"/>
      <c r="Q71" s="98"/>
      <c r="R71" s="73"/>
      <c r="S71" s="73"/>
    </row>
    <row r="72" spans="1:19">
      <c r="A72" s="79" t="s">
        <v>31</v>
      </c>
      <c r="B72" s="22"/>
      <c r="D72" s="22"/>
      <c r="E72" s="21"/>
      <c r="F72" s="61"/>
      <c r="G72" s="61"/>
      <c r="H72" s="22"/>
      <c r="I72" s="61"/>
      <c r="J72" s="105"/>
      <c r="K72" s="21"/>
      <c r="L72" s="61"/>
      <c r="M72" s="61"/>
      <c r="N72" s="22"/>
      <c r="O72" s="61"/>
      <c r="P72" s="22"/>
      <c r="Q72" s="21"/>
      <c r="R72" s="61"/>
      <c r="S72" s="61"/>
    </row>
  </sheetData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horizontalDpi="204" verticalDpi="196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P128"/>
  <sheetViews>
    <sheetView showGridLines="0" topLeftCell="A72" zoomScale="85" zoomScaleNormal="100" workbookViewId="0">
      <selection activeCell="E117" sqref="E117"/>
    </sheetView>
  </sheetViews>
  <sheetFormatPr defaultRowHeight="12.75"/>
  <cols>
    <col min="1" max="1" width="39.85546875" customWidth="1"/>
    <col min="2" max="2" width="14.7109375" style="107" customWidth="1"/>
    <col min="3" max="3" width="13.7109375" customWidth="1"/>
    <col min="4" max="4" width="16.7109375" customWidth="1"/>
    <col min="5" max="5" width="17.28515625" customWidth="1"/>
    <col min="6" max="6" width="14" bestFit="1" customWidth="1"/>
    <col min="11" max="11" width="14" bestFit="1" customWidth="1"/>
    <col min="16" max="16" width="10.28515625" bestFit="1" customWidth="1"/>
  </cols>
  <sheetData>
    <row r="1" spans="1:10" ht="15.75">
      <c r="A1" s="876" t="s">
        <v>947</v>
      </c>
      <c r="B1" s="770"/>
      <c r="C1" s="771"/>
      <c r="D1" s="771"/>
      <c r="E1" s="1861"/>
      <c r="F1" s="217"/>
      <c r="G1" s="217"/>
      <c r="H1" s="217"/>
      <c r="I1" s="217"/>
      <c r="J1" s="217"/>
    </row>
    <row r="2" spans="1:10">
      <c r="E2" s="1862"/>
      <c r="F2" s="217"/>
      <c r="G2" s="217"/>
      <c r="H2" s="217"/>
      <c r="I2" s="217"/>
      <c r="J2" s="217"/>
    </row>
    <row r="3" spans="1:10">
      <c r="A3" s="1994" t="s">
        <v>464</v>
      </c>
      <c r="B3" s="1994">
        <v>2010</v>
      </c>
      <c r="C3" s="1994">
        <v>2009</v>
      </c>
      <c r="D3" s="1994" t="s">
        <v>824</v>
      </c>
      <c r="E3" s="1863"/>
      <c r="F3" s="217"/>
      <c r="G3" s="217"/>
      <c r="H3" s="217"/>
      <c r="I3" s="217"/>
      <c r="J3" s="217"/>
    </row>
    <row r="4" spans="1:10" s="49" customFormat="1" ht="5.25" customHeight="1">
      <c r="A4" s="1995"/>
      <c r="B4" s="1995"/>
      <c r="C4" s="1995"/>
      <c r="D4" s="1995"/>
      <c r="E4" s="99"/>
      <c r="F4" s="99"/>
      <c r="G4" s="99"/>
      <c r="H4" s="99"/>
      <c r="I4" s="99"/>
      <c r="J4" s="99"/>
    </row>
    <row r="5" spans="1:10">
      <c r="A5" s="173" t="s">
        <v>463</v>
      </c>
      <c r="B5" s="809">
        <v>11166.266155451971</v>
      </c>
      <c r="C5" s="809">
        <v>9993.1876584939127</v>
      </c>
      <c r="D5" s="174">
        <v>11.738781828648804</v>
      </c>
      <c r="E5" s="1864"/>
      <c r="F5" s="1865"/>
      <c r="G5" s="1866"/>
      <c r="H5" s="217"/>
      <c r="I5" s="217"/>
      <c r="J5" s="217"/>
    </row>
    <row r="6" spans="1:10">
      <c r="A6" s="147" t="s">
        <v>871</v>
      </c>
      <c r="B6" s="837">
        <v>11143.900667813827</v>
      </c>
      <c r="C6" s="837">
        <v>9967.9866166915053</v>
      </c>
      <c r="D6" s="1403">
        <v>11.796906399866547</v>
      </c>
      <c r="E6" s="217"/>
      <c r="F6" s="1867"/>
      <c r="G6" s="1866"/>
      <c r="H6" s="217"/>
      <c r="I6" s="217"/>
      <c r="J6" s="217"/>
    </row>
    <row r="7" spans="1:10">
      <c r="A7" s="146" t="s">
        <v>829</v>
      </c>
      <c r="B7" s="837">
        <v>3960.9335690647636</v>
      </c>
      <c r="C7" s="837">
        <v>3468.2464489704703</v>
      </c>
      <c r="D7" s="1403">
        <v>14.205654855944406</v>
      </c>
      <c r="F7" s="860"/>
      <c r="G7" s="541"/>
    </row>
    <row r="8" spans="1:10">
      <c r="A8" s="146" t="s">
        <v>830</v>
      </c>
      <c r="B8" s="837">
        <v>2914.8921855724429</v>
      </c>
      <c r="C8" s="837">
        <v>2694.5766082970445</v>
      </c>
      <c r="D8" s="1403">
        <v>8.1762595502762991</v>
      </c>
      <c r="F8" s="839"/>
      <c r="G8" s="541"/>
    </row>
    <row r="9" spans="1:10">
      <c r="A9" s="146" t="s">
        <v>454</v>
      </c>
      <c r="B9" s="837">
        <v>1899.9504560582661</v>
      </c>
      <c r="C9" s="837">
        <v>1826.3094603135812</v>
      </c>
      <c r="D9" s="1403">
        <v>4.0322298791597211</v>
      </c>
      <c r="F9" s="810"/>
      <c r="G9" s="541"/>
    </row>
    <row r="10" spans="1:10">
      <c r="A10" s="146" t="s">
        <v>453</v>
      </c>
      <c r="B10" s="837">
        <v>748.03645274616804</v>
      </c>
      <c r="C10" s="837">
        <v>628.79025839400776</v>
      </c>
      <c r="D10" s="1403">
        <v>18.964383235950066</v>
      </c>
      <c r="F10" s="810"/>
      <c r="G10" s="541"/>
    </row>
    <row r="11" spans="1:10">
      <c r="A11" s="490" t="s">
        <v>872</v>
      </c>
      <c r="B11" s="837">
        <v>232.15028531074242</v>
      </c>
      <c r="C11" s="837">
        <v>197.18327779566218</v>
      </c>
      <c r="D11" s="1403">
        <v>17.733251980584264</v>
      </c>
      <c r="F11" s="810"/>
      <c r="G11" s="541"/>
    </row>
    <row r="12" spans="1:10">
      <c r="A12" s="490" t="s">
        <v>873</v>
      </c>
      <c r="B12" s="837">
        <v>329.30889754672245</v>
      </c>
      <c r="C12" s="837">
        <v>256.16645575810787</v>
      </c>
      <c r="D12" s="1403">
        <v>28.552700849201472</v>
      </c>
      <c r="G12" s="541"/>
    </row>
    <row r="13" spans="1:10">
      <c r="A13" s="490" t="s">
        <v>874</v>
      </c>
      <c r="B13" s="837">
        <v>278.67699962854164</v>
      </c>
      <c r="C13" s="837">
        <v>178.67541346174619</v>
      </c>
      <c r="D13" s="1403">
        <v>55.968297052915702</v>
      </c>
      <c r="F13" s="540"/>
      <c r="G13" s="541"/>
    </row>
    <row r="14" spans="1:10">
      <c r="A14" s="490" t="s">
        <v>875</v>
      </c>
      <c r="B14" s="837">
        <v>50.571489283262657</v>
      </c>
      <c r="C14" s="837">
        <v>38.26529675716511</v>
      </c>
      <c r="D14" s="1403">
        <v>32.160191005949116</v>
      </c>
      <c r="F14" s="540"/>
      <c r="G14" s="541"/>
    </row>
    <row r="15" spans="1:10">
      <c r="A15" s="490" t="s">
        <v>876</v>
      </c>
      <c r="B15" s="837">
        <v>552.03482253412824</v>
      </c>
      <c r="C15" s="837">
        <v>506.07554183227131</v>
      </c>
      <c r="D15" s="1403">
        <v>9.0815060011513395</v>
      </c>
      <c r="F15" s="540"/>
      <c r="G15" s="541"/>
    </row>
    <row r="16" spans="1:10" ht="13.5" customHeight="1">
      <c r="A16" s="146" t="s">
        <v>877</v>
      </c>
      <c r="B16" s="837">
        <v>177.34551006878942</v>
      </c>
      <c r="C16" s="837">
        <v>173.69785511144877</v>
      </c>
      <c r="D16" s="1403">
        <v>2.100000000000124</v>
      </c>
      <c r="E16" s="804"/>
      <c r="F16" s="814"/>
      <c r="G16" s="541"/>
    </row>
    <row r="17" spans="1:7" ht="12.75" customHeight="1">
      <c r="A17" s="147" t="s">
        <v>878</v>
      </c>
      <c r="B17" s="837">
        <v>22.365487638143737</v>
      </c>
      <c r="C17" s="837">
        <v>25.20104180240811</v>
      </c>
      <c r="D17" s="1403">
        <v>-11.251733902498506</v>
      </c>
      <c r="F17" s="813"/>
      <c r="G17" s="541"/>
    </row>
    <row r="18" spans="1:7" ht="6" customHeight="1">
      <c r="A18" s="146"/>
      <c r="B18" s="704"/>
      <c r="C18" s="704"/>
      <c r="D18" s="448"/>
      <c r="G18" s="541"/>
    </row>
    <row r="19" spans="1:7">
      <c r="A19" s="173" t="s">
        <v>459</v>
      </c>
      <c r="B19" s="811">
        <v>66111769.940329239</v>
      </c>
      <c r="C19" s="811">
        <v>60836665.608251274</v>
      </c>
      <c r="D19" s="174">
        <v>8.6709294129402537</v>
      </c>
      <c r="E19" s="214"/>
      <c r="G19" s="541"/>
    </row>
    <row r="20" spans="1:7">
      <c r="A20" s="147" t="s">
        <v>871</v>
      </c>
      <c r="B20" s="853">
        <v>65598077.695653692</v>
      </c>
      <c r="C20" s="853">
        <v>60255060.501469672</v>
      </c>
      <c r="D20" s="1403">
        <v>8.8673335479493964</v>
      </c>
      <c r="E20" s="214"/>
      <c r="F20" s="621"/>
      <c r="G20" s="541"/>
    </row>
    <row r="21" spans="1:7">
      <c r="A21" s="146" t="s">
        <v>829</v>
      </c>
      <c r="B21" s="853">
        <v>28306800.889496978</v>
      </c>
      <c r="C21" s="853">
        <v>26027983.580406379</v>
      </c>
      <c r="D21" s="1403">
        <v>8.7552587469974963</v>
      </c>
      <c r="E21" s="214"/>
      <c r="F21" s="621"/>
      <c r="G21" s="541"/>
    </row>
    <row r="22" spans="1:7">
      <c r="A22" s="146" t="s">
        <v>830</v>
      </c>
      <c r="B22" s="853">
        <v>17039909.386280458</v>
      </c>
      <c r="C22" s="853">
        <v>16271465.490737282</v>
      </c>
      <c r="D22" s="1403">
        <v>4.7226471148565041</v>
      </c>
      <c r="E22" s="214"/>
      <c r="F22" s="621"/>
      <c r="G22" s="541"/>
    </row>
    <row r="23" spans="1:7">
      <c r="A23" s="146" t="s">
        <v>454</v>
      </c>
      <c r="B23" s="853">
        <v>7277498.1015182231</v>
      </c>
      <c r="C23" s="853">
        <v>6806138.439232396</v>
      </c>
      <c r="D23" s="1403">
        <v>6.9255080027285976</v>
      </c>
      <c r="E23" s="214"/>
      <c r="F23" s="621"/>
      <c r="G23" s="541"/>
    </row>
    <row r="24" spans="1:7">
      <c r="A24" s="146" t="s">
        <v>453</v>
      </c>
      <c r="B24" s="853">
        <v>5159936.631217543</v>
      </c>
      <c r="C24" s="853">
        <v>4396325.2583005978</v>
      </c>
      <c r="D24" s="1403">
        <v>17.369310231884882</v>
      </c>
      <c r="E24" s="214"/>
      <c r="F24" s="621"/>
      <c r="G24" s="541"/>
    </row>
    <row r="25" spans="1:7">
      <c r="A25" s="146" t="s">
        <v>455</v>
      </c>
      <c r="B25" s="853">
        <v>1460466.5701434209</v>
      </c>
      <c r="C25" s="853">
        <v>1366674.3549981008</v>
      </c>
      <c r="D25" s="1403">
        <v>6.8628064031720726</v>
      </c>
      <c r="E25" s="214"/>
      <c r="G25" s="541"/>
    </row>
    <row r="26" spans="1:7">
      <c r="A26" s="146" t="s">
        <v>457</v>
      </c>
      <c r="B26" s="853">
        <v>1591664.0041707461</v>
      </c>
      <c r="C26" s="853">
        <v>1262591.1263293233</v>
      </c>
      <c r="D26" s="1403">
        <v>26.063297213098767</v>
      </c>
      <c r="E26" s="214"/>
      <c r="G26" s="541"/>
    </row>
    <row r="27" spans="1:7">
      <c r="A27" s="146" t="s">
        <v>456</v>
      </c>
      <c r="B27" s="853">
        <v>1233244.8362312722</v>
      </c>
      <c r="C27" s="853">
        <v>858880.61006186379</v>
      </c>
      <c r="D27" s="1403">
        <v>43.587458115097455</v>
      </c>
      <c r="E27" s="214"/>
      <c r="G27" s="541"/>
    </row>
    <row r="28" spans="1:7">
      <c r="A28" s="146" t="s">
        <v>626</v>
      </c>
      <c r="B28" s="853">
        <v>238042.36344124918</v>
      </c>
      <c r="C28" s="853">
        <v>206906.8750455961</v>
      </c>
      <c r="D28" s="1403">
        <v>15.048068551995563</v>
      </c>
      <c r="E28" s="214"/>
      <c r="F28" s="1395"/>
      <c r="G28" s="541"/>
    </row>
    <row r="29" spans="1:7">
      <c r="A29" s="146" t="s">
        <v>458</v>
      </c>
      <c r="B29" s="853">
        <v>3290514.913153803</v>
      </c>
      <c r="C29" s="853">
        <v>3058094.7663581334</v>
      </c>
      <c r="D29" s="1403">
        <v>7.6001616873520694</v>
      </c>
      <c r="E29" s="214"/>
      <c r="F29" s="1406"/>
      <c r="G29" s="541"/>
    </row>
    <row r="30" spans="1:7">
      <c r="A30" s="147" t="s">
        <v>878</v>
      </c>
      <c r="B30" s="853">
        <v>513692.24467554927</v>
      </c>
      <c r="C30" s="853">
        <v>581605.10678159841</v>
      </c>
      <c r="D30" s="1403">
        <v>-11.676799483734834</v>
      </c>
      <c r="G30" s="541"/>
    </row>
    <row r="31" spans="1:7" ht="6" customHeight="1">
      <c r="A31" s="147"/>
      <c r="B31" s="703"/>
      <c r="C31" s="703"/>
      <c r="D31" s="149"/>
      <c r="G31" s="541"/>
    </row>
    <row r="32" spans="1:7">
      <c r="A32" s="173" t="s">
        <v>460</v>
      </c>
      <c r="B32" s="811">
        <v>7083663.4387695631</v>
      </c>
      <c r="C32" s="811">
        <v>6517053.9465030152</v>
      </c>
      <c r="D32" s="174">
        <v>8.6942581251852946</v>
      </c>
      <c r="G32" s="541"/>
    </row>
    <row r="33" spans="1:15">
      <c r="A33" s="147" t="s">
        <v>871</v>
      </c>
      <c r="B33" s="853">
        <v>6982425.4387695603</v>
      </c>
      <c r="C33" s="853">
        <v>6420447.9465030152</v>
      </c>
      <c r="D33" s="1403">
        <v>8.7529171943935058</v>
      </c>
      <c r="F33" s="621"/>
      <c r="G33" s="541"/>
      <c r="I33" s="46"/>
    </row>
    <row r="34" spans="1:15">
      <c r="A34" s="146" t="s">
        <v>829</v>
      </c>
      <c r="B34" s="853">
        <v>2960782.5544198849</v>
      </c>
      <c r="C34" s="853">
        <v>2718817.7039503898</v>
      </c>
      <c r="D34" s="1403">
        <v>8.899634944922008</v>
      </c>
      <c r="F34" s="621"/>
      <c r="G34" s="541"/>
      <c r="I34" s="46"/>
    </row>
    <row r="35" spans="1:15">
      <c r="A35" s="146" t="s">
        <v>830</v>
      </c>
      <c r="B35" s="853">
        <v>1631867.3073795997</v>
      </c>
      <c r="C35" s="853">
        <v>1561468.4067504636</v>
      </c>
      <c r="D35" s="1403">
        <v>4.5085062448136037</v>
      </c>
      <c r="F35" s="621"/>
      <c r="G35" s="541"/>
      <c r="I35" s="46"/>
    </row>
    <row r="36" spans="1:15">
      <c r="A36" s="146" t="s">
        <v>454</v>
      </c>
      <c r="B36" s="853">
        <v>1239481.1112044107</v>
      </c>
      <c r="C36" s="853">
        <v>1168079.6768339924</v>
      </c>
      <c r="D36" s="1403">
        <v>6.1127195161846837</v>
      </c>
      <c r="F36" s="621"/>
      <c r="G36" s="541"/>
      <c r="I36" s="46"/>
    </row>
    <row r="37" spans="1:15">
      <c r="A37" s="146" t="s">
        <v>453</v>
      </c>
      <c r="B37" s="853">
        <v>406451.62308536819</v>
      </c>
      <c r="C37" s="853">
        <v>346582.91105745034</v>
      </c>
      <c r="D37" s="1403">
        <v>17.273994221253997</v>
      </c>
      <c r="F37" s="621"/>
      <c r="G37" s="541"/>
      <c r="I37" s="46"/>
    </row>
    <row r="38" spans="1:15">
      <c r="A38" s="146" t="s">
        <v>455</v>
      </c>
      <c r="B38" s="853">
        <v>114567.99747869259</v>
      </c>
      <c r="C38" s="853">
        <v>104403.11398898267</v>
      </c>
      <c r="D38" s="1403">
        <v>9.736188032459058</v>
      </c>
      <c r="G38" s="541"/>
    </row>
    <row r="39" spans="1:15">
      <c r="A39" s="146" t="s">
        <v>457</v>
      </c>
      <c r="B39" s="853">
        <v>161792.7616004271</v>
      </c>
      <c r="C39" s="853">
        <v>136716.51481853658</v>
      </c>
      <c r="D39" s="1403">
        <v>18.341783225804242</v>
      </c>
      <c r="F39" s="621"/>
      <c r="G39" s="541"/>
    </row>
    <row r="40" spans="1:15">
      <c r="A40" s="146" t="s">
        <v>456</v>
      </c>
      <c r="B40" s="853">
        <v>168486.20999095993</v>
      </c>
      <c r="C40" s="853">
        <v>110379.72878794576</v>
      </c>
      <c r="D40" s="1403">
        <v>52.642348229215628</v>
      </c>
      <c r="F40" s="621"/>
      <c r="G40" s="541"/>
    </row>
    <row r="41" spans="1:15">
      <c r="A41" s="146" t="s">
        <v>834</v>
      </c>
      <c r="B41" s="853">
        <v>20008.247705339585</v>
      </c>
      <c r="C41" s="853">
        <v>17501.858330762934</v>
      </c>
      <c r="D41" s="1403">
        <v>14.320704277277695</v>
      </c>
      <c r="F41" s="621"/>
      <c r="G41" s="541"/>
    </row>
    <row r="42" spans="1:15">
      <c r="A42" s="146" t="s">
        <v>458</v>
      </c>
      <c r="B42" s="853">
        <v>278986.62590488029</v>
      </c>
      <c r="C42" s="853">
        <v>256498.03198449177</v>
      </c>
      <c r="D42" s="1403">
        <v>8.7675502795858442</v>
      </c>
      <c r="F42" s="621"/>
      <c r="G42" s="541"/>
    </row>
    <row r="43" spans="1:15">
      <c r="A43" s="147" t="s">
        <v>878</v>
      </c>
      <c r="B43" s="853">
        <v>101239</v>
      </c>
      <c r="C43" s="853">
        <v>96606</v>
      </c>
      <c r="D43" s="1403">
        <v>4.7957683787756444</v>
      </c>
      <c r="F43" s="46"/>
      <c r="G43" s="541"/>
    </row>
    <row r="44" spans="1:15" ht="6" customHeight="1">
      <c r="A44" s="147"/>
      <c r="B44" s="705"/>
      <c r="C44" s="705"/>
      <c r="D44" s="149"/>
      <c r="G44" s="541"/>
    </row>
    <row r="45" spans="1:15">
      <c r="A45" s="173" t="s">
        <v>173</v>
      </c>
      <c r="B45" s="812">
        <v>9.3329913979951726</v>
      </c>
      <c r="C45" s="812">
        <v>9.3349949390699205</v>
      </c>
      <c r="D45" s="174">
        <v>-2.1462690529827633E-2</v>
      </c>
      <c r="F45" s="58"/>
      <c r="G45" s="541"/>
    </row>
    <row r="46" spans="1:15">
      <c r="A46" s="147" t="s">
        <v>871</v>
      </c>
      <c r="B46" s="921">
        <v>9.3947422232632611</v>
      </c>
      <c r="C46" s="921">
        <v>9.3848686265400563</v>
      </c>
      <c r="D46" s="1404">
        <v>0.10520761788057609</v>
      </c>
      <c r="F46" s="58"/>
      <c r="G46" s="541"/>
    </row>
    <row r="47" spans="1:15">
      <c r="A47" s="146" t="s">
        <v>829</v>
      </c>
      <c r="B47" s="921">
        <v>9.5605808157847694</v>
      </c>
      <c r="C47" s="921">
        <v>9.5732728025818794</v>
      </c>
      <c r="D47" s="1404">
        <v>-0.1325773020245169</v>
      </c>
      <c r="F47" s="58"/>
      <c r="G47" s="541"/>
    </row>
    <row r="48" spans="1:15">
      <c r="A48" s="146" t="s">
        <v>830</v>
      </c>
      <c r="B48" s="921">
        <v>10.44196995014417</v>
      </c>
      <c r="C48" s="921">
        <v>10.420617811025366</v>
      </c>
      <c r="D48" s="1404">
        <v>0.20490281388318987</v>
      </c>
      <c r="F48" s="58"/>
      <c r="G48" s="541"/>
      <c r="O48" s="805"/>
    </row>
    <row r="49" spans="1:7">
      <c r="A49" s="146" t="s">
        <v>454</v>
      </c>
      <c r="B49" s="921">
        <v>5.8714070232555926</v>
      </c>
      <c r="C49" s="921">
        <v>5.8267758391961859</v>
      </c>
      <c r="D49" s="1404">
        <v>0.76596706808551573</v>
      </c>
      <c r="F49" s="58"/>
      <c r="G49" s="541"/>
    </row>
    <row r="50" spans="1:7">
      <c r="A50" s="146" t="s">
        <v>453</v>
      </c>
      <c r="B50" s="921">
        <v>12.695081869887838</v>
      </c>
      <c r="C50" s="921">
        <v>12.684772151307406</v>
      </c>
      <c r="D50" s="1404">
        <v>8.1276340303593209E-2</v>
      </c>
      <c r="F50" s="58"/>
      <c r="G50" s="541"/>
    </row>
    <row r="51" spans="1:7">
      <c r="A51" s="146" t="s">
        <v>455</v>
      </c>
      <c r="B51" s="921">
        <v>12.747596207353098</v>
      </c>
      <c r="C51" s="921">
        <v>13.090360074339561</v>
      </c>
      <c r="D51" s="1404">
        <v>-2.6184449093831108</v>
      </c>
      <c r="F51" s="58"/>
      <c r="G51" s="541"/>
    </row>
    <row r="52" spans="1:7">
      <c r="A52" s="146" t="s">
        <v>457</v>
      </c>
      <c r="B52" s="921">
        <v>9.8376712803852921</v>
      </c>
      <c r="C52" s="921">
        <v>9.2351032207422534</v>
      </c>
      <c r="D52" s="1404">
        <v>6.5247571709827534</v>
      </c>
      <c r="F52" s="58"/>
      <c r="G52" s="541"/>
    </row>
    <row r="53" spans="1:7">
      <c r="A53" s="146" t="s">
        <v>456</v>
      </c>
      <c r="B53" s="921">
        <v>7.3195594838143814</v>
      </c>
      <c r="C53" s="921">
        <v>7.7811444138614299</v>
      </c>
      <c r="D53" s="1404">
        <v>-5.9320956596664036</v>
      </c>
      <c r="F53" s="58"/>
      <c r="G53" s="541"/>
    </row>
    <row r="54" spans="1:7">
      <c r="A54" s="146" t="s">
        <v>626</v>
      </c>
      <c r="B54" s="921">
        <v>11.897211937141453</v>
      </c>
      <c r="C54" s="921">
        <v>11.821994621103569</v>
      </c>
      <c r="D54" s="1404">
        <v>0.63624894485752037</v>
      </c>
      <c r="F54" s="58"/>
      <c r="G54" s="541"/>
    </row>
    <row r="55" spans="1:7">
      <c r="A55" s="146" t="s">
        <v>458</v>
      </c>
      <c r="B55" s="921">
        <v>11.794525642514831</v>
      </c>
      <c r="C55" s="921">
        <v>11.922488226120308</v>
      </c>
      <c r="D55" s="1404">
        <v>-1.0732875653014395</v>
      </c>
      <c r="F55" s="58"/>
      <c r="G55" s="541"/>
    </row>
    <row r="56" spans="1:7" ht="13.5" customHeight="1">
      <c r="A56" s="491" t="s">
        <v>878</v>
      </c>
      <c r="B56" s="922">
        <v>5.0740549064643989</v>
      </c>
      <c r="C56" s="922">
        <v>6.0203828621576134</v>
      </c>
      <c r="D56" s="1405">
        <v>-15.718733797505779</v>
      </c>
      <c r="G56" s="541"/>
    </row>
    <row r="57" spans="1:7" ht="16.5" customHeight="1">
      <c r="A57" s="1998" t="s">
        <v>948</v>
      </c>
      <c r="B57" s="1998"/>
      <c r="C57" s="1998"/>
      <c r="D57" s="1998"/>
      <c r="G57" s="541"/>
    </row>
    <row r="58" spans="1:7" ht="12" customHeight="1">
      <c r="A58" s="1996" t="s">
        <v>464</v>
      </c>
      <c r="B58" s="1996">
        <v>2010</v>
      </c>
      <c r="C58" s="1996">
        <v>2009</v>
      </c>
      <c r="D58" s="1996" t="s">
        <v>824</v>
      </c>
      <c r="G58" s="541"/>
    </row>
    <row r="59" spans="1:7" ht="12" customHeight="1">
      <c r="A59" s="1997"/>
      <c r="B59" s="1997"/>
      <c r="C59" s="1997"/>
      <c r="D59" s="1997"/>
      <c r="G59" s="541"/>
    </row>
    <row r="60" spans="1:7" ht="7.5" customHeight="1">
      <c r="A60" s="147"/>
      <c r="B60" s="389"/>
      <c r="C60" s="546"/>
      <c r="D60" s="149"/>
      <c r="G60" s="541"/>
    </row>
    <row r="61" spans="1:7" ht="14.25">
      <c r="A61" s="1967" t="s">
        <v>461</v>
      </c>
      <c r="B61" s="1968">
        <v>168.89982170391673</v>
      </c>
      <c r="C61" s="1968">
        <v>164.26258011646414</v>
      </c>
      <c r="D61" s="1969">
        <v>2.8230663271968215</v>
      </c>
      <c r="G61" s="541"/>
    </row>
    <row r="62" spans="1:7" ht="15">
      <c r="A62" s="1970" t="s">
        <v>871</v>
      </c>
      <c r="B62" s="1971">
        <v>169.88151267963426</v>
      </c>
      <c r="C62" s="1971">
        <v>165.42986653292593</v>
      </c>
      <c r="D62" s="1972">
        <v>2.6909567419751923</v>
      </c>
      <c r="F62" s="810"/>
      <c r="G62" s="541"/>
    </row>
    <row r="63" spans="1:7" ht="14.25">
      <c r="A63" s="1973" t="s">
        <v>829</v>
      </c>
      <c r="B63" s="1971">
        <v>139.92869008855175</v>
      </c>
      <c r="C63" s="1971">
        <v>133.25067761228087</v>
      </c>
      <c r="D63" s="1972">
        <v>5.0116161478006793</v>
      </c>
      <c r="F63" s="810"/>
      <c r="G63" s="541"/>
    </row>
    <row r="64" spans="1:7" ht="14.25">
      <c r="A64" s="1973" t="s">
        <v>830</v>
      </c>
      <c r="B64" s="1971">
        <v>171.06265764061774</v>
      </c>
      <c r="C64" s="1971">
        <v>165.60134732983718</v>
      </c>
      <c r="D64" s="1972">
        <v>3.2978658681459772</v>
      </c>
      <c r="F64" s="810"/>
      <c r="G64" s="541"/>
    </row>
    <row r="65" spans="1:16" ht="14.25">
      <c r="A65" s="1973" t="s">
        <v>454</v>
      </c>
      <c r="B65" s="1971">
        <v>261.07192740619206</v>
      </c>
      <c r="C65" s="1971">
        <v>268.33269358528571</v>
      </c>
      <c r="D65" s="1972">
        <v>-2.7058820459333721</v>
      </c>
      <c r="F65" s="810"/>
      <c r="G65" s="541"/>
    </row>
    <row r="66" spans="1:16" ht="14.25">
      <c r="A66" s="1973" t="s">
        <v>453</v>
      </c>
      <c r="B66" s="1971">
        <v>144.97008514030156</v>
      </c>
      <c r="C66" s="1971">
        <v>143.02632800127876</v>
      </c>
      <c r="D66" s="1972">
        <v>1.3590205147442802</v>
      </c>
      <c r="F66" s="810"/>
      <c r="G66" s="541"/>
    </row>
    <row r="67" spans="1:16" ht="14.25">
      <c r="A67" s="1973" t="s">
        <v>455</v>
      </c>
      <c r="B67" s="1971">
        <v>158.95624730934085</v>
      </c>
      <c r="C67" s="1971">
        <v>144.27963550683307</v>
      </c>
      <c r="D67" s="1972">
        <v>10.172337732176139</v>
      </c>
      <c r="G67" s="541"/>
    </row>
    <row r="68" spans="1:16" ht="14.25">
      <c r="A68" s="1973" t="s">
        <v>457</v>
      </c>
      <c r="B68" s="1971">
        <v>206.89598852761125</v>
      </c>
      <c r="C68" s="1971">
        <v>202.88947895812444</v>
      </c>
      <c r="D68" s="1972">
        <v>1.9747251508855923</v>
      </c>
      <c r="F68" s="541"/>
      <c r="G68" s="541"/>
    </row>
    <row r="69" spans="1:16" ht="14.25">
      <c r="A69" s="1973" t="s">
        <v>456</v>
      </c>
      <c r="B69" s="1971">
        <v>225.97053840514189</v>
      </c>
      <c r="C69" s="1971">
        <v>208.03288765463745</v>
      </c>
      <c r="D69" s="1972">
        <v>8.6225072163990557</v>
      </c>
      <c r="F69" s="541"/>
      <c r="G69" s="541"/>
      <c r="P69" s="621"/>
    </row>
    <row r="70" spans="1:16" ht="14.25">
      <c r="A70" s="1973" t="s">
        <v>626</v>
      </c>
      <c r="B70" s="1971">
        <v>212.44743394485795</v>
      </c>
      <c r="C70" s="1971">
        <v>184.93970656476534</v>
      </c>
      <c r="D70" s="1972">
        <v>14.873889383218785</v>
      </c>
      <c r="F70" s="541"/>
      <c r="G70" s="541"/>
    </row>
    <row r="71" spans="1:16" ht="14.25">
      <c r="A71" s="1973" t="s">
        <v>458</v>
      </c>
      <c r="B71" s="1971">
        <v>167.76548263840837</v>
      </c>
      <c r="C71" s="1971">
        <v>165.48720052745574</v>
      </c>
      <c r="D71" s="1972">
        <v>1.3767119775372816</v>
      </c>
      <c r="F71" s="810"/>
      <c r="G71" s="541"/>
    </row>
    <row r="72" spans="1:16" ht="15">
      <c r="A72" s="1970" t="s">
        <v>878</v>
      </c>
      <c r="B72" s="1971">
        <v>43.53869047073097</v>
      </c>
      <c r="C72" s="1971">
        <v>43.330159086569857</v>
      </c>
      <c r="D72" s="1972">
        <v>0.48126152443725978</v>
      </c>
      <c r="G72" s="541"/>
    </row>
    <row r="73" spans="1:16" ht="6" customHeight="1">
      <c r="A73" s="1970"/>
      <c r="B73" s="1974"/>
      <c r="C73" s="1975"/>
      <c r="D73" s="1976"/>
      <c r="G73" s="541"/>
    </row>
    <row r="74" spans="1:16" ht="14.25">
      <c r="A74" s="1967" t="s">
        <v>462</v>
      </c>
      <c r="B74" s="1968">
        <v>1576.3405830855731</v>
      </c>
      <c r="C74" s="1968">
        <v>1533.3903540657595</v>
      </c>
      <c r="D74" s="1969">
        <v>2.8009977306777678</v>
      </c>
      <c r="G74" s="541"/>
    </row>
    <row r="75" spans="1:16" ht="15">
      <c r="A75" s="1970" t="s">
        <v>871</v>
      </c>
      <c r="B75" s="1971">
        <v>1595.993020123193</v>
      </c>
      <c r="C75" s="1971">
        <v>1552.5375643175653</v>
      </c>
      <c r="D75" s="1972">
        <v>2.7989954513422122</v>
      </c>
      <c r="F75" s="810"/>
      <c r="G75" s="541"/>
    </row>
    <row r="76" spans="1:16" ht="14.25">
      <c r="A76" s="1973" t="s">
        <v>829</v>
      </c>
      <c r="B76" s="1971">
        <v>1337.7995500385002</v>
      </c>
      <c r="C76" s="1971">
        <v>1275.6450879112544</v>
      </c>
      <c r="D76" s="1972">
        <v>4.8723945802995772</v>
      </c>
      <c r="F76" s="810"/>
      <c r="G76" s="541"/>
    </row>
    <row r="77" spans="1:16" ht="14.25">
      <c r="A77" s="1973" t="s">
        <v>830</v>
      </c>
      <c r="B77" s="1971">
        <v>1786.2311306751305</v>
      </c>
      <c r="C77" s="1971">
        <v>1725.6683495150992</v>
      </c>
      <c r="D77" s="1972">
        <v>3.5095261019910895</v>
      </c>
      <c r="F77" s="810"/>
      <c r="G77" s="541"/>
    </row>
    <row r="78" spans="1:16" ht="14.25">
      <c r="A78" s="1973" t="s">
        <v>454</v>
      </c>
      <c r="B78" s="1971">
        <v>1532.8595481475902</v>
      </c>
      <c r="C78" s="1971">
        <v>1563.5144558491761</v>
      </c>
      <c r="D78" s="1972">
        <v>-1.9606411432209425</v>
      </c>
      <c r="F78" s="810"/>
      <c r="G78" s="541"/>
    </row>
    <row r="79" spans="1:16" ht="14.25">
      <c r="A79" s="1973" t="s">
        <v>453</v>
      </c>
      <c r="B79" s="1971">
        <v>1840.4070995407387</v>
      </c>
      <c r="C79" s="1971">
        <v>1814.2563823343794</v>
      </c>
      <c r="D79" s="1972">
        <v>1.4414014171862277</v>
      </c>
      <c r="F79" s="810"/>
      <c r="G79" s="541"/>
    </row>
    <row r="80" spans="1:16" ht="14.25">
      <c r="A80" s="1973" t="s">
        <v>455</v>
      </c>
      <c r="B80" s="1971">
        <v>2026.3100553356346</v>
      </c>
      <c r="C80" s="1971">
        <v>1888.6723801789121</v>
      </c>
      <c r="D80" s="1972">
        <v>7.2875357632796067</v>
      </c>
      <c r="G80" s="541"/>
    </row>
    <row r="81" spans="1:11" ht="14.25">
      <c r="A81" s="1973" t="s">
        <v>457</v>
      </c>
      <c r="B81" s="1971">
        <v>2035.3747243650062</v>
      </c>
      <c r="C81" s="1971">
        <v>1873.7052805808928</v>
      </c>
      <c r="D81" s="1972">
        <v>8.6283283427579285</v>
      </c>
      <c r="F81" s="810"/>
      <c r="G81" s="541"/>
    </row>
    <row r="82" spans="1:11" ht="14.25">
      <c r="A82" s="1973" t="s">
        <v>456</v>
      </c>
      <c r="B82" s="1971">
        <v>1654.0047974459983</v>
      </c>
      <c r="C82" s="1971">
        <v>1618.7339416733446</v>
      </c>
      <c r="D82" s="1972">
        <v>2.1789161803942303</v>
      </c>
      <c r="F82" s="810"/>
      <c r="G82" s="541"/>
    </row>
    <row r="83" spans="1:11" ht="14.25">
      <c r="A83" s="1973" t="s">
        <v>626</v>
      </c>
      <c r="B83" s="1971">
        <v>2527.5321471438342</v>
      </c>
      <c r="C83" s="1971">
        <v>2186.3562162371281</v>
      </c>
      <c r="D83" s="1972">
        <v>15.604773292336315</v>
      </c>
      <c r="F83" s="810"/>
      <c r="G83" s="541"/>
    </row>
    <row r="84" spans="1:11" ht="14.25">
      <c r="A84" s="1973" t="s">
        <v>458</v>
      </c>
      <c r="B84" s="1971">
        <v>1978.7142869075842</v>
      </c>
      <c r="C84" s="1971">
        <v>1973.0191998622015</v>
      </c>
      <c r="D84" s="1972">
        <v>0.28864833377093557</v>
      </c>
      <c r="F84" s="810"/>
      <c r="G84" s="541"/>
    </row>
    <row r="85" spans="1:11" ht="15">
      <c r="A85" s="1970" t="s">
        <v>878</v>
      </c>
      <c r="B85" s="1977">
        <v>220.91770600404726</v>
      </c>
      <c r="C85" s="1971">
        <v>260.86414717934815</v>
      </c>
      <c r="D85" s="1972">
        <v>-15.313120490964627</v>
      </c>
      <c r="G85" s="541"/>
    </row>
    <row r="86" spans="1:11" ht="6" customHeight="1">
      <c r="A86" s="1978"/>
      <c r="B86" s="1979"/>
      <c r="C86" s="1980"/>
      <c r="D86" s="1981"/>
      <c r="G86" s="541"/>
    </row>
    <row r="87" spans="1:11" ht="14.25">
      <c r="A87" s="1967" t="s">
        <v>463</v>
      </c>
      <c r="B87" s="1968"/>
      <c r="C87" s="1968"/>
      <c r="D87" s="1969"/>
      <c r="G87" s="541"/>
    </row>
    <row r="88" spans="1:11" ht="14.25">
      <c r="A88" s="1982" t="s">
        <v>704</v>
      </c>
      <c r="B88" s="1977">
        <v>5683.4279355620747</v>
      </c>
      <c r="C88" s="1977">
        <v>5105.9451315947053</v>
      </c>
      <c r="D88" s="1972">
        <v>11.310008021707985</v>
      </c>
      <c r="F88" s="810"/>
      <c r="G88" s="541"/>
      <c r="J88" s="554"/>
    </row>
    <row r="89" spans="1:11" ht="14.25">
      <c r="A89" s="1982" t="s">
        <v>642</v>
      </c>
      <c r="B89" s="1977">
        <v>2953.3000545870855</v>
      </c>
      <c r="C89" s="1977">
        <v>2531.4687183368446</v>
      </c>
      <c r="D89" s="1972">
        <v>16.663501831750093</v>
      </c>
      <c r="F89" s="810"/>
      <c r="G89" s="541"/>
      <c r="J89" s="554"/>
    </row>
    <row r="90" spans="1:11" ht="14.25">
      <c r="A90" s="1982" t="s">
        <v>705</v>
      </c>
      <c r="B90" s="1977">
        <v>24.417154480149712</v>
      </c>
      <c r="C90" s="1977">
        <v>25.128788854410516</v>
      </c>
      <c r="D90" s="1972">
        <v>-2.8319485606083994</v>
      </c>
      <c r="F90" s="810"/>
      <c r="G90" s="541"/>
      <c r="J90" s="554"/>
    </row>
    <row r="91" spans="1:11" ht="14.25">
      <c r="A91" s="1982" t="s">
        <v>724</v>
      </c>
      <c r="B91" s="1977">
        <v>72.44543820610663</v>
      </c>
      <c r="C91" s="1977">
        <v>63.308211612372162</v>
      </c>
      <c r="D91" s="1972">
        <v>14.432924830795258</v>
      </c>
      <c r="F91" s="810"/>
      <c r="G91" s="541"/>
      <c r="J91" s="554"/>
    </row>
    <row r="92" spans="1:11" ht="14.25">
      <c r="A92" s="1982" t="s">
        <v>706</v>
      </c>
      <c r="B92" s="1977">
        <v>1086.947717183855</v>
      </c>
      <c r="C92" s="1977">
        <v>1017.0881889526293</v>
      </c>
      <c r="D92" s="1972">
        <v>6.8685812095768517</v>
      </c>
      <c r="F92" s="810"/>
      <c r="G92" s="541"/>
      <c r="J92" s="554"/>
    </row>
    <row r="93" spans="1:11" ht="14.25">
      <c r="A93" s="1982" t="s">
        <v>946</v>
      </c>
      <c r="B93" s="1977">
        <v>1345.7300153320095</v>
      </c>
      <c r="C93" s="1977">
        <v>1250.2486191429509</v>
      </c>
      <c r="D93" s="1972">
        <v>7.6369927330542708</v>
      </c>
      <c r="E93" s="540"/>
      <c r="F93" s="810"/>
      <c r="G93" s="541"/>
      <c r="J93" s="554"/>
    </row>
    <row r="94" spans="1:11" ht="6" customHeight="1">
      <c r="A94" s="1983"/>
      <c r="B94" s="1984"/>
      <c r="C94" s="1985"/>
      <c r="D94" s="1981"/>
      <c r="F94" s="810"/>
      <c r="G94" s="541"/>
    </row>
    <row r="95" spans="1:11" ht="14.25">
      <c r="A95" s="1967" t="s">
        <v>461</v>
      </c>
      <c r="B95" s="1986"/>
      <c r="C95" s="1986"/>
      <c r="D95" s="1969"/>
      <c r="F95" s="810"/>
      <c r="G95" s="541"/>
    </row>
    <row r="96" spans="1:11" ht="14.25">
      <c r="A96" s="1973" t="s">
        <v>704</v>
      </c>
      <c r="B96" s="1977">
        <v>177.10049190523986</v>
      </c>
      <c r="C96" s="1977">
        <v>173.1408497674777</v>
      </c>
      <c r="D96" s="1972">
        <v>2.2869485410749846</v>
      </c>
      <c r="F96" s="810"/>
      <c r="G96" s="541"/>
      <c r="K96" s="214"/>
    </row>
    <row r="97" spans="1:7" ht="14.25">
      <c r="A97" s="1973" t="s">
        <v>642</v>
      </c>
      <c r="B97" s="1977">
        <v>173.29067629315838</v>
      </c>
      <c r="C97" s="1977">
        <v>165.12990100328167</v>
      </c>
      <c r="D97" s="1972">
        <v>4.9420336597395087</v>
      </c>
      <c r="F97" s="810"/>
      <c r="G97" s="541"/>
    </row>
    <row r="98" spans="1:7" ht="14.25">
      <c r="A98" s="1973" t="s">
        <v>705</v>
      </c>
      <c r="B98" s="1977">
        <v>99.53587240636746</v>
      </c>
      <c r="C98" s="1977">
        <v>106.37582122195676</v>
      </c>
      <c r="D98" s="1972">
        <v>-6.4299844993135347</v>
      </c>
      <c r="F98" s="810"/>
      <c r="G98" s="541"/>
    </row>
    <row r="99" spans="1:7" ht="14.25">
      <c r="A99" s="1973" t="s">
        <v>724</v>
      </c>
      <c r="B99" s="1977">
        <v>290.02333600589333</v>
      </c>
      <c r="C99" s="1977">
        <v>284.71894625610042</v>
      </c>
      <c r="D99" s="1972">
        <v>1.8630266160867492</v>
      </c>
      <c r="F99" s="810"/>
      <c r="G99" s="541"/>
    </row>
    <row r="100" spans="1:7" ht="14.25">
      <c r="A100" s="1973" t="s">
        <v>706</v>
      </c>
      <c r="B100" s="1977">
        <v>148.77196271018406</v>
      </c>
      <c r="C100" s="1977">
        <v>146.93340629630026</v>
      </c>
      <c r="D100" s="1972">
        <v>1.2512855042482451</v>
      </c>
      <c r="F100" s="810"/>
      <c r="G100" s="541"/>
    </row>
    <row r="101" spans="1:7" ht="14.25">
      <c r="A101" s="1973" t="s">
        <v>946</v>
      </c>
      <c r="B101" s="1977">
        <v>145.13389396701351</v>
      </c>
      <c r="C101" s="1977">
        <v>144.77686123434424</v>
      </c>
      <c r="D101" s="1972">
        <v>0.24660897440742513</v>
      </c>
      <c r="F101" s="810"/>
      <c r="G101" s="541"/>
    </row>
    <row r="102" spans="1:7" ht="6" customHeight="1">
      <c r="A102" s="1973"/>
      <c r="B102" s="1979"/>
      <c r="C102" s="1987"/>
      <c r="D102" s="1976"/>
      <c r="F102" s="810"/>
      <c r="G102" s="541"/>
    </row>
    <row r="103" spans="1:7" ht="14.25">
      <c r="A103" s="1967" t="s">
        <v>178</v>
      </c>
      <c r="B103" s="1986"/>
      <c r="C103" s="1986"/>
      <c r="D103" s="1969"/>
      <c r="G103" s="541"/>
    </row>
    <row r="104" spans="1:7" ht="14.25">
      <c r="A104" s="1973" t="s">
        <v>704</v>
      </c>
      <c r="B104" s="1988">
        <v>4427372.2075415254</v>
      </c>
      <c r="C104" s="1988">
        <v>4119517.3345136782</v>
      </c>
      <c r="D104" s="1972">
        <v>7.4730811410504749</v>
      </c>
      <c r="F104" s="104"/>
      <c r="G104" s="541"/>
    </row>
    <row r="105" spans="1:7" ht="14.25">
      <c r="A105" s="1973" t="s">
        <v>642</v>
      </c>
      <c r="B105" s="1988">
        <v>2186279.0064364695</v>
      </c>
      <c r="C105" s="1988">
        <v>1976852.3774119862</v>
      </c>
      <c r="D105" s="1972">
        <v>10.5939437571285</v>
      </c>
      <c r="F105" s="104"/>
      <c r="G105" s="541"/>
    </row>
    <row r="106" spans="1:7" ht="14.25">
      <c r="A106" s="1973" t="s">
        <v>705</v>
      </c>
      <c r="B106" s="1988">
        <v>52257.775617599924</v>
      </c>
      <c r="C106" s="1988">
        <v>52907.656744294618</v>
      </c>
      <c r="D106" s="1972">
        <v>-1.2283309575315426</v>
      </c>
      <c r="F106" s="104"/>
      <c r="G106" s="541"/>
    </row>
    <row r="107" spans="1:7" ht="14.25">
      <c r="A107" s="1973" t="s">
        <v>724</v>
      </c>
      <c r="B107" s="1988">
        <v>72151.93063431661</v>
      </c>
      <c r="C107" s="1988">
        <v>67085.037680876092</v>
      </c>
      <c r="D107" s="1972">
        <v>7.552940459754609</v>
      </c>
      <c r="F107" s="104"/>
      <c r="G107" s="541"/>
    </row>
    <row r="108" spans="1:7" ht="14.25">
      <c r="A108" s="1973" t="s">
        <v>706</v>
      </c>
      <c r="B108" s="1988">
        <v>1042632.8391937454</v>
      </c>
      <c r="C108" s="1988">
        <v>998918.14169719734</v>
      </c>
      <c r="D108" s="1972">
        <v>4.3762041824843889</v>
      </c>
      <c r="F108" s="104"/>
      <c r="G108" s="541"/>
    </row>
    <row r="109" spans="1:7" ht="14.25">
      <c r="A109" s="1973" t="s">
        <v>946</v>
      </c>
      <c r="B109" s="1988">
        <v>1378921.0801104163</v>
      </c>
      <c r="C109" s="1988">
        <v>1299711.1233150195</v>
      </c>
      <c r="D109" s="1972">
        <v>6.0944278597358847</v>
      </c>
      <c r="F109" s="104"/>
      <c r="G109" s="541"/>
    </row>
    <row r="110" spans="1:7" ht="6" customHeight="1">
      <c r="A110" s="1973"/>
      <c r="B110" s="1979"/>
      <c r="C110" s="1987"/>
      <c r="D110" s="1976"/>
      <c r="G110" s="541"/>
    </row>
    <row r="111" spans="1:7" ht="14.25">
      <c r="A111" s="1967" t="s">
        <v>179</v>
      </c>
      <c r="B111" s="1986"/>
      <c r="C111" s="1986"/>
      <c r="D111" s="1969"/>
      <c r="G111" s="541"/>
    </row>
    <row r="112" spans="1:7" ht="14.25">
      <c r="A112" s="1973" t="s">
        <v>704</v>
      </c>
      <c r="B112" s="1988">
        <v>4328849.2075415254</v>
      </c>
      <c r="C112" s="1988">
        <v>4024888.3345136782</v>
      </c>
      <c r="D112" s="1972">
        <v>7.5520324482386991</v>
      </c>
      <c r="G112" s="541"/>
    </row>
    <row r="113" spans="1:7" ht="14.25">
      <c r="A113" s="1973" t="s">
        <v>642</v>
      </c>
      <c r="B113" s="1988">
        <v>2092069.0064364695</v>
      </c>
      <c r="C113" s="1988">
        <v>1892396.3774119862</v>
      </c>
      <c r="D113" s="1972">
        <v>10.551311099926775</v>
      </c>
      <c r="G113" s="541"/>
    </row>
    <row r="114" spans="1:7" ht="14.25">
      <c r="A114" s="1973" t="s">
        <v>705</v>
      </c>
      <c r="B114" s="1988">
        <v>50252.775617599924</v>
      </c>
      <c r="C114" s="1988">
        <v>48338.656744294618</v>
      </c>
      <c r="D114" s="1972">
        <v>3.9598098131496506</v>
      </c>
      <c r="G114" s="541"/>
    </row>
    <row r="115" spans="1:7" ht="14.25">
      <c r="A115" s="1973" t="s">
        <v>724</v>
      </c>
      <c r="B115" s="1988">
        <v>68883.93063431661</v>
      </c>
      <c r="C115" s="1988">
        <v>61054.037680876085</v>
      </c>
      <c r="D115" s="1972">
        <v>12.824529303641906</v>
      </c>
      <c r="G115" s="541"/>
    </row>
    <row r="116" spans="1:7" ht="14.25">
      <c r="A116" s="1973" t="s">
        <v>706</v>
      </c>
      <c r="B116" s="1988">
        <v>964723.8391937454</v>
      </c>
      <c r="C116" s="1988">
        <v>928112.14169719734</v>
      </c>
      <c r="D116" s="1972">
        <v>3.9447493305709624</v>
      </c>
      <c r="G116" s="541"/>
    </row>
    <row r="117" spans="1:7" ht="14.25">
      <c r="A117" s="1973" t="s">
        <v>946</v>
      </c>
      <c r="B117" s="1988">
        <v>1290859.0801104163</v>
      </c>
      <c r="C117" s="1988">
        <v>1215256.1233150195</v>
      </c>
      <c r="D117" s="1972">
        <v>6.2211541538391257</v>
      </c>
      <c r="G117" s="541"/>
    </row>
    <row r="118" spans="1:7" ht="6" customHeight="1">
      <c r="A118" s="1973"/>
      <c r="B118" s="1979"/>
      <c r="C118" s="1987"/>
      <c r="D118" s="1976"/>
      <c r="G118" s="541"/>
    </row>
    <row r="119" spans="1:7" ht="14.25">
      <c r="A119" s="1967" t="s">
        <v>180</v>
      </c>
      <c r="B119" s="1986"/>
      <c r="C119" s="1986"/>
      <c r="D119" s="1969"/>
      <c r="G119" s="541"/>
    </row>
    <row r="120" spans="1:7" ht="14.25">
      <c r="A120" s="1973" t="s">
        <v>704</v>
      </c>
      <c r="B120" s="1988">
        <v>98523</v>
      </c>
      <c r="C120" s="1988">
        <v>94629</v>
      </c>
      <c r="D120" s="1972">
        <v>4.1150175950290135</v>
      </c>
      <c r="F120" s="104"/>
      <c r="G120" s="541"/>
    </row>
    <row r="121" spans="1:7" ht="14.25">
      <c r="A121" s="1973" t="s">
        <v>642</v>
      </c>
      <c r="B121" s="1988">
        <v>94210</v>
      </c>
      <c r="C121" s="1988">
        <v>84456</v>
      </c>
      <c r="D121" s="1972">
        <v>11.549209055602926</v>
      </c>
      <c r="F121" s="104"/>
      <c r="G121" s="541"/>
    </row>
    <row r="122" spans="1:7" ht="14.25">
      <c r="A122" s="1973" t="s">
        <v>705</v>
      </c>
      <c r="B122" s="1988">
        <v>2005</v>
      </c>
      <c r="C122" s="1988">
        <v>4569</v>
      </c>
      <c r="D122" s="1972">
        <v>-56.117312322171152</v>
      </c>
      <c r="F122" s="104"/>
      <c r="G122" s="541"/>
    </row>
    <row r="123" spans="1:7" ht="14.25">
      <c r="A123" s="1973" t="s">
        <v>724</v>
      </c>
      <c r="B123" s="1988">
        <v>3268</v>
      </c>
      <c r="C123" s="1988">
        <v>6031</v>
      </c>
      <c r="D123" s="1972">
        <v>-45.813297960537227</v>
      </c>
      <c r="F123" s="104"/>
      <c r="G123" s="541"/>
    </row>
    <row r="124" spans="1:7" ht="14.25">
      <c r="A124" s="1973" t="s">
        <v>706</v>
      </c>
      <c r="B124" s="1988">
        <v>77909</v>
      </c>
      <c r="C124" s="1988">
        <v>70806</v>
      </c>
      <c r="D124" s="1972">
        <v>10.031635737084432</v>
      </c>
      <c r="F124" s="104"/>
      <c r="G124" s="541"/>
    </row>
    <row r="125" spans="1:7" ht="14.25">
      <c r="A125" s="1989" t="s">
        <v>946</v>
      </c>
      <c r="B125" s="1990">
        <v>88062</v>
      </c>
      <c r="C125" s="1990">
        <v>84455</v>
      </c>
      <c r="D125" s="1991">
        <v>4.2709135042330315</v>
      </c>
      <c r="F125" s="104"/>
      <c r="G125" s="541"/>
    </row>
    <row r="126" spans="1:7" ht="7.5" customHeight="1"/>
    <row r="127" spans="1:7">
      <c r="A127" t="s">
        <v>983</v>
      </c>
    </row>
    <row r="128" spans="1:7">
      <c r="A128" t="s">
        <v>31</v>
      </c>
    </row>
  </sheetData>
  <mergeCells count="9">
    <mergeCell ref="A3:A4"/>
    <mergeCell ref="D3:D4"/>
    <mergeCell ref="C3:C4"/>
    <mergeCell ref="B3:B4"/>
    <mergeCell ref="A58:A59"/>
    <mergeCell ref="B58:B59"/>
    <mergeCell ref="C58:C59"/>
    <mergeCell ref="D58:D59"/>
    <mergeCell ref="A57:D57"/>
  </mergeCells>
  <phoneticPr fontId="53" type="noConversion"/>
  <printOptions horizontalCentered="1"/>
  <pageMargins left="1.41" right="0.75" top="0.8" bottom="1.5" header="0.93" footer="0.5"/>
  <pageSetup scale="75" orientation="portrait" horizontalDpi="1200" verticalDpi="1200" r:id="rId1"/>
  <headerFooter alignWithMargins="0">
    <oddFooter>&amp;LNote: Sums may not add up to total due to rounding errors.
Source: DBEDT</oddFooter>
  </headerFooter>
  <rowBreaks count="1" manualBreakCount="1">
    <brk id="56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9"/>
  <sheetViews>
    <sheetView showGridLines="0" zoomScaleNormal="100" workbookViewId="0">
      <pane xSplit="1" ySplit="5" topLeftCell="B26" activePane="bottomRight" state="frozen"/>
      <selection pane="topRight" activeCell="B1" sqref="B1"/>
      <selection pane="bottomLeft" activeCell="A6" sqref="A6"/>
      <selection pane="bottomRight" activeCell="N61" sqref="N61"/>
    </sheetView>
  </sheetViews>
  <sheetFormatPr defaultRowHeight="12.75"/>
  <cols>
    <col min="1" max="1" width="24.7109375" style="12" customWidth="1"/>
    <col min="2" max="2" width="9.42578125" customWidth="1"/>
    <col min="3" max="3" width="10.7109375" customWidth="1"/>
    <col min="4" max="4" width="9.28515625" style="49" customWidth="1"/>
    <col min="5" max="5" width="11.28515625" bestFit="1" customWidth="1"/>
    <col min="6" max="6" width="11.5703125" bestFit="1" customWidth="1"/>
    <col min="7" max="7" width="9.28515625" customWidth="1"/>
    <col min="8" max="8" width="11.28515625" bestFit="1" customWidth="1"/>
    <col min="9" max="9" width="11.28515625" style="49" bestFit="1" customWidth="1"/>
    <col min="10" max="10" width="11.28515625" bestFit="1" customWidth="1"/>
    <col min="11" max="11" width="0.28515625" style="217" customWidth="1"/>
  </cols>
  <sheetData>
    <row r="1" spans="1:11" ht="15.75">
      <c r="A1" s="435" t="s">
        <v>987</v>
      </c>
      <c r="B1" s="96"/>
      <c r="C1" s="96"/>
      <c r="D1" s="96"/>
      <c r="E1" s="96"/>
      <c r="F1" s="96"/>
      <c r="G1" s="96"/>
      <c r="H1" s="96"/>
      <c r="I1" s="96"/>
      <c r="J1" s="96"/>
      <c r="K1" s="210"/>
    </row>
    <row r="2" spans="1:11" ht="15.75">
      <c r="A2" s="1529"/>
      <c r="B2" s="1574"/>
      <c r="C2" s="1574"/>
      <c r="D2" s="1574"/>
      <c r="E2" s="1574"/>
      <c r="F2" s="1574"/>
      <c r="G2" s="1574"/>
      <c r="H2" s="1574"/>
      <c r="I2" s="1574"/>
      <c r="J2" s="1574"/>
      <c r="K2" s="1529"/>
    </row>
    <row r="3" spans="1:11" ht="8.4499999999999993" customHeight="1">
      <c r="C3" s="185"/>
      <c r="D3" s="315"/>
      <c r="J3" s="49"/>
      <c r="K3" s="99"/>
    </row>
    <row r="4" spans="1:11">
      <c r="A4" s="2074" t="s">
        <v>1205</v>
      </c>
      <c r="B4" s="254"/>
      <c r="C4" s="255"/>
      <c r="D4" s="255"/>
      <c r="E4" s="255"/>
      <c r="F4" s="255"/>
      <c r="G4" s="255"/>
      <c r="H4" s="255"/>
      <c r="I4" s="255"/>
      <c r="J4" s="255"/>
      <c r="K4" s="256"/>
    </row>
    <row r="5" spans="1:11" s="211" customFormat="1" ht="24" customHeight="1">
      <c r="A5" s="2075"/>
      <c r="B5" s="231" t="s">
        <v>631</v>
      </c>
      <c r="C5" s="227" t="s">
        <v>632</v>
      </c>
      <c r="D5" s="227" t="s">
        <v>633</v>
      </c>
      <c r="E5" s="227" t="s">
        <v>634</v>
      </c>
      <c r="F5" s="227" t="s">
        <v>635</v>
      </c>
      <c r="G5" s="227" t="s">
        <v>636</v>
      </c>
      <c r="H5" s="227" t="s">
        <v>637</v>
      </c>
      <c r="I5" s="227" t="s">
        <v>638</v>
      </c>
      <c r="J5" s="227" t="s">
        <v>639</v>
      </c>
      <c r="K5" s="257"/>
    </row>
    <row r="6" spans="1:11" s="218" customFormat="1" ht="12.75" customHeight="1">
      <c r="A6" s="258" t="s">
        <v>1206</v>
      </c>
      <c r="B6" s="976">
        <v>156832.55332620739</v>
      </c>
      <c r="C6" s="977">
        <v>246574.42916882472</v>
      </c>
      <c r="D6" s="977">
        <v>48433.023995816649</v>
      </c>
      <c r="E6" s="977">
        <v>579793.61888960318</v>
      </c>
      <c r="F6" s="977">
        <v>47030.764581314885</v>
      </c>
      <c r="G6" s="977">
        <v>27568.788347471167</v>
      </c>
      <c r="H6" s="977">
        <v>75349.980088732336</v>
      </c>
      <c r="I6" s="977">
        <v>44167.456284774642</v>
      </c>
      <c r="J6" s="977">
        <v>5581.3853172489144</v>
      </c>
      <c r="K6" s="250"/>
    </row>
    <row r="7" spans="1:11" s="211" customFormat="1" ht="12.75" customHeight="1">
      <c r="A7" s="286" t="s">
        <v>325</v>
      </c>
      <c r="B7" s="522"/>
      <c r="C7" s="523"/>
      <c r="D7" s="523"/>
      <c r="E7" s="523"/>
      <c r="F7" s="523"/>
      <c r="G7" s="523"/>
      <c r="H7" s="523"/>
      <c r="I7" s="523"/>
      <c r="J7" s="523"/>
      <c r="K7" s="259"/>
    </row>
    <row r="8" spans="1:11" s="211" customFormat="1" ht="12.75" customHeight="1">
      <c r="A8" s="33" t="s">
        <v>326</v>
      </c>
      <c r="B8" s="1567">
        <v>8270.9976448629277</v>
      </c>
      <c r="C8" s="1568">
        <v>14848.227442566418</v>
      </c>
      <c r="D8" s="1568">
        <v>2198.5798439040841</v>
      </c>
      <c r="E8" s="1568">
        <v>40310.02894150919</v>
      </c>
      <c r="F8" s="1568">
        <v>2749.6198537265814</v>
      </c>
      <c r="G8" s="1568">
        <v>1271.4473778372399</v>
      </c>
      <c r="H8" s="1568">
        <v>4680.6251846065243</v>
      </c>
      <c r="I8" s="1568">
        <v>1977.819825218003</v>
      </c>
      <c r="J8" s="1568">
        <v>442.72467160311095</v>
      </c>
      <c r="K8" s="979"/>
    </row>
    <row r="9" spans="1:11" s="211" customFormat="1" ht="12.75" customHeight="1">
      <c r="A9" s="33" t="s">
        <v>327</v>
      </c>
      <c r="B9" s="1569">
        <v>65983.307269718614</v>
      </c>
      <c r="C9" s="1570">
        <v>91139.795693587512</v>
      </c>
      <c r="D9" s="1570">
        <v>19122.62191556186</v>
      </c>
      <c r="E9" s="1570">
        <v>222204.46602330173</v>
      </c>
      <c r="F9" s="1570">
        <v>19173.451725542054</v>
      </c>
      <c r="G9" s="1570">
        <v>10327.207611165279</v>
      </c>
      <c r="H9" s="1570">
        <v>27560.417731941277</v>
      </c>
      <c r="I9" s="1570">
        <v>17378.443725575686</v>
      </c>
      <c r="J9" s="1570">
        <v>1705.4159451083726</v>
      </c>
      <c r="K9" s="250"/>
    </row>
    <row r="10" spans="1:11" s="211" customFormat="1" ht="12.75" customHeight="1">
      <c r="A10" s="33" t="s">
        <v>328</v>
      </c>
      <c r="B10" s="1570">
        <v>82578.248411625827</v>
      </c>
      <c r="C10" s="1570">
        <v>140586.40603267078</v>
      </c>
      <c r="D10" s="1570">
        <v>27111.822236350705</v>
      </c>
      <c r="E10" s="1570">
        <v>317279.12392479228</v>
      </c>
      <c r="F10" s="1570">
        <v>25107.69300204625</v>
      </c>
      <c r="G10" s="1570">
        <v>15970.133358468649</v>
      </c>
      <c r="H10" s="1570">
        <v>43108.937172184531</v>
      </c>
      <c r="I10" s="1570">
        <v>24811.192733980952</v>
      </c>
      <c r="J10" s="1570">
        <v>3433.2447005374311</v>
      </c>
      <c r="K10" s="250"/>
    </row>
    <row r="11" spans="1:11" s="211" customFormat="1" ht="12.75" customHeight="1">
      <c r="A11" s="33" t="s">
        <v>329</v>
      </c>
      <c r="B11" s="978">
        <v>2.7181847007729441</v>
      </c>
      <c r="C11" s="884">
        <v>2.7723966739025232</v>
      </c>
      <c r="D11" s="884">
        <v>2.8910774851977195</v>
      </c>
      <c r="E11" s="884">
        <v>2.6342680817793749</v>
      </c>
      <c r="F11" s="884">
        <v>2.7421462101319323</v>
      </c>
      <c r="G11" s="884">
        <v>2.9526489881430651</v>
      </c>
      <c r="H11" s="884">
        <v>2.8547222217967172</v>
      </c>
      <c r="I11" s="884">
        <v>2.8613144516470084</v>
      </c>
      <c r="J11" s="884">
        <v>2.8324835027674129</v>
      </c>
      <c r="K11" s="251"/>
    </row>
    <row r="12" spans="1:11" s="211" customFormat="1" ht="12.75" customHeight="1">
      <c r="A12" s="286" t="s">
        <v>330</v>
      </c>
      <c r="B12" s="522"/>
      <c r="C12" s="523"/>
      <c r="D12" s="523"/>
      <c r="E12" s="523"/>
      <c r="F12" s="523"/>
      <c r="G12" s="523"/>
      <c r="H12" s="523"/>
      <c r="I12" s="523"/>
      <c r="J12" s="523"/>
      <c r="K12" s="259"/>
    </row>
    <row r="13" spans="1:11">
      <c r="A13" s="33" t="s">
        <v>331</v>
      </c>
      <c r="B13" s="1569">
        <v>76048.917025496325</v>
      </c>
      <c r="C13" s="1570">
        <v>104722.83496874738</v>
      </c>
      <c r="D13" s="1570">
        <v>26584.298025960885</v>
      </c>
      <c r="E13" s="1570">
        <v>202220.03043618053</v>
      </c>
      <c r="F13" s="1570">
        <v>24445.273729640496</v>
      </c>
      <c r="G13" s="1570">
        <v>14430.627423386828</v>
      </c>
      <c r="H13" s="1570">
        <v>40881.963131764554</v>
      </c>
      <c r="I13" s="1570">
        <v>20357.343894753209</v>
      </c>
      <c r="J13" s="1570">
        <v>2484.5868194073892</v>
      </c>
      <c r="K13" s="250"/>
    </row>
    <row r="14" spans="1:11" ht="16.5" customHeight="1">
      <c r="A14" s="35" t="s">
        <v>332</v>
      </c>
      <c r="B14" s="1570">
        <v>80783.636300711063</v>
      </c>
      <c r="C14" s="1570">
        <v>141851.59420007735</v>
      </c>
      <c r="D14" s="1570">
        <v>21848.725969855765</v>
      </c>
      <c r="E14" s="1570">
        <v>377573.58845342265</v>
      </c>
      <c r="F14" s="1570">
        <v>22585.490851674389</v>
      </c>
      <c r="G14" s="1570">
        <v>13138.160924084339</v>
      </c>
      <c r="H14" s="1570">
        <v>34468.016956967782</v>
      </c>
      <c r="I14" s="1570">
        <v>23810.112390021433</v>
      </c>
      <c r="J14" s="1570">
        <v>3096.7984978415252</v>
      </c>
      <c r="K14" s="250"/>
    </row>
    <row r="15" spans="1:11" s="49" customFormat="1">
      <c r="A15" s="90" t="s">
        <v>867</v>
      </c>
      <c r="B15" s="978">
        <v>3.332089624638455</v>
      </c>
      <c r="C15" s="884">
        <v>3.7923725639773944</v>
      </c>
      <c r="D15" s="884">
        <v>2.9722619392105645</v>
      </c>
      <c r="E15" s="884">
        <v>4.7130191960670036</v>
      </c>
      <c r="F15" s="884">
        <v>3.1273661753430839</v>
      </c>
      <c r="G15" s="884">
        <v>2.6027273059316078</v>
      </c>
      <c r="H15" s="884">
        <v>2.7995509680651507</v>
      </c>
      <c r="I15" s="884">
        <v>3.4100792282117842</v>
      </c>
      <c r="J15" s="884">
        <v>3.2535055246469429</v>
      </c>
      <c r="K15" s="251"/>
    </row>
    <row r="16" spans="1:11" s="211" customFormat="1" ht="12.75" customHeight="1">
      <c r="A16" s="286" t="s">
        <v>333</v>
      </c>
      <c r="B16" s="522"/>
      <c r="C16" s="523"/>
      <c r="D16" s="523"/>
      <c r="E16" s="523"/>
      <c r="F16" s="523"/>
      <c r="G16" s="523"/>
      <c r="H16" s="523"/>
      <c r="I16" s="523"/>
      <c r="J16" s="523"/>
      <c r="K16" s="259"/>
    </row>
    <row r="17" spans="1:11">
      <c r="A17" s="33" t="s">
        <v>334</v>
      </c>
      <c r="B17" s="1569">
        <v>52400.095572010156</v>
      </c>
      <c r="C17" s="1570">
        <v>85581.33589485845</v>
      </c>
      <c r="D17" s="1570">
        <v>17384.983496360528</v>
      </c>
      <c r="E17" s="1570">
        <v>173127.64193281045</v>
      </c>
      <c r="F17" s="1570">
        <v>16140.91015448974</v>
      </c>
      <c r="G17" s="1570">
        <v>11100.712042542433</v>
      </c>
      <c r="H17" s="1570">
        <v>31871.507550029739</v>
      </c>
      <c r="I17" s="1570">
        <v>17492.402188025</v>
      </c>
      <c r="J17" s="1570">
        <v>2302.4729385459091</v>
      </c>
      <c r="K17" s="971"/>
    </row>
    <row r="18" spans="1:11" ht="17.25" customHeight="1">
      <c r="A18" s="238" t="s">
        <v>335</v>
      </c>
      <c r="B18" s="1569">
        <v>124926.2321787502</v>
      </c>
      <c r="C18" s="1570">
        <v>181998.44626805701</v>
      </c>
      <c r="D18" s="1570">
        <v>38682.195071503833</v>
      </c>
      <c r="E18" s="1570">
        <v>415018.21659855486</v>
      </c>
      <c r="F18" s="1570">
        <v>37151.619308116176</v>
      </c>
      <c r="G18" s="1570">
        <v>23726.514157479582</v>
      </c>
      <c r="H18" s="1570">
        <v>59983.450931831612</v>
      </c>
      <c r="I18" s="1570">
        <v>35842.346251475232</v>
      </c>
      <c r="J18" s="1570">
        <v>3454.6854181380054</v>
      </c>
      <c r="K18" s="971"/>
    </row>
    <row r="19" spans="1:11" ht="17.25" customHeight="1">
      <c r="A19" s="238" t="s">
        <v>336</v>
      </c>
      <c r="B19" s="1569">
        <v>46055.211133307283</v>
      </c>
      <c r="C19" s="1570">
        <v>75238.702091986532</v>
      </c>
      <c r="D19" s="1570">
        <v>15253.802462652557</v>
      </c>
      <c r="E19" s="1570">
        <v>154356.51319643913</v>
      </c>
      <c r="F19" s="1570">
        <v>14226.743685544116</v>
      </c>
      <c r="G19" s="1570">
        <v>10157.760996110963</v>
      </c>
      <c r="H19" s="1570">
        <v>26828.732030179086</v>
      </c>
      <c r="I19" s="1570">
        <v>15373.439548917158</v>
      </c>
      <c r="J19" s="1570">
        <v>1984.7074270970827</v>
      </c>
      <c r="K19" s="971"/>
    </row>
    <row r="20" spans="1:11" s="49" customFormat="1">
      <c r="A20" s="243" t="s">
        <v>337</v>
      </c>
      <c r="B20" s="1569">
        <v>26194.920980974519</v>
      </c>
      <c r="C20" s="1570">
        <v>54117.61295047708</v>
      </c>
      <c r="D20" s="1570">
        <v>7831.5775925347498</v>
      </c>
      <c r="E20" s="1570">
        <v>144258.20561015006</v>
      </c>
      <c r="F20" s="1570">
        <v>8124.3748817903424</v>
      </c>
      <c r="G20" s="1570">
        <v>3109.1133038277862</v>
      </c>
      <c r="H20" s="1570">
        <v>10757.978384182661</v>
      </c>
      <c r="I20" s="1570">
        <v>6462.7572235725629</v>
      </c>
      <c r="J20" s="1570">
        <v>1765.3036911693844</v>
      </c>
      <c r="K20" s="971"/>
    </row>
    <row r="21" spans="1:11" s="211" customFormat="1" ht="12.75" customHeight="1">
      <c r="A21" s="286" t="s">
        <v>338</v>
      </c>
      <c r="B21" s="972"/>
      <c r="C21" s="973"/>
      <c r="D21" s="973"/>
      <c r="E21" s="973"/>
      <c r="F21" s="973"/>
      <c r="G21" s="973"/>
      <c r="H21" s="973"/>
      <c r="I21" s="973"/>
      <c r="J21" s="973"/>
      <c r="K21" s="974"/>
    </row>
    <row r="22" spans="1:11">
      <c r="A22" s="33" t="s">
        <v>707</v>
      </c>
      <c r="B22" s="1569">
        <v>150982.15778897991</v>
      </c>
      <c r="C22" s="1570">
        <v>237450.98400471543</v>
      </c>
      <c r="D22" s="1570">
        <v>47489.696062979958</v>
      </c>
      <c r="E22" s="1570">
        <v>548273.23381533881</v>
      </c>
      <c r="F22" s="1570">
        <v>45863.297592087023</v>
      </c>
      <c r="G22" s="1570">
        <v>26891.341796800953</v>
      </c>
      <c r="H22" s="1570">
        <v>73319.122395239407</v>
      </c>
      <c r="I22" s="1570">
        <v>42405.452546901353</v>
      </c>
      <c r="J22" s="1570">
        <v>5379.9071154220901</v>
      </c>
      <c r="K22" s="971"/>
    </row>
    <row r="23" spans="1:11">
      <c r="A23" s="238" t="s">
        <v>339</v>
      </c>
      <c r="B23" s="1569">
        <v>8168.6248136102713</v>
      </c>
      <c r="C23" s="1570">
        <v>13250.497831829503</v>
      </c>
      <c r="D23" s="1570">
        <v>1948.4577453464258</v>
      </c>
      <c r="E23" s="1570">
        <v>28622.001832083137</v>
      </c>
      <c r="F23" s="1570">
        <v>1808.3686474876617</v>
      </c>
      <c r="G23" s="1570">
        <v>1470.4876861395833</v>
      </c>
      <c r="H23" s="1570">
        <v>4034.2481712640129</v>
      </c>
      <c r="I23" s="1570">
        <v>1948.424548974891</v>
      </c>
      <c r="J23" s="1570">
        <v>237.97937011032278</v>
      </c>
      <c r="K23" s="971"/>
    </row>
    <row r="24" spans="1:11">
      <c r="A24" s="238" t="s">
        <v>340</v>
      </c>
      <c r="B24" s="1569">
        <v>7829.03196080417</v>
      </c>
      <c r="C24" s="1570">
        <v>13023.601284458708</v>
      </c>
      <c r="D24" s="1570">
        <v>1933.0944900220679</v>
      </c>
      <c r="E24" s="1570">
        <v>28039.62946885993</v>
      </c>
      <c r="F24" s="1570">
        <v>1777.9340179658582</v>
      </c>
      <c r="G24" s="1570">
        <v>1438.6994700337489</v>
      </c>
      <c r="H24" s="1570">
        <v>3999.0424619713895</v>
      </c>
      <c r="I24" s="1570">
        <v>1909.48997177156</v>
      </c>
      <c r="J24" s="1570">
        <v>237.98444508225657</v>
      </c>
      <c r="K24" s="971"/>
    </row>
    <row r="25" spans="1:11">
      <c r="A25" s="238" t="s">
        <v>708</v>
      </c>
      <c r="B25" s="1569">
        <v>259.84586388494898</v>
      </c>
      <c r="C25" s="1570">
        <v>317.6712013438073</v>
      </c>
      <c r="D25" s="1570">
        <v>19.90894088032114</v>
      </c>
      <c r="E25" s="1570">
        <v>570.63848137803939</v>
      </c>
      <c r="F25" s="1911">
        <v>79.2009794531144</v>
      </c>
      <c r="G25" s="1911">
        <v>41.123140520911427</v>
      </c>
      <c r="H25" s="1911">
        <v>90.973300118466483</v>
      </c>
      <c r="I25" s="1911">
        <v>39.383097692472099</v>
      </c>
      <c r="J25" s="1571">
        <v>0</v>
      </c>
      <c r="K25" s="971"/>
    </row>
    <row r="26" spans="1:11">
      <c r="A26" s="238" t="s">
        <v>709</v>
      </c>
      <c r="B26" s="1569">
        <v>216.60454444416857</v>
      </c>
      <c r="C26" s="1570">
        <v>110.47614598757974</v>
      </c>
      <c r="D26" s="1571">
        <v>0</v>
      </c>
      <c r="E26" s="1570">
        <v>1015.312416628451</v>
      </c>
      <c r="F26" s="1571">
        <v>0</v>
      </c>
      <c r="G26" s="1570">
        <v>40.079529617500164</v>
      </c>
      <c r="H26" s="1570">
        <v>18.257119946537081</v>
      </c>
      <c r="I26" s="1911">
        <v>45.211245022577494</v>
      </c>
      <c r="J26" s="1571">
        <v>0</v>
      </c>
      <c r="K26" s="971"/>
    </row>
    <row r="27" spans="1:11">
      <c r="A27" s="238" t="s">
        <v>306</v>
      </c>
      <c r="B27" s="1569">
        <v>2165.2457462264997</v>
      </c>
      <c r="C27" s="1570">
        <v>3685.6877682024328</v>
      </c>
      <c r="D27" s="1570">
        <v>437.18756131372515</v>
      </c>
      <c r="E27" s="1570">
        <v>11220.92846715043</v>
      </c>
      <c r="F27" s="1570">
        <v>582.12874505994466</v>
      </c>
      <c r="G27" s="1570">
        <v>746.50274802804142</v>
      </c>
      <c r="H27" s="1570">
        <v>1704.9643316813792</v>
      </c>
      <c r="I27" s="1570">
        <v>362.94622517112401</v>
      </c>
      <c r="J27" s="1570">
        <v>209.84297868039246</v>
      </c>
      <c r="K27" s="971"/>
    </row>
    <row r="28" spans="1:11" ht="13.5" customHeight="1">
      <c r="A28" s="243" t="s">
        <v>0</v>
      </c>
      <c r="B28" s="1569">
        <v>23647.484972786184</v>
      </c>
      <c r="C28" s="1570">
        <v>34366.186674152807</v>
      </c>
      <c r="D28" s="1570">
        <v>6317.8777940712962</v>
      </c>
      <c r="E28" s="1570">
        <v>93997.800925304618</v>
      </c>
      <c r="F28" s="1570">
        <v>8080.8484135310182</v>
      </c>
      <c r="G28" s="1570">
        <v>3571.2688191558204</v>
      </c>
      <c r="H28" s="1570">
        <v>10219.453882020056</v>
      </c>
      <c r="I28" s="1570">
        <v>5721.9859404121617</v>
      </c>
      <c r="J28" s="1570">
        <v>670.97119396227379</v>
      </c>
      <c r="K28" s="971"/>
    </row>
    <row r="29" spans="1:11" ht="14.25" customHeight="1">
      <c r="A29" s="238" t="s">
        <v>640</v>
      </c>
      <c r="B29" s="1569">
        <v>11244.154836553158</v>
      </c>
      <c r="C29" s="1570">
        <v>15045.170927214293</v>
      </c>
      <c r="D29" s="1570">
        <v>3273.9126712405377</v>
      </c>
      <c r="E29" s="1570">
        <v>27806.031421589636</v>
      </c>
      <c r="F29" s="1570">
        <v>4770.8061381735797</v>
      </c>
      <c r="G29" s="1570">
        <v>2229.5180886985095</v>
      </c>
      <c r="H29" s="1570">
        <v>5533.1560779313204</v>
      </c>
      <c r="I29" s="1570">
        <v>2323.3820699125613</v>
      </c>
      <c r="J29" s="1570">
        <v>191.19954635232048</v>
      </c>
      <c r="K29" s="971"/>
    </row>
    <row r="30" spans="1:11">
      <c r="A30" s="239" t="s">
        <v>342</v>
      </c>
      <c r="B30" s="1569">
        <v>13703.801671131383</v>
      </c>
      <c r="C30" s="1570">
        <v>22178.649359814273</v>
      </c>
      <c r="D30" s="1570">
        <v>3112.3124351103629</v>
      </c>
      <c r="E30" s="1570">
        <v>74332.629491594009</v>
      </c>
      <c r="F30" s="1570">
        <v>3919.8800381707915</v>
      </c>
      <c r="G30" s="1570">
        <v>1721.6794717374385</v>
      </c>
      <c r="H30" s="1570">
        <v>5574.7883172873935</v>
      </c>
      <c r="I30" s="1570">
        <v>3837.9283584017426</v>
      </c>
      <c r="J30" s="1570">
        <v>516.99311434132767</v>
      </c>
      <c r="K30" s="975"/>
    </row>
    <row r="31" spans="1:11" s="211" customFormat="1" ht="12.75" customHeight="1">
      <c r="A31" s="286" t="s">
        <v>174</v>
      </c>
      <c r="B31" s="522"/>
      <c r="C31" s="523"/>
      <c r="D31" s="523"/>
      <c r="E31" s="523"/>
      <c r="F31" s="523"/>
      <c r="G31" s="523"/>
      <c r="H31" s="523"/>
      <c r="I31" s="523"/>
      <c r="J31" s="523"/>
      <c r="K31" s="259"/>
    </row>
    <row r="32" spans="1:11">
      <c r="A32" s="85" t="s">
        <v>710</v>
      </c>
      <c r="B32" s="978">
        <v>5.3236937358699734</v>
      </c>
      <c r="C32" s="884">
        <v>5.3747986308824558</v>
      </c>
      <c r="D32" s="884">
        <v>5.1739580628601702</v>
      </c>
      <c r="E32" s="884">
        <v>5.5817493082908944</v>
      </c>
      <c r="F32" s="884">
        <v>5.3375506050283885</v>
      </c>
      <c r="G32" s="884">
        <v>5.2588350620802293</v>
      </c>
      <c r="H32" s="884">
        <v>5.1234766112570611</v>
      </c>
      <c r="I32" s="884">
        <v>5.6973713472181062</v>
      </c>
      <c r="J32" s="884">
        <v>5.7326925298051101</v>
      </c>
      <c r="K32" s="252"/>
    </row>
    <row r="33" spans="1:11">
      <c r="A33" s="85" t="s">
        <v>345</v>
      </c>
      <c r="B33" s="978">
        <v>2.2640749643452018</v>
      </c>
      <c r="C33" s="884">
        <v>3.0517824568798559</v>
      </c>
      <c r="D33" s="884">
        <v>2.2067871742618306</v>
      </c>
      <c r="E33" s="884">
        <v>3.4385783061597106</v>
      </c>
      <c r="F33" s="884">
        <v>2.4574874564070437</v>
      </c>
      <c r="G33" s="884">
        <v>6.4815353811901986</v>
      </c>
      <c r="H33" s="884">
        <v>2.494327395066537</v>
      </c>
      <c r="I33" s="884">
        <v>2.3248687212937975</v>
      </c>
      <c r="J33" s="884">
        <v>2.4314001924858162</v>
      </c>
      <c r="K33" s="252"/>
    </row>
    <row r="34" spans="1:11">
      <c r="A34" s="85" t="s">
        <v>711</v>
      </c>
      <c r="B34" s="978">
        <v>1.5662261859190243</v>
      </c>
      <c r="C34" s="884">
        <v>2.5910624856478699</v>
      </c>
      <c r="D34" s="884">
        <v>3</v>
      </c>
      <c r="E34" s="884">
        <v>1.4230439483089481</v>
      </c>
      <c r="F34" s="884">
        <v>1.4972551850294507</v>
      </c>
      <c r="G34" s="884">
        <v>1</v>
      </c>
      <c r="H34" s="884">
        <v>1</v>
      </c>
      <c r="I34" s="884">
        <v>1</v>
      </c>
      <c r="J34" s="884">
        <v>0</v>
      </c>
      <c r="K34" s="252"/>
    </row>
    <row r="35" spans="1:11">
      <c r="A35" s="85" t="s">
        <v>712</v>
      </c>
      <c r="B35" s="978">
        <v>1.1879697702878758</v>
      </c>
      <c r="C35" s="884">
        <v>1</v>
      </c>
      <c r="D35" s="884">
        <v>0</v>
      </c>
      <c r="E35" s="884">
        <v>1.9493100522636404</v>
      </c>
      <c r="F35" s="884">
        <v>0</v>
      </c>
      <c r="G35" s="884">
        <v>1</v>
      </c>
      <c r="H35" s="884">
        <v>1</v>
      </c>
      <c r="I35" s="884">
        <v>6</v>
      </c>
      <c r="J35" s="884">
        <v>0</v>
      </c>
      <c r="K35" s="252"/>
    </row>
    <row r="36" spans="1:11">
      <c r="A36" s="34" t="s">
        <v>713</v>
      </c>
      <c r="B36" s="978">
        <v>2.0675878245665595</v>
      </c>
      <c r="C36" s="884">
        <v>1.8862673185719845</v>
      </c>
      <c r="D36" s="884">
        <v>2.4922172727017675</v>
      </c>
      <c r="E36" s="884">
        <v>2.4198970537795228</v>
      </c>
      <c r="F36" s="884">
        <v>2.4804396553390955</v>
      </c>
      <c r="G36" s="884">
        <v>1.5375892055856044</v>
      </c>
      <c r="H36" s="884">
        <v>1.2360782988916219</v>
      </c>
      <c r="I36" s="884">
        <v>3.835658519561405</v>
      </c>
      <c r="J36" s="884">
        <v>1.9940719140752792</v>
      </c>
      <c r="K36" s="252"/>
    </row>
    <row r="37" spans="1:11">
      <c r="A37" s="243" t="s">
        <v>1</v>
      </c>
      <c r="B37" s="978">
        <v>3.0801494495309965</v>
      </c>
      <c r="C37" s="884">
        <v>2.9536611989941162</v>
      </c>
      <c r="D37" s="884">
        <v>2.1723553145263685</v>
      </c>
      <c r="E37" s="884">
        <v>3.8287592516787758</v>
      </c>
      <c r="F37" s="884">
        <v>2.3207785995582464</v>
      </c>
      <c r="G37" s="884">
        <v>1.9569125170607977</v>
      </c>
      <c r="H37" s="884">
        <v>2.2344223946729564</v>
      </c>
      <c r="I37" s="884">
        <v>3.0068641087059191</v>
      </c>
      <c r="J37" s="884">
        <v>2.7692424752499107</v>
      </c>
      <c r="K37" s="252"/>
    </row>
    <row r="38" spans="1:11">
      <c r="A38" s="85" t="s">
        <v>175</v>
      </c>
      <c r="B38" s="978">
        <v>1.7820445907228042</v>
      </c>
      <c r="C38" s="884">
        <v>1.7710385377873361</v>
      </c>
      <c r="D38" s="884">
        <v>1.1566580377015157</v>
      </c>
      <c r="E38" s="884">
        <v>2.0496492682824141</v>
      </c>
      <c r="F38" s="884">
        <v>1.3715030938326274</v>
      </c>
      <c r="G38" s="884">
        <v>1.2589881562143428</v>
      </c>
      <c r="H38" s="884">
        <v>1.2773587262828314</v>
      </c>
      <c r="I38" s="884">
        <v>1.3443782929220993</v>
      </c>
      <c r="J38" s="884">
        <v>1.6974256833633892</v>
      </c>
      <c r="K38" s="252"/>
    </row>
    <row r="39" spans="1:11" ht="12" customHeight="1">
      <c r="A39" s="85" t="s">
        <v>176</v>
      </c>
      <c r="B39" s="978">
        <v>3.9083821282176188</v>
      </c>
      <c r="C39" s="884">
        <v>3.4278289649834774</v>
      </c>
      <c r="D39" s="884">
        <v>3.238770294836395</v>
      </c>
      <c r="E39" s="884">
        <v>4.1721689524368566</v>
      </c>
      <c r="F39" s="884">
        <v>3.1357640487295972</v>
      </c>
      <c r="G39" s="884">
        <v>2.4287249255906942</v>
      </c>
      <c r="H39" s="884">
        <v>2.8592777155856481</v>
      </c>
      <c r="I39" s="884">
        <v>3.7505126025220825</v>
      </c>
      <c r="J39" s="884">
        <v>3.0335728018832877</v>
      </c>
      <c r="K39" s="252"/>
    </row>
    <row r="40" spans="1:11" s="213" customFormat="1">
      <c r="A40" s="85" t="s">
        <v>360</v>
      </c>
      <c r="B40" s="978">
        <v>5.688408586829472</v>
      </c>
      <c r="C40" s="884">
        <v>5.7414812856383</v>
      </c>
      <c r="D40" s="884">
        <v>5.4304737993012688</v>
      </c>
      <c r="E40" s="884">
        <v>6.0701547317360376</v>
      </c>
      <c r="F40" s="884">
        <v>5.6872922497560285</v>
      </c>
      <c r="G40" s="884">
        <v>5.7322215270863213</v>
      </c>
      <c r="H40" s="884">
        <v>5.416910221878811</v>
      </c>
      <c r="I40" s="884">
        <v>5.954374561320587</v>
      </c>
      <c r="J40" s="884">
        <v>6.0113792356496987</v>
      </c>
      <c r="K40" s="252"/>
    </row>
    <row r="41" spans="1:11" s="211" customFormat="1" ht="12.75" customHeight="1">
      <c r="A41" s="286" t="s">
        <v>361</v>
      </c>
      <c r="B41" s="522"/>
      <c r="C41" s="523"/>
      <c r="D41" s="523"/>
      <c r="E41" s="523"/>
      <c r="F41" s="523"/>
      <c r="G41" s="523"/>
      <c r="H41" s="523"/>
      <c r="I41" s="523"/>
      <c r="J41" s="523"/>
      <c r="K41" s="259"/>
    </row>
    <row r="42" spans="1:11">
      <c r="A42" s="33" t="s">
        <v>362</v>
      </c>
      <c r="B42" s="1569">
        <v>142639.72211072335</v>
      </c>
      <c r="C42" s="1570">
        <v>215849.75407327784</v>
      </c>
      <c r="D42" s="1570">
        <v>44734.065465769112</v>
      </c>
      <c r="E42" s="1570">
        <v>489582.05800159439</v>
      </c>
      <c r="F42" s="1570">
        <v>42383.319609221362</v>
      </c>
      <c r="G42" s="1570">
        <v>26607.959370144355</v>
      </c>
      <c r="H42" s="1570">
        <v>69719.292773201014</v>
      </c>
      <c r="I42" s="1570">
        <v>39872.420907732885</v>
      </c>
      <c r="J42" s="1570">
        <v>4707.4595933544924</v>
      </c>
      <c r="K42" s="250"/>
    </row>
    <row r="43" spans="1:11">
      <c r="A43" s="238" t="s">
        <v>379</v>
      </c>
      <c r="B43" s="1569">
        <v>140887.82249777089</v>
      </c>
      <c r="C43" s="1570">
        <v>212005.64615266045</v>
      </c>
      <c r="D43" s="1570">
        <v>44141.789048896957</v>
      </c>
      <c r="E43" s="1570">
        <v>476172.32111124718</v>
      </c>
      <c r="F43" s="1570">
        <v>41341.764222234822</v>
      </c>
      <c r="G43" s="1570">
        <v>26207.500523555478</v>
      </c>
      <c r="H43" s="1570">
        <v>69147.005711431702</v>
      </c>
      <c r="I43" s="1570">
        <v>39267.872764339714</v>
      </c>
      <c r="J43" s="1570">
        <v>4631.867598817511</v>
      </c>
      <c r="K43" s="250"/>
    </row>
    <row r="44" spans="1:11">
      <c r="A44" s="238" t="s">
        <v>364</v>
      </c>
      <c r="B44" s="1569">
        <v>10668.74313325563</v>
      </c>
      <c r="C44" s="1570">
        <v>22375.219228469065</v>
      </c>
      <c r="D44" s="1570">
        <v>3325.8505854554464</v>
      </c>
      <c r="E44" s="1570">
        <v>72049.465663656767</v>
      </c>
      <c r="F44" s="1570">
        <v>3743.3232939994873</v>
      </c>
      <c r="G44" s="1570">
        <v>960.14339222809281</v>
      </c>
      <c r="H44" s="1570">
        <v>4285.636350434459</v>
      </c>
      <c r="I44" s="1570">
        <v>3551.6422593714092</v>
      </c>
      <c r="J44" s="1570">
        <v>350.97850494890736</v>
      </c>
      <c r="K44" s="250"/>
    </row>
    <row r="45" spans="1:11">
      <c r="A45" s="238" t="s">
        <v>365</v>
      </c>
      <c r="B45" s="1569">
        <v>8655.1735059604107</v>
      </c>
      <c r="C45" s="1570">
        <v>18564.477853122447</v>
      </c>
      <c r="D45" s="1570">
        <v>2855.8031948959642</v>
      </c>
      <c r="E45" s="1570">
        <v>59786.073816152522</v>
      </c>
      <c r="F45" s="1570">
        <v>3218.5947793312562</v>
      </c>
      <c r="G45" s="1570">
        <v>704.81980916691225</v>
      </c>
      <c r="H45" s="1570">
        <v>3914.3835241574488</v>
      </c>
      <c r="I45" s="1570">
        <v>2854.3898411951209</v>
      </c>
      <c r="J45" s="1570">
        <v>338.39158984203766</v>
      </c>
      <c r="K45" s="250"/>
    </row>
    <row r="46" spans="1:11">
      <c r="A46" s="82" t="s">
        <v>832</v>
      </c>
      <c r="B46" s="1569">
        <v>4418.4613427924087</v>
      </c>
      <c r="C46" s="1570">
        <v>9436.1876100657173</v>
      </c>
      <c r="D46" s="1570">
        <v>852.13405734087746</v>
      </c>
      <c r="E46" s="1570">
        <v>21659.412725331698</v>
      </c>
      <c r="F46" s="1570">
        <v>1006.173361701413</v>
      </c>
      <c r="G46" s="1570">
        <v>238.4942556461051</v>
      </c>
      <c r="H46" s="1570">
        <v>1363.3303423675322</v>
      </c>
      <c r="I46" s="1570">
        <v>1291.798055332378</v>
      </c>
      <c r="J46" s="1570">
        <v>46.101975476054804</v>
      </c>
      <c r="K46" s="250"/>
    </row>
    <row r="47" spans="1:11">
      <c r="A47" s="85" t="s">
        <v>245</v>
      </c>
      <c r="B47" s="1569">
        <v>3647.0258817963718</v>
      </c>
      <c r="C47" s="1570">
        <v>7873.3783466092873</v>
      </c>
      <c r="D47" s="1570">
        <v>860.11312707378204</v>
      </c>
      <c r="E47" s="1570">
        <v>16672.699097188426</v>
      </c>
      <c r="F47" s="1570">
        <v>740.25434881095259</v>
      </c>
      <c r="G47" s="1570">
        <v>178.68255154600891</v>
      </c>
      <c r="H47" s="1570">
        <v>910.49923333981644</v>
      </c>
      <c r="I47" s="1570">
        <v>834.41307137532795</v>
      </c>
      <c r="J47" s="1570">
        <v>46.533657409172221</v>
      </c>
      <c r="K47" s="250"/>
    </row>
    <row r="48" spans="1:11">
      <c r="A48" s="238" t="s">
        <v>938</v>
      </c>
      <c r="B48" s="1569">
        <v>53.910535558928046</v>
      </c>
      <c r="C48" s="1570">
        <v>528.06335235896051</v>
      </c>
      <c r="D48" s="1571">
        <v>0</v>
      </c>
      <c r="E48" s="1570">
        <v>1659.3825074063775</v>
      </c>
      <c r="F48" s="1571">
        <v>0</v>
      </c>
      <c r="G48" s="1570">
        <v>43.50538431462531</v>
      </c>
      <c r="H48" s="1570">
        <v>309.30274549581895</v>
      </c>
      <c r="I48" s="1570">
        <v>155.01468229767758</v>
      </c>
      <c r="J48" s="1571">
        <v>0</v>
      </c>
      <c r="K48" s="250"/>
    </row>
    <row r="49" spans="1:11">
      <c r="A49" s="238" t="s">
        <v>368</v>
      </c>
      <c r="B49" s="1569">
        <v>264.19580840855974</v>
      </c>
      <c r="C49" s="1570">
        <v>210.29262707403211</v>
      </c>
      <c r="D49" s="1570">
        <v>7.2933522477155419</v>
      </c>
      <c r="E49" s="1570">
        <v>870.19085803337953</v>
      </c>
      <c r="F49" s="1570">
        <v>26.330472995731235</v>
      </c>
      <c r="G49" s="1570">
        <v>23.460111483442297</v>
      </c>
      <c r="H49" s="1570">
        <v>24.477424342043388</v>
      </c>
      <c r="I49" s="1570">
        <v>140.22105460354464</v>
      </c>
      <c r="J49" s="1570">
        <v>14.295822125788987</v>
      </c>
      <c r="K49" s="250"/>
    </row>
    <row r="50" spans="1:11">
      <c r="A50" s="238" t="s">
        <v>369</v>
      </c>
      <c r="B50" s="1571">
        <v>0</v>
      </c>
      <c r="C50" s="1570">
        <v>114.53346003891346</v>
      </c>
      <c r="D50" s="1571">
        <v>0</v>
      </c>
      <c r="E50" s="1570">
        <v>365.50502689005953</v>
      </c>
      <c r="F50" s="1570">
        <v>27.340769237868319</v>
      </c>
      <c r="G50" s="1570">
        <v>156.45601631579427</v>
      </c>
      <c r="H50" s="1570">
        <v>153.63906635099502</v>
      </c>
      <c r="I50" s="1570">
        <v>59.252631011877469</v>
      </c>
      <c r="J50" s="1571">
        <v>0</v>
      </c>
      <c r="K50" s="250"/>
    </row>
    <row r="51" spans="1:11" s="49" customFormat="1">
      <c r="A51" s="238" t="s">
        <v>370</v>
      </c>
      <c r="B51" s="1569">
        <v>1569.7313547724984</v>
      </c>
      <c r="C51" s="1570">
        <v>2770.3242146040161</v>
      </c>
      <c r="D51" s="1570">
        <v>268.41106475020541</v>
      </c>
      <c r="E51" s="1570">
        <v>8520.780459152209</v>
      </c>
      <c r="F51" s="1570">
        <v>691.94590365099475</v>
      </c>
      <c r="G51" s="1570">
        <v>100.90233614581609</v>
      </c>
      <c r="H51" s="1570">
        <v>535.76213874115274</v>
      </c>
      <c r="I51" s="1570">
        <v>208.51434228907445</v>
      </c>
      <c r="J51" s="1570">
        <v>473.88986480857045</v>
      </c>
      <c r="K51" s="250"/>
    </row>
    <row r="52" spans="1:11" s="211" customFormat="1" ht="12.75" customHeight="1">
      <c r="A52" s="286" t="s">
        <v>371</v>
      </c>
      <c r="B52" s="522"/>
      <c r="C52" s="523"/>
      <c r="D52" s="523"/>
      <c r="E52" s="523"/>
      <c r="F52" s="523"/>
      <c r="G52" s="523"/>
      <c r="H52" s="523"/>
      <c r="I52" s="523"/>
      <c r="J52" s="523"/>
      <c r="K52" s="259"/>
    </row>
    <row r="53" spans="1:11">
      <c r="A53" s="85" t="s">
        <v>372</v>
      </c>
      <c r="B53" s="1569">
        <v>134440.53396841767</v>
      </c>
      <c r="C53" s="1570">
        <v>209782.1018027571</v>
      </c>
      <c r="D53" s="1570">
        <v>40746.449628998751</v>
      </c>
      <c r="E53" s="1570">
        <v>503978.48760128819</v>
      </c>
      <c r="F53" s="1570">
        <v>39585.278597562043</v>
      </c>
      <c r="G53" s="1570">
        <v>24116.404253212146</v>
      </c>
      <c r="H53" s="1570">
        <v>65553.47624619116</v>
      </c>
      <c r="I53" s="1570">
        <v>38629.038616228587</v>
      </c>
      <c r="J53" s="1570">
        <v>4131.2908978148671</v>
      </c>
      <c r="K53" s="250"/>
    </row>
    <row r="54" spans="1:11" s="217" customFormat="1">
      <c r="A54" s="90" t="s">
        <v>243</v>
      </c>
      <c r="B54" s="1569">
        <v>97415.082567182602</v>
      </c>
      <c r="C54" s="1570">
        <v>167653.98715006997</v>
      </c>
      <c r="D54" s="1570">
        <v>27769.8844548118</v>
      </c>
      <c r="E54" s="1570">
        <v>430132.55689144164</v>
      </c>
      <c r="F54" s="1570">
        <v>27912.652328071261</v>
      </c>
      <c r="G54" s="1570">
        <v>16517.250613992052</v>
      </c>
      <c r="H54" s="1570">
        <v>50722.316636821575</v>
      </c>
      <c r="I54" s="1570">
        <v>30384.014326324927</v>
      </c>
      <c r="J54" s="1570">
        <v>3786.3550324549037</v>
      </c>
      <c r="K54" s="250"/>
    </row>
    <row r="55" spans="1:11" s="217" customFormat="1">
      <c r="A55" s="90" t="s">
        <v>244</v>
      </c>
      <c r="B55" s="1569">
        <v>37273.56823468642</v>
      </c>
      <c r="C55" s="1570">
        <v>39836.601363916176</v>
      </c>
      <c r="D55" s="1570">
        <v>12561.551724613706</v>
      </c>
      <c r="E55" s="1570">
        <v>69722.80289137736</v>
      </c>
      <c r="F55" s="1570">
        <v>11064.169899405721</v>
      </c>
      <c r="G55" s="1570">
        <v>7579.1640332917577</v>
      </c>
      <c r="H55" s="1570">
        <v>13899.172780575085</v>
      </c>
      <c r="I55" s="1570">
        <v>8418.355112360603</v>
      </c>
      <c r="J55" s="1570">
        <v>350.85538018414167</v>
      </c>
      <c r="K55" s="250"/>
    </row>
    <row r="56" spans="1:11" s="217" customFormat="1">
      <c r="A56" s="90" t="s">
        <v>939</v>
      </c>
      <c r="B56" s="1569">
        <v>7000.4593272873135</v>
      </c>
      <c r="C56" s="1570">
        <v>11794.422423226068</v>
      </c>
      <c r="D56" s="1570">
        <v>2929.1352370114041</v>
      </c>
      <c r="E56" s="1570">
        <v>23429.031273745535</v>
      </c>
      <c r="F56" s="1570">
        <v>2567.8608034107128</v>
      </c>
      <c r="G56" s="1570">
        <v>1918.6165967984052</v>
      </c>
      <c r="H56" s="1570">
        <v>3522.4054476807564</v>
      </c>
      <c r="I56" s="1570">
        <v>1984.9880792404626</v>
      </c>
      <c r="J56" s="1571">
        <v>0</v>
      </c>
      <c r="K56" s="250"/>
    </row>
    <row r="57" spans="1:11">
      <c r="A57" s="85" t="s">
        <v>303</v>
      </c>
      <c r="B57" s="1569">
        <v>4598.5320185020582</v>
      </c>
      <c r="C57" s="1570">
        <v>10837.873737216585</v>
      </c>
      <c r="D57" s="1570">
        <v>3689.2651640535414</v>
      </c>
      <c r="E57" s="1570">
        <v>18688.766719994634</v>
      </c>
      <c r="F57" s="1570">
        <v>3088.9466662516033</v>
      </c>
      <c r="G57" s="1570">
        <v>978.36974935765033</v>
      </c>
      <c r="H57" s="1570">
        <v>3465.4906408843367</v>
      </c>
      <c r="I57" s="1570">
        <v>1643.0902977521089</v>
      </c>
      <c r="J57" s="1570">
        <v>312.40945181776556</v>
      </c>
      <c r="K57" s="250"/>
    </row>
    <row r="58" spans="1:11">
      <c r="A58" s="85" t="s">
        <v>373</v>
      </c>
      <c r="B58" s="1569">
        <v>1565.6848823307866</v>
      </c>
      <c r="C58" s="1570">
        <v>4009.6653399674447</v>
      </c>
      <c r="D58" s="1570">
        <v>1090.6640864756384</v>
      </c>
      <c r="E58" s="1570">
        <v>8208.44265736132</v>
      </c>
      <c r="F58" s="1570">
        <v>672.28268602737489</v>
      </c>
      <c r="G58" s="1570">
        <v>194.33288401946263</v>
      </c>
      <c r="H58" s="1570">
        <v>1304.7237539275441</v>
      </c>
      <c r="I58" s="1570">
        <v>257.33751603251653</v>
      </c>
      <c r="J58" s="1570">
        <v>186.38549974093172</v>
      </c>
      <c r="K58" s="250"/>
    </row>
    <row r="59" spans="1:11">
      <c r="A59" s="85" t="s">
        <v>374</v>
      </c>
      <c r="B59" s="1569">
        <v>475.13124379037657</v>
      </c>
      <c r="C59" s="1570">
        <v>2258.4787913545874</v>
      </c>
      <c r="D59" s="1570">
        <v>1180.0174684533397</v>
      </c>
      <c r="E59" s="1570">
        <v>3059.2200896192376</v>
      </c>
      <c r="F59" s="1570">
        <v>332.35977099601911</v>
      </c>
      <c r="G59" s="1570">
        <v>331.0364556312764</v>
      </c>
      <c r="H59" s="1570">
        <v>873.79617197882919</v>
      </c>
      <c r="I59" s="1570">
        <v>111.58040184142051</v>
      </c>
      <c r="J59" s="1571">
        <v>0</v>
      </c>
      <c r="K59" s="250"/>
    </row>
    <row r="60" spans="1:11">
      <c r="A60" s="85" t="s">
        <v>375</v>
      </c>
      <c r="B60" s="1569">
        <v>2520.1960057445108</v>
      </c>
      <c r="C60" s="1570">
        <v>4707.2863116676017</v>
      </c>
      <c r="D60" s="1570">
        <v>1500.1450755605126</v>
      </c>
      <c r="E60" s="1570">
        <v>7936.6139024095301</v>
      </c>
      <c r="F60" s="1570">
        <v>2038.6581284224396</v>
      </c>
      <c r="G60" s="1570">
        <v>502.3440018564541</v>
      </c>
      <c r="H60" s="1570">
        <v>1344.4903572146416</v>
      </c>
      <c r="I60" s="1570">
        <v>1234.0450428558538</v>
      </c>
      <c r="J60" s="1570">
        <v>123.30201049574654</v>
      </c>
      <c r="K60" s="250"/>
    </row>
    <row r="61" spans="1:11">
      <c r="A61" s="85" t="s">
        <v>296</v>
      </c>
      <c r="B61" s="1569">
        <v>482.25567777157517</v>
      </c>
      <c r="C61" s="1570">
        <v>989.69970786793181</v>
      </c>
      <c r="D61" s="1570">
        <v>86.309760821334919</v>
      </c>
      <c r="E61" s="1570">
        <v>4064.0407817739124</v>
      </c>
      <c r="F61" s="1570">
        <v>116.96155926243935</v>
      </c>
      <c r="G61" s="1570">
        <v>25.088407283997494</v>
      </c>
      <c r="H61" s="1570">
        <v>427.32045792472979</v>
      </c>
      <c r="I61" s="1570">
        <v>129.37862151823867</v>
      </c>
      <c r="J61" s="1570">
        <v>225.93431634805052</v>
      </c>
      <c r="K61" s="250"/>
    </row>
    <row r="62" spans="1:11">
      <c r="A62" s="85" t="s">
        <v>319</v>
      </c>
      <c r="B62" s="1569">
        <v>1910.8080844508584</v>
      </c>
      <c r="C62" s="1570">
        <v>3755.10642591858</v>
      </c>
      <c r="D62" s="1570">
        <v>630.71311250365284</v>
      </c>
      <c r="E62" s="1570">
        <v>11476.668121491906</v>
      </c>
      <c r="F62" s="1570">
        <v>1013.4863748975122</v>
      </c>
      <c r="G62" s="1570">
        <v>348.94022693304237</v>
      </c>
      <c r="H62" s="1570">
        <v>836.38019474304633</v>
      </c>
      <c r="I62" s="1570">
        <v>388.06627008173115</v>
      </c>
      <c r="J62" s="1570">
        <v>604.2944412330304</v>
      </c>
      <c r="K62" s="250"/>
    </row>
    <row r="63" spans="1:11">
      <c r="A63" s="85" t="s">
        <v>376</v>
      </c>
      <c r="B63" s="1912">
        <v>345.03956483852613</v>
      </c>
      <c r="C63" s="1911">
        <v>81.83086897792812</v>
      </c>
      <c r="D63" s="1911">
        <v>0</v>
      </c>
      <c r="E63" s="1911">
        <v>226.77071940154806</v>
      </c>
      <c r="F63" s="1911">
        <v>0</v>
      </c>
      <c r="G63" s="1571">
        <v>0</v>
      </c>
      <c r="H63" s="1570">
        <v>87.12708165193682</v>
      </c>
      <c r="I63" s="1911">
        <v>24.651103163416316</v>
      </c>
      <c r="J63" s="1911">
        <v>85.690238604809394</v>
      </c>
      <c r="K63" s="250"/>
    </row>
    <row r="64" spans="1:11">
      <c r="A64" s="85" t="s">
        <v>377</v>
      </c>
      <c r="B64" s="1912">
        <v>155.50609190837164</v>
      </c>
      <c r="C64" s="1911">
        <v>416.63789534854828</v>
      </c>
      <c r="D64" s="1911">
        <v>51.921417721035915</v>
      </c>
      <c r="E64" s="1911">
        <v>1599.2543974807722</v>
      </c>
      <c r="F64" s="1911">
        <v>77.999230589785554</v>
      </c>
      <c r="G64" s="1571">
        <v>0</v>
      </c>
      <c r="H64" s="1570">
        <v>121.54013888927555</v>
      </c>
      <c r="I64" s="1911">
        <v>306.03422468022882</v>
      </c>
      <c r="J64" s="1911">
        <v>35.448455517765801</v>
      </c>
      <c r="K64" s="250"/>
    </row>
    <row r="65" spans="1:11">
      <c r="A65" s="84" t="s">
        <v>870</v>
      </c>
      <c r="B65" s="1572">
        <v>4615.3348998754382</v>
      </c>
      <c r="C65" s="1573">
        <v>7776.370494809913</v>
      </c>
      <c r="D65" s="1573">
        <v>726.31779600008429</v>
      </c>
      <c r="E65" s="1573">
        <v>20398.277235250782</v>
      </c>
      <c r="F65" s="1573">
        <v>907.55524890633581</v>
      </c>
      <c r="G65" s="1913">
        <v>438.53711558072843</v>
      </c>
      <c r="H65" s="1573">
        <v>2039.0981420235914</v>
      </c>
      <c r="I65" s="1573">
        <v>1318.9669276745631</v>
      </c>
      <c r="J65" s="1573">
        <v>32.936493187546489</v>
      </c>
      <c r="K65" s="253"/>
    </row>
    <row r="66" spans="1:11">
      <c r="A66" s="30"/>
      <c r="B66" s="215"/>
      <c r="C66" s="215"/>
      <c r="D66" s="215"/>
      <c r="E66" s="215"/>
      <c r="F66" s="215"/>
      <c r="G66" s="215"/>
      <c r="H66" s="215"/>
      <c r="I66" s="215"/>
      <c r="J66" s="215"/>
      <c r="K66" s="216"/>
    </row>
    <row r="67" spans="1:11">
      <c r="A67" s="30" t="s">
        <v>31</v>
      </c>
      <c r="B67" s="215"/>
      <c r="C67" s="215"/>
      <c r="D67" s="215"/>
      <c r="E67" s="215"/>
      <c r="F67" s="215"/>
      <c r="G67" s="215"/>
      <c r="H67" s="215"/>
      <c r="I67" s="215"/>
      <c r="J67" s="215"/>
      <c r="K67" s="216"/>
    </row>
    <row r="68" spans="1:11">
      <c r="A68" s="30"/>
      <c r="B68" s="215"/>
      <c r="C68" s="215"/>
      <c r="D68" s="215"/>
      <c r="E68" s="215"/>
      <c r="F68" s="215"/>
      <c r="G68" s="215"/>
      <c r="H68" s="215"/>
      <c r="I68" s="215"/>
      <c r="J68" s="215"/>
      <c r="K68" s="216"/>
    </row>
    <row r="69" spans="1:11">
      <c r="B69" s="66"/>
      <c r="J69" s="66"/>
    </row>
  </sheetData>
  <sheetProtection formatCells="0" formatColumns="0" formatRows="0" insertColumns="0" insertRows="0" insertHyperlinks="0" deleteColumns="0" deleteRows="0" sort="0" autoFilter="0" pivotTables="0"/>
  <mergeCells count="1">
    <mergeCell ref="A4:A5"/>
  </mergeCells>
  <printOptions horizontalCentered="1"/>
  <pageMargins left="0.68" right="0.61" top="0.52" bottom="0.81" header="0.5" footer="0.5"/>
  <pageSetup scale="76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S90"/>
  <sheetViews>
    <sheetView showGridLines="0" zoomScale="110" zoomScaleNormal="11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S1"/>
    </sheetView>
  </sheetViews>
  <sheetFormatPr defaultRowHeight="12"/>
  <cols>
    <col min="1" max="1" width="24.7109375" style="12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47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30" customWidth="1"/>
    <col min="13" max="13" width="0.5703125" style="47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47" customWidth="1"/>
    <col min="20" max="16384" width="9.140625" style="12"/>
  </cols>
  <sheetData>
    <row r="1" spans="1:19" ht="15.75">
      <c r="A1" s="2001" t="s">
        <v>963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912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4.5" customHeight="1">
      <c r="D3" s="185"/>
      <c r="F3" s="12"/>
      <c r="G3" s="30"/>
      <c r="H3" s="1595"/>
      <c r="L3" s="12"/>
      <c r="M3" s="30"/>
      <c r="N3" s="1595"/>
      <c r="R3" s="12"/>
      <c r="S3" s="30"/>
    </row>
    <row r="4" spans="1:19">
      <c r="A4" s="1999" t="s">
        <v>398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102"/>
      <c r="M4" s="397"/>
      <c r="N4" s="8" t="s">
        <v>311</v>
      </c>
      <c r="O4" s="9"/>
      <c r="P4" s="9"/>
      <c r="Q4" s="9"/>
      <c r="R4" s="102"/>
      <c r="S4" s="1868"/>
    </row>
    <row r="5" spans="1:19" s="38" customFormat="1" ht="24" customHeight="1">
      <c r="A5" s="2000"/>
      <c r="B5" s="266">
        <v>2010</v>
      </c>
      <c r="C5" s="267"/>
      <c r="D5" s="268">
        <v>2009</v>
      </c>
      <c r="E5" s="263"/>
      <c r="F5" s="131" t="s">
        <v>822</v>
      </c>
      <c r="G5" s="264"/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3"/>
      <c r="R5" s="131" t="s">
        <v>822</v>
      </c>
      <c r="S5" s="470"/>
    </row>
    <row r="6" spans="1:19" s="38" customFormat="1">
      <c r="A6" s="20" t="s">
        <v>641</v>
      </c>
      <c r="B6" s="1292">
        <v>5159936.631217543</v>
      </c>
      <c r="C6" s="135"/>
      <c r="D6" s="774">
        <v>4396325.2583005978</v>
      </c>
      <c r="E6" s="198"/>
      <c r="F6" s="196">
        <v>0.17369310231884882</v>
      </c>
      <c r="G6" s="196"/>
      <c r="H6" s="617">
        <v>2177962.3154412825</v>
      </c>
      <c r="I6" s="196"/>
      <c r="J6" s="57">
        <v>1918090.6186982382</v>
      </c>
      <c r="K6" s="710"/>
      <c r="L6" s="196">
        <v>0.13548457732378305</v>
      </c>
      <c r="M6" s="711"/>
      <c r="N6" s="617">
        <v>2981974.3157762601</v>
      </c>
      <c r="O6" s="196"/>
      <c r="P6" s="57">
        <v>2478234.6396023594</v>
      </c>
      <c r="Q6" s="710"/>
      <c r="R6" s="196">
        <v>0.20326552947170787</v>
      </c>
      <c r="S6" s="455"/>
    </row>
    <row r="7" spans="1:19" s="38" customFormat="1" ht="12.95" customHeight="1">
      <c r="A7" s="35" t="s">
        <v>324</v>
      </c>
      <c r="B7" s="1292">
        <v>406451.62308536819</v>
      </c>
      <c r="C7" s="135"/>
      <c r="D7" s="709">
        <v>346582.91105745034</v>
      </c>
      <c r="E7" s="198"/>
      <c r="F7" s="196">
        <v>0.17273994221253997</v>
      </c>
      <c r="G7" s="196"/>
      <c r="H7" s="617">
        <v>171547.62308535969</v>
      </c>
      <c r="I7" s="196"/>
      <c r="J7" s="57">
        <v>150751.54359147497</v>
      </c>
      <c r="K7" s="710"/>
      <c r="L7" s="196">
        <v>0.13794936355836257</v>
      </c>
      <c r="M7" s="711"/>
      <c r="N7" s="617">
        <v>234904.0000000085</v>
      </c>
      <c r="O7" s="196"/>
      <c r="P7" s="57">
        <v>195831.36746597537</v>
      </c>
      <c r="Q7" s="710"/>
      <c r="R7" s="196">
        <v>0.19952182859991405</v>
      </c>
      <c r="S7" s="451"/>
    </row>
    <row r="8" spans="1:19" s="65" customFormat="1">
      <c r="A8" s="286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452"/>
    </row>
    <row r="9" spans="1:19" s="1785" customFormat="1" ht="12.95" customHeight="1">
      <c r="A9" s="1781" t="s">
        <v>326</v>
      </c>
      <c r="B9" s="1292">
        <v>50684.253048704835</v>
      </c>
      <c r="C9" s="1006"/>
      <c r="D9" s="709">
        <v>44510.645764643879</v>
      </c>
      <c r="E9" s="198"/>
      <c r="F9" s="196">
        <v>0.13869956676667303</v>
      </c>
      <c r="G9" s="196"/>
      <c r="H9" s="1779">
        <v>28434.501637764082</v>
      </c>
      <c r="I9" s="196"/>
      <c r="J9" s="758">
        <v>25718.19898899327</v>
      </c>
      <c r="K9" s="710"/>
      <c r="L9" s="196">
        <v>0.1056179186549307</v>
      </c>
      <c r="M9" s="711"/>
      <c r="N9" s="1779">
        <v>22249.751410940753</v>
      </c>
      <c r="O9" s="196"/>
      <c r="P9" s="57">
        <v>18792.446775650606</v>
      </c>
      <c r="Q9" s="710"/>
      <c r="R9" s="196">
        <v>0.18397309709397613</v>
      </c>
      <c r="S9" s="714"/>
    </row>
    <row r="10" spans="1:19" s="1785" customFormat="1">
      <c r="A10" s="1781" t="s">
        <v>327</v>
      </c>
      <c r="B10" s="1292">
        <v>189003.40111342608</v>
      </c>
      <c r="C10" s="1006"/>
      <c r="D10" s="709">
        <v>161720.65379074501</v>
      </c>
      <c r="E10" s="198"/>
      <c r="F10" s="196">
        <v>0.16870292497075232</v>
      </c>
      <c r="G10" s="196"/>
      <c r="H10" s="1779">
        <v>76958.107515501018</v>
      </c>
      <c r="I10" s="196"/>
      <c r="J10" s="758">
        <v>67961.980847771672</v>
      </c>
      <c r="K10" s="710"/>
      <c r="L10" s="196">
        <v>0.13236998915437453</v>
      </c>
      <c r="M10" s="711"/>
      <c r="N10" s="1779">
        <v>112045.29359792505</v>
      </c>
      <c r="O10" s="196"/>
      <c r="P10" s="57">
        <v>93758.672942973353</v>
      </c>
      <c r="Q10" s="710"/>
      <c r="R10" s="196">
        <v>0.1950392436342836</v>
      </c>
      <c r="S10" s="714"/>
    </row>
    <row r="11" spans="1:19" s="1785" customFormat="1">
      <c r="A11" s="1781" t="s">
        <v>328</v>
      </c>
      <c r="B11" s="1292">
        <v>166763.96892316549</v>
      </c>
      <c r="C11" s="1006"/>
      <c r="D11" s="709">
        <v>140351.24403613555</v>
      </c>
      <c r="E11" s="198"/>
      <c r="F11" s="196">
        <v>0.1881901729366188</v>
      </c>
      <c r="G11" s="196"/>
      <c r="H11" s="617">
        <v>66155.013932033922</v>
      </c>
      <c r="I11" s="196"/>
      <c r="J11" s="57">
        <v>57071.363754776714</v>
      </c>
      <c r="K11" s="710"/>
      <c r="L11" s="196">
        <v>0.15916301240474443</v>
      </c>
      <c r="M11" s="711"/>
      <c r="N11" s="617">
        <v>100608.95499113157</v>
      </c>
      <c r="O11" s="196"/>
      <c r="P11" s="57">
        <v>83279.880281358826</v>
      </c>
      <c r="Q11" s="710"/>
      <c r="R11" s="196">
        <v>0.2080823681689615</v>
      </c>
      <c r="S11" s="714"/>
    </row>
    <row r="12" spans="1:19" s="1785" customFormat="1">
      <c r="A12" s="1781" t="s">
        <v>329</v>
      </c>
      <c r="B12" s="1294">
        <v>2.1786684600852135</v>
      </c>
      <c r="C12" s="1006"/>
      <c r="D12" s="938">
        <v>2.1592575614473284</v>
      </c>
      <c r="E12" s="198"/>
      <c r="F12" s="196">
        <v>8.9896170723024887E-3</v>
      </c>
      <c r="G12" s="196"/>
      <c r="H12" s="1780">
        <v>2.0410588189816545</v>
      </c>
      <c r="I12" s="196"/>
      <c r="J12" s="766">
        <v>2.0220715677678256</v>
      </c>
      <c r="K12" s="710"/>
      <c r="L12" s="196">
        <v>9.3899996006516495E-3</v>
      </c>
      <c r="M12" s="711"/>
      <c r="N12" s="1780">
        <v>2.2791631593876702</v>
      </c>
      <c r="O12" s="196"/>
      <c r="P12" s="533">
        <v>2.2648637295189911</v>
      </c>
      <c r="Q12" s="710"/>
      <c r="R12" s="196">
        <v>6.3135939183926329E-3</v>
      </c>
      <c r="S12" s="714"/>
    </row>
    <row r="13" spans="1:19" s="65" customFormat="1">
      <c r="A13" s="286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452"/>
    </row>
    <row r="14" spans="1:19" s="69" customFormat="1" ht="12.95" customHeight="1">
      <c r="A14" s="26" t="s">
        <v>331</v>
      </c>
      <c r="B14" s="1292">
        <v>149950.50520364422</v>
      </c>
      <c r="C14" s="135"/>
      <c r="D14" s="709">
        <v>130060.30578524311</v>
      </c>
      <c r="E14" s="198"/>
      <c r="F14" s="196">
        <v>0.15293059091560196</v>
      </c>
      <c r="G14" s="196"/>
      <c r="H14" s="1779">
        <v>68645.520718086162</v>
      </c>
      <c r="I14" s="196"/>
      <c r="J14" s="758">
        <v>59342.643037380803</v>
      </c>
      <c r="K14" s="710"/>
      <c r="L14" s="196">
        <v>0.15676547596380799</v>
      </c>
      <c r="M14" s="711"/>
      <c r="N14" s="1779">
        <v>81304.984485558074</v>
      </c>
      <c r="O14" s="196"/>
      <c r="P14" s="57">
        <v>70717.662747862312</v>
      </c>
      <c r="Q14" s="710"/>
      <c r="R14" s="196">
        <v>0.14971255166398723</v>
      </c>
      <c r="S14" s="714"/>
    </row>
    <row r="15" spans="1:19" s="69" customFormat="1">
      <c r="A15" s="26" t="s">
        <v>332</v>
      </c>
      <c r="B15" s="1292">
        <v>256501.11788167863</v>
      </c>
      <c r="C15" s="135"/>
      <c r="D15" s="709">
        <v>216522.23780625951</v>
      </c>
      <c r="E15" s="198"/>
      <c r="F15" s="196">
        <v>0.18464098875234955</v>
      </c>
      <c r="G15" s="196"/>
      <c r="H15" s="1779">
        <v>102902.10236723056</v>
      </c>
      <c r="I15" s="196"/>
      <c r="J15" s="758">
        <v>91408.900554133274</v>
      </c>
      <c r="K15" s="710"/>
      <c r="L15" s="196">
        <v>0.12573394651312864</v>
      </c>
      <c r="M15" s="711"/>
      <c r="N15" s="1779">
        <v>153599.01551444808</v>
      </c>
      <c r="O15" s="196"/>
      <c r="P15" s="57">
        <v>125113.33725212624</v>
      </c>
      <c r="Q15" s="710">
        <v>0</v>
      </c>
      <c r="R15" s="196">
        <v>0.22767899000981806</v>
      </c>
      <c r="S15" s="714"/>
    </row>
    <row r="16" spans="1:19" s="69" customFormat="1">
      <c r="A16" s="90" t="s">
        <v>867</v>
      </c>
      <c r="B16" s="1294">
        <v>3.989833743523215</v>
      </c>
      <c r="C16" s="135"/>
      <c r="D16" s="938">
        <v>3.9685374634364212</v>
      </c>
      <c r="E16" s="198"/>
      <c r="F16" s="196">
        <v>5.3662792106674339E-3</v>
      </c>
      <c r="G16" s="196"/>
      <c r="H16" s="1780">
        <v>4.045118915926416</v>
      </c>
      <c r="I16" s="196"/>
      <c r="J16" s="766">
        <v>4.0650892511983061</v>
      </c>
      <c r="K16" s="710"/>
      <c r="L16" s="196">
        <v>-4.9126437423245312E-3</v>
      </c>
      <c r="M16" s="711"/>
      <c r="N16" s="1780">
        <v>3.9494596335990195</v>
      </c>
      <c r="O16" s="196"/>
      <c r="P16" s="533">
        <v>3.8942116226379615</v>
      </c>
      <c r="Q16" s="710"/>
      <c r="R16" s="196">
        <v>1.4187213309078643E-2</v>
      </c>
      <c r="S16" s="714"/>
    </row>
    <row r="17" spans="1:19" s="30" customFormat="1">
      <c r="A17" s="240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452"/>
    </row>
    <row r="18" spans="1:19" s="69" customFormat="1" ht="12.95" customHeight="1">
      <c r="A18" s="26" t="s">
        <v>334</v>
      </c>
      <c r="B18" s="1292">
        <v>10506.45448561609</v>
      </c>
      <c r="C18" s="135"/>
      <c r="D18" s="709">
        <v>8978.221936482847</v>
      </c>
      <c r="E18" s="198"/>
      <c r="F18" s="196">
        <v>0.17021550145951472</v>
      </c>
      <c r="G18" s="196"/>
      <c r="H18" s="1779">
        <v>4845.8433736929865</v>
      </c>
      <c r="I18" s="196"/>
      <c r="J18" s="758">
        <v>4601.236517021177</v>
      </c>
      <c r="K18" s="710"/>
      <c r="L18" s="196">
        <v>5.3161113489155531E-2</v>
      </c>
      <c r="M18" s="711"/>
      <c r="N18" s="1779">
        <v>5660.6111119231045</v>
      </c>
      <c r="O18" s="196"/>
      <c r="P18" s="57">
        <v>4376.9854194616701</v>
      </c>
      <c r="Q18" s="710"/>
      <c r="R18" s="196">
        <v>0.29326707069984004</v>
      </c>
      <c r="S18" s="714"/>
    </row>
    <row r="19" spans="1:19" s="69" customFormat="1">
      <c r="A19" s="26" t="s">
        <v>335</v>
      </c>
      <c r="B19" s="1292">
        <v>115465.34434563151</v>
      </c>
      <c r="C19" s="135"/>
      <c r="D19" s="709">
        <v>93508.438857755973</v>
      </c>
      <c r="E19" s="198"/>
      <c r="F19" s="196">
        <v>0.23481202077682153</v>
      </c>
      <c r="G19" s="196"/>
      <c r="H19" s="1779">
        <v>45085.547683993915</v>
      </c>
      <c r="I19" s="196"/>
      <c r="J19" s="758">
        <v>38737.003634046101</v>
      </c>
      <c r="K19" s="710"/>
      <c r="L19" s="196">
        <v>0.16388836136949048</v>
      </c>
      <c r="M19" s="711"/>
      <c r="N19" s="1779">
        <v>70379.796661637607</v>
      </c>
      <c r="O19" s="196"/>
      <c r="P19" s="57">
        <v>54771.435223709865</v>
      </c>
      <c r="Q19" s="710"/>
      <c r="R19" s="196">
        <v>0.28497265726517018</v>
      </c>
      <c r="S19" s="714"/>
    </row>
    <row r="20" spans="1:19" s="69" customFormat="1">
      <c r="A20" s="26" t="s">
        <v>336</v>
      </c>
      <c r="B20" s="1292">
        <v>7872.6496130085588</v>
      </c>
      <c r="C20" s="135"/>
      <c r="D20" s="709">
        <v>6481.3964249918672</v>
      </c>
      <c r="E20" s="198"/>
      <c r="F20" s="196">
        <v>0.21465330876107264</v>
      </c>
      <c r="G20" s="196"/>
      <c r="H20" s="1779">
        <v>3444.6664596671308</v>
      </c>
      <c r="I20" s="196"/>
      <c r="J20" s="758">
        <v>3387.5952845702359</v>
      </c>
      <c r="K20" s="710"/>
      <c r="L20" s="196">
        <v>1.6847105484188662E-2</v>
      </c>
      <c r="M20" s="711"/>
      <c r="N20" s="1779">
        <v>4427.9831533414281</v>
      </c>
      <c r="O20" s="196"/>
      <c r="P20" s="57">
        <v>3093.8011404216313</v>
      </c>
      <c r="Q20" s="710"/>
      <c r="R20" s="196">
        <v>0.43124362309142178</v>
      </c>
      <c r="S20" s="714"/>
    </row>
    <row r="21" spans="1:19" s="69" customFormat="1">
      <c r="A21" s="26" t="s">
        <v>337</v>
      </c>
      <c r="B21" s="1292">
        <v>288352.47386708669</v>
      </c>
      <c r="C21" s="135"/>
      <c r="D21" s="709">
        <v>250577.27922226401</v>
      </c>
      <c r="E21" s="198"/>
      <c r="F21" s="196">
        <v>0.15075267303591317</v>
      </c>
      <c r="G21" s="196"/>
      <c r="H21" s="1779">
        <v>125060.89848730079</v>
      </c>
      <c r="I21" s="196"/>
      <c r="J21" s="758">
        <v>110800.89872501932</v>
      </c>
      <c r="K21" s="710"/>
      <c r="L21" s="196">
        <v>0.12869931495475767</v>
      </c>
      <c r="M21" s="711"/>
      <c r="N21" s="1779">
        <v>163291.57537978594</v>
      </c>
      <c r="O21" s="196"/>
      <c r="P21" s="57">
        <v>139776.38049724471</v>
      </c>
      <c r="Q21" s="710"/>
      <c r="R21" s="196">
        <v>0.16823439553154518</v>
      </c>
      <c r="S21" s="714"/>
    </row>
    <row r="22" spans="1:19" s="30" customFormat="1">
      <c r="A22" s="240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452"/>
    </row>
    <row r="23" spans="1:19" s="69" customFormat="1" ht="12.95" customHeight="1">
      <c r="A23" s="26" t="s">
        <v>707</v>
      </c>
      <c r="B23" s="1292">
        <v>196737.17294611369</v>
      </c>
      <c r="C23" s="135"/>
      <c r="D23" s="709">
        <v>168911.00807219424</v>
      </c>
      <c r="E23" s="198"/>
      <c r="F23" s="196">
        <v>0.16473861112726454</v>
      </c>
      <c r="G23" s="196"/>
      <c r="H23" s="1779">
        <v>75725.528551365947</v>
      </c>
      <c r="I23" s="196"/>
      <c r="J23" s="758">
        <v>67105.813174035502</v>
      </c>
      <c r="K23" s="710"/>
      <c r="L23" s="196">
        <v>0.12844960771096914</v>
      </c>
      <c r="M23" s="711"/>
      <c r="N23" s="1779">
        <v>121011.64439474772</v>
      </c>
      <c r="O23" s="196"/>
      <c r="P23" s="57">
        <v>101805.19489815873</v>
      </c>
      <c r="Q23" s="710"/>
      <c r="R23" s="196">
        <v>0.18865883529619726</v>
      </c>
      <c r="S23" s="714"/>
    </row>
    <row r="24" spans="1:19" s="69" customFormat="1">
      <c r="A24" s="26" t="s">
        <v>339</v>
      </c>
      <c r="B24" s="1292">
        <v>199816.56733162643</v>
      </c>
      <c r="C24" s="135"/>
      <c r="D24" s="709">
        <v>172343.23663640389</v>
      </c>
      <c r="E24" s="198"/>
      <c r="F24" s="196">
        <v>0.15941055321586883</v>
      </c>
      <c r="G24" s="196"/>
      <c r="H24" s="1779">
        <v>77840.598435312146</v>
      </c>
      <c r="I24" s="196"/>
      <c r="J24" s="758">
        <v>68454.757410546867</v>
      </c>
      <c r="K24" s="710"/>
      <c r="L24" s="196">
        <v>0.13711013492422655</v>
      </c>
      <c r="M24" s="711"/>
      <c r="N24" s="1779">
        <v>121975.96889631428</v>
      </c>
      <c r="O24" s="196"/>
      <c r="P24" s="57">
        <v>103888.47922585701</v>
      </c>
      <c r="Q24" s="710"/>
      <c r="R24" s="196">
        <v>0.17410486519043628</v>
      </c>
      <c r="S24" s="714"/>
    </row>
    <row r="25" spans="1:19" s="69" customFormat="1">
      <c r="A25" s="26" t="s">
        <v>340</v>
      </c>
      <c r="B25" s="1292">
        <v>198047.72499491437</v>
      </c>
      <c r="C25" s="135"/>
      <c r="D25" s="709">
        <v>170753.90571048565</v>
      </c>
      <c r="E25" s="198"/>
      <c r="F25" s="196">
        <v>0.15984301601103973</v>
      </c>
      <c r="G25" s="196"/>
      <c r="H25" s="1779">
        <v>77037.511478970744</v>
      </c>
      <c r="I25" s="196"/>
      <c r="J25" s="758">
        <v>67646.970721511592</v>
      </c>
      <c r="K25" s="710"/>
      <c r="L25" s="196">
        <v>0.13881687025008171</v>
      </c>
      <c r="M25" s="711"/>
      <c r="N25" s="1779">
        <v>121010.21351594364</v>
      </c>
      <c r="O25" s="196"/>
      <c r="P25" s="57">
        <v>103106.93498897406</v>
      </c>
      <c r="Q25" s="710"/>
      <c r="R25" s="196">
        <v>0.17363796653332883</v>
      </c>
      <c r="S25" s="714"/>
    </row>
    <row r="26" spans="1:19" s="69" customFormat="1">
      <c r="A26" s="26" t="s">
        <v>708</v>
      </c>
      <c r="B26" s="1292">
        <v>3360.4799080754615</v>
      </c>
      <c r="C26" s="135"/>
      <c r="D26" s="709">
        <v>3750.8474453428475</v>
      </c>
      <c r="E26" s="198"/>
      <c r="F26" s="196">
        <v>-0.10407449062000025</v>
      </c>
      <c r="G26" s="196"/>
      <c r="H26" s="1779">
        <v>1474.6831971699598</v>
      </c>
      <c r="I26" s="196"/>
      <c r="J26" s="758">
        <v>1507.9447287843918</v>
      </c>
      <c r="K26" s="710"/>
      <c r="L26" s="196">
        <v>-2.2057527029684502E-2</v>
      </c>
      <c r="M26" s="711"/>
      <c r="N26" s="1779">
        <v>1885.7967109055016</v>
      </c>
      <c r="O26" s="196"/>
      <c r="P26" s="57">
        <v>2242.9027165584557</v>
      </c>
      <c r="Q26" s="710"/>
      <c r="R26" s="196">
        <v>-0.15921600300208427</v>
      </c>
      <c r="S26" s="714"/>
    </row>
    <row r="27" spans="1:19" s="69" customFormat="1">
      <c r="A27" s="26" t="s">
        <v>709</v>
      </c>
      <c r="B27" s="617">
        <v>4678.1806297544426</v>
      </c>
      <c r="D27" s="57">
        <v>4623.1352653659196</v>
      </c>
      <c r="E27" s="198"/>
      <c r="F27" s="196">
        <v>1.1906500941232181E-2</v>
      </c>
      <c r="G27" s="196"/>
      <c r="H27" s="1779">
        <v>1803.7905877504957</v>
      </c>
      <c r="I27" s="196"/>
      <c r="J27" s="758">
        <v>1546.1754806959136</v>
      </c>
      <c r="K27" s="710"/>
      <c r="L27" s="196">
        <v>0.16661440455557658</v>
      </c>
      <c r="M27" s="711"/>
      <c r="N27" s="1779">
        <v>2874.3900420039472</v>
      </c>
      <c r="O27" s="196"/>
      <c r="P27" s="57">
        <v>3076.9597846700058</v>
      </c>
      <c r="Q27" s="710"/>
      <c r="R27" s="196">
        <v>-6.5834380961135489E-2</v>
      </c>
      <c r="S27" s="714"/>
    </row>
    <row r="28" spans="1:19" s="69" customFormat="1">
      <c r="A28" s="26" t="s">
        <v>306</v>
      </c>
      <c r="B28" s="617">
        <v>54865.629310314442</v>
      </c>
      <c r="D28" s="57">
        <v>44637.802385793795</v>
      </c>
      <c r="E28" s="198"/>
      <c r="F28" s="196">
        <v>0.22912926662750996</v>
      </c>
      <c r="G28" s="196"/>
      <c r="H28" s="1779">
        <v>30673.586080896395</v>
      </c>
      <c r="I28" s="196"/>
      <c r="J28" s="758">
        <v>26419.068837780014</v>
      </c>
      <c r="K28" s="710"/>
      <c r="L28" s="196">
        <v>0.1610396365307282</v>
      </c>
      <c r="M28" s="711"/>
      <c r="N28" s="1779">
        <v>24192.04322941805</v>
      </c>
      <c r="O28" s="196"/>
      <c r="P28" s="57">
        <v>18218.733548013784</v>
      </c>
      <c r="Q28" s="710"/>
      <c r="R28" s="196">
        <v>0.32786635062542419</v>
      </c>
      <c r="S28" s="714"/>
    </row>
    <row r="29" spans="1:19" s="69" customFormat="1">
      <c r="A29" s="26" t="s">
        <v>0</v>
      </c>
      <c r="B29" s="617">
        <v>75420.073436715495</v>
      </c>
      <c r="D29" s="57">
        <v>67121.972194916816</v>
      </c>
      <c r="E29" s="198"/>
      <c r="F29" s="196">
        <v>0.12362719643728076</v>
      </c>
      <c r="G29" s="196"/>
      <c r="H29" s="1779">
        <v>41083.485012641497</v>
      </c>
      <c r="I29" s="196"/>
      <c r="J29" s="758">
        <v>36438.340333358836</v>
      </c>
      <c r="K29" s="710"/>
      <c r="L29" s="196">
        <v>0.1274795898162818</v>
      </c>
      <c r="M29" s="711"/>
      <c r="N29" s="1779">
        <v>34336.588424073998</v>
      </c>
      <c r="O29" s="196"/>
      <c r="P29" s="57">
        <v>30683.631861557984</v>
      </c>
      <c r="Q29" s="710"/>
      <c r="R29" s="196">
        <v>0.11905228751921718</v>
      </c>
      <c r="S29" s="714"/>
    </row>
    <row r="30" spans="1:19" s="69" customFormat="1">
      <c r="A30" s="26" t="s">
        <v>313</v>
      </c>
      <c r="B30" s="617">
        <v>29368.307336937105</v>
      </c>
      <c r="D30" s="57">
        <v>24783.470127635621</v>
      </c>
      <c r="E30" s="198"/>
      <c r="F30" s="196">
        <v>0.18499577281508336</v>
      </c>
      <c r="G30" s="196"/>
      <c r="H30" s="1779">
        <v>14200.863443816947</v>
      </c>
      <c r="I30" s="196"/>
      <c r="J30" s="758">
        <v>12098.209290303179</v>
      </c>
      <c r="K30" s="710"/>
      <c r="L30" s="196">
        <v>0.17379879146239133</v>
      </c>
      <c r="M30" s="711"/>
      <c r="N30" s="1779">
        <v>15167.443893120158</v>
      </c>
      <c r="O30" s="196"/>
      <c r="P30" s="57">
        <v>12685.260837332444</v>
      </c>
      <c r="Q30" s="710"/>
      <c r="R30" s="196">
        <v>0.19567457757610349</v>
      </c>
      <c r="S30" s="714"/>
    </row>
    <row r="31" spans="1:19" s="69" customFormat="1">
      <c r="A31" s="26" t="s">
        <v>321</v>
      </c>
      <c r="B31" s="617">
        <v>67747.028438016481</v>
      </c>
      <c r="D31" s="57">
        <v>60358.408019320887</v>
      </c>
      <c r="E31" s="198"/>
      <c r="F31" s="196">
        <v>0.12241244693416165</v>
      </c>
      <c r="G31" s="196"/>
      <c r="H31" s="1779">
        <v>37244.079135658321</v>
      </c>
      <c r="I31" s="196"/>
      <c r="J31" s="758">
        <v>33094.938047508927</v>
      </c>
      <c r="K31" s="710"/>
      <c r="L31" s="196">
        <v>0.12537086735721212</v>
      </c>
      <c r="M31" s="711"/>
      <c r="N31" s="1779">
        <v>30502.949302358164</v>
      </c>
      <c r="O31" s="196"/>
      <c r="P31" s="57">
        <v>27263.469971811959</v>
      </c>
      <c r="Q31" s="710"/>
      <c r="R31" s="196">
        <v>0.11882124079933855</v>
      </c>
      <c r="S31" s="714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452"/>
    </row>
    <row r="33" spans="1:19" s="30" customFormat="1" ht="12.95" customHeight="1">
      <c r="A33" s="85" t="s">
        <v>710</v>
      </c>
      <c r="B33" s="1336">
        <v>9.6162095806805556</v>
      </c>
      <c r="C33" s="69"/>
      <c r="D33" s="533">
        <v>9.5332972466872459</v>
      </c>
      <c r="E33" s="192"/>
      <c r="F33" s="196">
        <v>8.6971308926847134E-3</v>
      </c>
      <c r="G33" s="196"/>
      <c r="H33" s="1336">
        <v>9.2716267583280647</v>
      </c>
      <c r="I33" s="196"/>
      <c r="J33" s="533">
        <v>9.3281011449713453</v>
      </c>
      <c r="K33" s="460"/>
      <c r="L33" s="196">
        <v>-6.0542210858986261E-3</v>
      </c>
      <c r="M33" s="711"/>
      <c r="N33" s="1336">
        <v>9.8318393779853892</v>
      </c>
      <c r="O33" s="196"/>
      <c r="P33" s="533">
        <v>9.6685541093607306</v>
      </c>
      <c r="Q33" s="460"/>
      <c r="R33" s="196">
        <v>1.6888282030357773E-2</v>
      </c>
      <c r="S33" s="714"/>
    </row>
    <row r="34" spans="1:19" s="30" customFormat="1">
      <c r="A34" s="85" t="s">
        <v>345</v>
      </c>
      <c r="B34" s="1336">
        <v>10.650623162922734</v>
      </c>
      <c r="C34" s="69"/>
      <c r="D34" s="533">
        <v>10.628498609942387</v>
      </c>
      <c r="E34" s="192"/>
      <c r="F34" s="196">
        <v>2.0816254291693859E-3</v>
      </c>
      <c r="G34" s="196"/>
      <c r="H34" s="1336">
        <v>10.245910556374156</v>
      </c>
      <c r="I34" s="196"/>
      <c r="J34" s="533">
        <v>10.348583733324062</v>
      </c>
      <c r="K34" s="460"/>
      <c r="L34" s="196">
        <v>-9.9214713429126335E-3</v>
      </c>
      <c r="M34" s="711"/>
      <c r="N34" s="1336">
        <v>10.908271266886803</v>
      </c>
      <c r="O34" s="196"/>
      <c r="P34" s="533">
        <v>10.812146717270377</v>
      </c>
      <c r="Q34" s="460"/>
      <c r="R34" s="196">
        <v>8.8904222380635795E-3</v>
      </c>
      <c r="S34" s="714"/>
    </row>
    <row r="35" spans="1:19" s="30" customFormat="1">
      <c r="A35" s="85" t="s">
        <v>711</v>
      </c>
      <c r="B35" s="1336">
        <v>4.8892242527222347</v>
      </c>
      <c r="C35" s="69"/>
      <c r="D35" s="533">
        <v>5.357354873136897</v>
      </c>
      <c r="E35" s="192"/>
      <c r="F35" s="196">
        <v>-8.7380924262080342E-2</v>
      </c>
      <c r="G35" s="196"/>
      <c r="H35" s="1336">
        <v>6.2150695210491893</v>
      </c>
      <c r="I35" s="196"/>
      <c r="J35" s="533">
        <v>6.0494372278486743</v>
      </c>
      <c r="K35" s="460"/>
      <c r="L35" s="196">
        <v>2.7379785418389705E-2</v>
      </c>
      <c r="M35" s="711"/>
      <c r="N35" s="1336">
        <v>3.8524201645921679</v>
      </c>
      <c r="O35" s="196"/>
      <c r="P35" s="533">
        <v>4.8920551831558425</v>
      </c>
      <c r="Q35" s="460"/>
      <c r="R35" s="196">
        <v>-0.21251498187169077</v>
      </c>
      <c r="S35" s="714"/>
    </row>
    <row r="36" spans="1:19" s="30" customFormat="1">
      <c r="A36" s="85" t="s">
        <v>712</v>
      </c>
      <c r="B36" s="1336">
        <v>2.8456334640427823</v>
      </c>
      <c r="C36" s="69"/>
      <c r="D36" s="533">
        <v>2.8392306126810207</v>
      </c>
      <c r="E36" s="192"/>
      <c r="F36" s="196">
        <v>2.2551360686110262E-3</v>
      </c>
      <c r="G36" s="196"/>
      <c r="H36" s="1336">
        <v>3.3852360917525841</v>
      </c>
      <c r="I36" s="196"/>
      <c r="J36" s="533">
        <v>3.4074948489815862</v>
      </c>
      <c r="K36" s="460"/>
      <c r="L36" s="196">
        <v>-6.5322937276499878E-3</v>
      </c>
      <c r="M36" s="711"/>
      <c r="N36" s="1336">
        <v>2.5070120080938896</v>
      </c>
      <c r="O36" s="196"/>
      <c r="P36" s="533">
        <v>2.5536772450023619</v>
      </c>
      <c r="Q36" s="460"/>
      <c r="R36" s="196">
        <v>-1.82737411314597E-2</v>
      </c>
      <c r="S36" s="714"/>
    </row>
    <row r="37" spans="1:19" s="30" customFormat="1">
      <c r="A37" s="34" t="s">
        <v>713</v>
      </c>
      <c r="B37" s="1336">
        <v>7.9948114654439379</v>
      </c>
      <c r="C37" s="69"/>
      <c r="D37" s="533">
        <v>7.8419682913926145</v>
      </c>
      <c r="E37" s="192"/>
      <c r="F37" s="196">
        <v>1.9490409597687979E-2</v>
      </c>
      <c r="G37" s="196"/>
      <c r="H37" s="1336">
        <v>8.7948449560860844</v>
      </c>
      <c r="I37" s="196"/>
      <c r="J37" s="533">
        <v>8.7751542002934215</v>
      </c>
      <c r="K37" s="460"/>
      <c r="L37" s="196">
        <v>2.2439213423741853E-3</v>
      </c>
      <c r="M37" s="711"/>
      <c r="N37" s="1336">
        <v>6.980432650471796</v>
      </c>
      <c r="O37" s="196"/>
      <c r="P37" s="533">
        <v>6.4887511371527946</v>
      </c>
      <c r="Q37" s="460"/>
      <c r="R37" s="196">
        <v>7.5774444562031196E-2</v>
      </c>
      <c r="S37" s="714"/>
    </row>
    <row r="38" spans="1:19" s="30" customFormat="1">
      <c r="A38" s="243" t="s">
        <v>1</v>
      </c>
      <c r="B38" s="1336">
        <v>9.153480448306718</v>
      </c>
      <c r="C38" s="69"/>
      <c r="D38" s="533">
        <v>8.7589762690060713</v>
      </c>
      <c r="E38" s="192"/>
      <c r="F38" s="196">
        <v>4.5039987229627841E-2</v>
      </c>
      <c r="G38" s="196"/>
      <c r="H38" s="1336">
        <v>9.772858301353871</v>
      </c>
      <c r="I38" s="196"/>
      <c r="J38" s="533">
        <v>9.4913285579530857</v>
      </c>
      <c r="K38" s="460"/>
      <c r="L38" s="196">
        <v>2.966178461548279E-2</v>
      </c>
      <c r="M38" s="711"/>
      <c r="N38" s="1336">
        <v>8.4123992311353586</v>
      </c>
      <c r="O38" s="196"/>
      <c r="P38" s="533">
        <v>7.8892714677957896</v>
      </c>
      <c r="Q38" s="460"/>
      <c r="R38" s="196">
        <v>6.6308754296894215E-2</v>
      </c>
      <c r="S38" s="714"/>
    </row>
    <row r="39" spans="1:19" s="30" customFormat="1">
      <c r="A39" s="85" t="s">
        <v>175</v>
      </c>
      <c r="B39" s="1336">
        <v>3.3302060528099338</v>
      </c>
      <c r="C39" s="69"/>
      <c r="D39" s="533">
        <v>3.1113618196666368</v>
      </c>
      <c r="E39" s="192"/>
      <c r="F39" s="196">
        <v>7.0337121115262871E-2</v>
      </c>
      <c r="G39" s="196"/>
      <c r="H39" s="1336">
        <v>3.9146885847770028</v>
      </c>
      <c r="I39" s="196"/>
      <c r="J39" s="533">
        <v>3.8674248502155826</v>
      </c>
      <c r="K39" s="460"/>
      <c r="L39" s="196">
        <v>1.2220983313686252E-2</v>
      </c>
      <c r="M39" s="711"/>
      <c r="N39" s="1336">
        <v>2.7829710222900177</v>
      </c>
      <c r="O39" s="196"/>
      <c r="P39" s="533">
        <v>2.3902880555921455</v>
      </c>
      <c r="Q39" s="460"/>
      <c r="R39" s="196">
        <v>0.16428269629644821</v>
      </c>
      <c r="S39" s="714"/>
    </row>
    <row r="40" spans="1:19" s="30" customFormat="1">
      <c r="A40" s="85" t="s">
        <v>176</v>
      </c>
      <c r="B40" s="1336">
        <v>8.7465630068295113</v>
      </c>
      <c r="C40" s="69"/>
      <c r="D40" s="533">
        <v>8.4629372382829597</v>
      </c>
      <c r="E40" s="192"/>
      <c r="F40" s="196">
        <v>3.3513868833097503E-2</v>
      </c>
      <c r="G40" s="196"/>
      <c r="H40" s="1336">
        <v>9.2876808224175011</v>
      </c>
      <c r="I40" s="196"/>
      <c r="J40" s="533">
        <v>9.0364074568952173</v>
      </c>
      <c r="K40" s="460"/>
      <c r="L40" s="196">
        <v>2.7806776832595137E-2</v>
      </c>
      <c r="M40" s="711"/>
      <c r="N40" s="1336">
        <v>8.0858585436084525</v>
      </c>
      <c r="O40" s="196"/>
      <c r="P40" s="533">
        <v>7.7668056975551423</v>
      </c>
      <c r="Q40" s="460"/>
      <c r="R40" s="196">
        <v>4.107903023166172E-2</v>
      </c>
      <c r="S40" s="714"/>
    </row>
    <row r="41" spans="1:19" s="30" customFormat="1">
      <c r="A41" s="85" t="s">
        <v>360</v>
      </c>
      <c r="B41" s="1336">
        <v>12.695081869887838</v>
      </c>
      <c r="C41" s="69"/>
      <c r="D41" s="533">
        <v>12.684785568788252</v>
      </c>
      <c r="E41" s="192"/>
      <c r="F41" s="196">
        <v>8.1170478158662637E-4</v>
      </c>
      <c r="G41" s="196"/>
      <c r="H41" s="1336">
        <v>12.69596323323908</v>
      </c>
      <c r="I41" s="196"/>
      <c r="J41" s="533">
        <v>12.723522247282029</v>
      </c>
      <c r="K41" s="460"/>
      <c r="L41" s="196">
        <v>-2.1659893783606459E-3</v>
      </c>
      <c r="M41" s="711"/>
      <c r="N41" s="1336">
        <v>12.694438220618432</v>
      </c>
      <c r="O41" s="196"/>
      <c r="P41" s="533">
        <v>12.654965963522216</v>
      </c>
      <c r="Q41" s="460"/>
      <c r="R41" s="196">
        <v>3.1191120711027247E-3</v>
      </c>
      <c r="S41" s="714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467"/>
    </row>
    <row r="43" spans="1:19" s="69" customFormat="1" ht="12.95" customHeight="1">
      <c r="A43" s="26" t="s">
        <v>362</v>
      </c>
      <c r="B43" s="617">
        <v>209372.0769420854</v>
      </c>
      <c r="C43" s="57"/>
      <c r="D43" s="57">
        <v>177801.22663069612</v>
      </c>
      <c r="E43" s="198"/>
      <c r="F43" s="196">
        <v>0.17756261252889916</v>
      </c>
      <c r="G43" s="196"/>
      <c r="H43" s="1779">
        <v>85221.902897604348</v>
      </c>
      <c r="I43" s="196"/>
      <c r="J43" s="758">
        <v>73018.201836222375</v>
      </c>
      <c r="K43" s="710"/>
      <c r="L43" s="196">
        <v>0.16713231433382195</v>
      </c>
      <c r="M43" s="711"/>
      <c r="N43" s="1779">
        <v>124150.17404448106</v>
      </c>
      <c r="O43" s="196"/>
      <c r="P43" s="57">
        <v>104783.02479447375</v>
      </c>
      <c r="Q43" s="710"/>
      <c r="R43" s="196">
        <v>0.18483098085777658</v>
      </c>
      <c r="S43" s="714"/>
    </row>
    <row r="44" spans="1:19" s="69" customFormat="1">
      <c r="A44" s="26" t="s">
        <v>379</v>
      </c>
      <c r="B44" s="617">
        <v>163133.14820772293</v>
      </c>
      <c r="C44" s="57"/>
      <c r="D44" s="57">
        <v>137601.78093729584</v>
      </c>
      <c r="E44" s="198"/>
      <c r="F44" s="196">
        <v>0.18554532576915955</v>
      </c>
      <c r="G44" s="196"/>
      <c r="H44" s="1779">
        <v>65338.937397532936</v>
      </c>
      <c r="I44" s="196"/>
      <c r="J44" s="758">
        <v>55570.764071149031</v>
      </c>
      <c r="K44" s="710"/>
      <c r="L44" s="196">
        <v>0.17577899979704076</v>
      </c>
      <c r="M44" s="711"/>
      <c r="N44" s="1779">
        <v>97794.210810190008</v>
      </c>
      <c r="O44" s="196"/>
      <c r="P44" s="57">
        <v>82031.01686614682</v>
      </c>
      <c r="Q44" s="710"/>
      <c r="R44" s="196">
        <v>0.19216138658581547</v>
      </c>
      <c r="S44" s="714"/>
    </row>
    <row r="45" spans="1:19" s="69" customFormat="1">
      <c r="A45" s="26" t="s">
        <v>364</v>
      </c>
      <c r="B45" s="617">
        <v>145971.5727124025</v>
      </c>
      <c r="C45" s="57"/>
      <c r="D45" s="57">
        <v>122774.98474019788</v>
      </c>
      <c r="E45" s="198"/>
      <c r="F45" s="196">
        <v>0.18893578379415432</v>
      </c>
      <c r="G45" s="196"/>
      <c r="H45" s="1779">
        <v>57945.952910443448</v>
      </c>
      <c r="I45" s="196"/>
      <c r="J45" s="758">
        <v>50368.434731683068</v>
      </c>
      <c r="K45" s="710"/>
      <c r="L45" s="196">
        <v>0.15044180386240832</v>
      </c>
      <c r="M45" s="711"/>
      <c r="N45" s="1779">
        <v>88025.619801959067</v>
      </c>
      <c r="O45" s="196"/>
      <c r="P45" s="57">
        <v>72406.550008514809</v>
      </c>
      <c r="Q45" s="710"/>
      <c r="R45" s="196">
        <v>0.21571349265511888</v>
      </c>
      <c r="S45" s="714"/>
    </row>
    <row r="46" spans="1:19" s="69" customFormat="1">
      <c r="A46" s="26" t="s">
        <v>365</v>
      </c>
      <c r="B46" s="617">
        <v>116977.41673803161</v>
      </c>
      <c r="C46" s="57"/>
      <c r="D46" s="57">
        <v>98391.23925059379</v>
      </c>
      <c r="E46" s="198"/>
      <c r="F46" s="196">
        <v>0.18890073576673291</v>
      </c>
      <c r="G46" s="196"/>
      <c r="H46" s="1779">
        <v>46622.643340064715</v>
      </c>
      <c r="I46" s="196"/>
      <c r="J46" s="758">
        <v>40763.618642039823</v>
      </c>
      <c r="K46" s="710"/>
      <c r="L46" s="196">
        <v>0.14373171208069435</v>
      </c>
      <c r="M46" s="711"/>
      <c r="N46" s="1779">
        <v>70354.773397966899</v>
      </c>
      <c r="O46" s="196"/>
      <c r="P46" s="57">
        <v>57627.620608553974</v>
      </c>
      <c r="Q46" s="710"/>
      <c r="R46" s="196">
        <v>0.22085160995739195</v>
      </c>
      <c r="S46" s="714"/>
    </row>
    <row r="47" spans="1:19" s="69" customFormat="1">
      <c r="A47" s="26" t="s">
        <v>832</v>
      </c>
      <c r="B47" s="617">
        <v>42984.428845603121</v>
      </c>
      <c r="C47" s="57"/>
      <c r="D47" s="57">
        <v>38260.284674917857</v>
      </c>
      <c r="E47" s="198"/>
      <c r="F47" s="196">
        <v>0.12347383744852929</v>
      </c>
      <c r="G47" s="196"/>
      <c r="H47" s="1779">
        <v>19494.184588595861</v>
      </c>
      <c r="I47" s="196"/>
      <c r="J47" s="758">
        <v>18657.615300237707</v>
      </c>
      <c r="K47" s="710"/>
      <c r="L47" s="196">
        <v>4.4837953559236261E-2</v>
      </c>
      <c r="M47" s="711"/>
      <c r="N47" s="1779">
        <v>23490.244257007264</v>
      </c>
      <c r="O47" s="196"/>
      <c r="P47" s="57">
        <v>19602.66937468015</v>
      </c>
      <c r="Q47" s="710"/>
      <c r="R47" s="196">
        <v>0.19831864773215588</v>
      </c>
      <c r="S47" s="714"/>
    </row>
    <row r="48" spans="1:19" s="69" customFormat="1">
      <c r="A48" s="81" t="s">
        <v>245</v>
      </c>
      <c r="B48" s="617">
        <v>30225.93653569965</v>
      </c>
      <c r="C48" s="57"/>
      <c r="D48" s="57">
        <v>27142.803897214486</v>
      </c>
      <c r="E48" s="198"/>
      <c r="F48" s="196">
        <v>0.11358932003342397</v>
      </c>
      <c r="G48" s="196"/>
      <c r="H48" s="1779">
        <v>14532.187678913715</v>
      </c>
      <c r="I48" s="196"/>
      <c r="J48" s="758">
        <v>13629.241970010118</v>
      </c>
      <c r="K48" s="710"/>
      <c r="L48" s="196">
        <v>6.6250618404930003E-2</v>
      </c>
      <c r="M48" s="711"/>
      <c r="N48" s="1779">
        <v>15693.748856785933</v>
      </c>
      <c r="O48" s="196"/>
      <c r="P48" s="57">
        <v>13513.56192720437</v>
      </c>
      <c r="Q48" s="710"/>
      <c r="R48" s="196">
        <v>0.16133325479439981</v>
      </c>
      <c r="S48" s="714"/>
    </row>
    <row r="49" spans="1:19" s="69" customFormat="1">
      <c r="A49" s="26" t="s">
        <v>231</v>
      </c>
      <c r="B49" s="617">
        <v>26728.539452213641</v>
      </c>
      <c r="C49" s="57"/>
      <c r="D49" s="57">
        <v>21093.056661633229</v>
      </c>
      <c r="E49" s="198"/>
      <c r="F49" s="196">
        <v>0.26717241038047157</v>
      </c>
      <c r="G49" s="196"/>
      <c r="H49" s="1779">
        <v>12101.180349765817</v>
      </c>
      <c r="I49" s="196"/>
      <c r="J49" s="758">
        <v>10448.843029464828</v>
      </c>
      <c r="K49" s="710"/>
      <c r="L49" s="196">
        <v>0.15813591185565151</v>
      </c>
      <c r="M49" s="711"/>
      <c r="N49" s="1779">
        <v>14627.359102447825</v>
      </c>
      <c r="O49" s="196"/>
      <c r="P49" s="57">
        <v>10644.213632168401</v>
      </c>
      <c r="Q49" s="710"/>
      <c r="R49" s="196">
        <v>0.37420758431996931</v>
      </c>
      <c r="S49" s="714"/>
    </row>
    <row r="50" spans="1:19" s="69" customFormat="1">
      <c r="A50" s="26" t="s">
        <v>368</v>
      </c>
      <c r="B50" s="617">
        <v>5261.6343382721825</v>
      </c>
      <c r="C50" s="57"/>
      <c r="D50" s="57">
        <v>4188.7415440478999</v>
      </c>
      <c r="E50" s="198"/>
      <c r="F50" s="196">
        <v>0.25613726293254768</v>
      </c>
      <c r="G50" s="196"/>
      <c r="H50" s="1779">
        <v>2669.4266482573853</v>
      </c>
      <c r="I50" s="196"/>
      <c r="J50" s="758">
        <v>2144.4151627080464</v>
      </c>
      <c r="K50" s="710"/>
      <c r="L50" s="196">
        <v>0.24482735184838697</v>
      </c>
      <c r="M50" s="711"/>
      <c r="N50" s="1779">
        <v>2592.2076900147968</v>
      </c>
      <c r="O50" s="196"/>
      <c r="P50" s="57">
        <v>2044.3263813398537</v>
      </c>
      <c r="Q50" s="710"/>
      <c r="R50" s="196">
        <v>0.26800089930643123</v>
      </c>
      <c r="S50" s="714"/>
    </row>
    <row r="51" spans="1:19" s="69" customFormat="1">
      <c r="A51" s="26" t="s">
        <v>369</v>
      </c>
      <c r="B51" s="617">
        <v>10601.552267673607</v>
      </c>
      <c r="C51" s="57"/>
      <c r="D51" s="57">
        <v>10485.609226637029</v>
      </c>
      <c r="E51" s="198"/>
      <c r="F51" s="196">
        <v>1.1057349032428519E-2</v>
      </c>
      <c r="G51" s="196"/>
      <c r="H51" s="1779">
        <v>6197.0096838588061</v>
      </c>
      <c r="I51" s="196"/>
      <c r="J51" s="758">
        <v>6308.1939016940823</v>
      </c>
      <c r="K51" s="710"/>
      <c r="L51" s="196">
        <v>-1.7625364655550216E-2</v>
      </c>
      <c r="M51" s="711"/>
      <c r="N51" s="1779">
        <v>4404.5425838148021</v>
      </c>
      <c r="O51" s="196"/>
      <c r="P51" s="57">
        <v>4177.4153249429473</v>
      </c>
      <c r="Q51" s="710"/>
      <c r="R51" s="196">
        <v>5.4370284303717577E-2</v>
      </c>
      <c r="S51" s="714"/>
    </row>
    <row r="52" spans="1:19" s="69" customFormat="1">
      <c r="A52" s="26" t="s">
        <v>370</v>
      </c>
      <c r="B52" s="617">
        <v>19310.936530240073</v>
      </c>
      <c r="C52" s="57"/>
      <c r="D52" s="57">
        <v>18376.548721743449</v>
      </c>
      <c r="E52" s="198"/>
      <c r="F52" s="196">
        <v>5.0846751620506406E-2</v>
      </c>
      <c r="G52" s="196"/>
      <c r="H52" s="1779">
        <v>10154.983347043764</v>
      </c>
      <c r="I52" s="196"/>
      <c r="J52" s="758">
        <v>9368.3216272799054</v>
      </c>
      <c r="K52" s="710"/>
      <c r="L52" s="196">
        <v>8.3970400575611573E-2</v>
      </c>
      <c r="M52" s="711"/>
      <c r="N52" s="1779">
        <v>9155.9531831963086</v>
      </c>
      <c r="O52" s="196"/>
      <c r="P52" s="57">
        <v>9008.227094463542</v>
      </c>
      <c r="Q52" s="710"/>
      <c r="R52" s="196">
        <v>1.6399019161446215E-2</v>
      </c>
      <c r="S52" s="714"/>
    </row>
    <row r="53" spans="1:19" s="30" customFormat="1">
      <c r="A53" s="240" t="s">
        <v>371</v>
      </c>
      <c r="B53" s="42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452"/>
    </row>
    <row r="54" spans="1:19" s="69" customFormat="1" ht="12.95" customHeight="1">
      <c r="A54" s="90" t="s">
        <v>372</v>
      </c>
      <c r="B54" s="57">
        <v>375662.29047505767</v>
      </c>
      <c r="D54" s="57">
        <v>318894.14185056742</v>
      </c>
      <c r="E54" s="198"/>
      <c r="F54" s="196">
        <v>0.17801565213791726</v>
      </c>
      <c r="G54" s="196"/>
      <c r="H54" s="1779">
        <v>157202.26734758468</v>
      </c>
      <c r="I54" s="196"/>
      <c r="J54" s="758">
        <v>137209.89545837109</v>
      </c>
      <c r="K54" s="710"/>
      <c r="L54" s="196">
        <v>0.14570648729398089</v>
      </c>
      <c r="M54" s="711"/>
      <c r="N54" s="1779">
        <v>218460.02312747296</v>
      </c>
      <c r="O54" s="196"/>
      <c r="P54" s="57">
        <v>181684.24639219634</v>
      </c>
      <c r="Q54" s="710"/>
      <c r="R54" s="196">
        <v>0.20241588065863375</v>
      </c>
      <c r="S54" s="714"/>
    </row>
    <row r="55" spans="1:19" s="69" customFormat="1" ht="12.95" customHeight="1">
      <c r="A55" s="90" t="s">
        <v>243</v>
      </c>
      <c r="B55" s="57">
        <v>361611.37296123151</v>
      </c>
      <c r="D55" s="57">
        <v>306690.33612197213</v>
      </c>
      <c r="E55" s="198"/>
      <c r="F55" s="196">
        <v>0.17907651585544918</v>
      </c>
      <c r="G55" s="196"/>
      <c r="H55" s="1779">
        <v>150441.91113598933</v>
      </c>
      <c r="I55" s="196"/>
      <c r="J55" s="758">
        <v>131227.74626360933</v>
      </c>
      <c r="K55" s="710"/>
      <c r="L55" s="196">
        <v>0.14641846270668041</v>
      </c>
      <c r="M55" s="711"/>
      <c r="N55" s="1779">
        <v>211169.46182524221</v>
      </c>
      <c r="O55" s="196"/>
      <c r="P55" s="57">
        <v>175462.5898583628</v>
      </c>
      <c r="Q55" s="710"/>
      <c r="R55" s="196">
        <v>0.20350133892189079</v>
      </c>
      <c r="S55" s="714"/>
    </row>
    <row r="56" spans="1:19" s="69" customFormat="1" ht="12.95" customHeight="1">
      <c r="A56" s="90" t="s">
        <v>244</v>
      </c>
      <c r="B56" s="57">
        <v>13414.520603472614</v>
      </c>
      <c r="D56" s="57">
        <v>12466.816951160981</v>
      </c>
      <c r="E56" s="198"/>
      <c r="F56" s="196">
        <v>7.6018093152749586E-2</v>
      </c>
      <c r="G56" s="196"/>
      <c r="H56" s="1779">
        <v>7000.6522915486075</v>
      </c>
      <c r="I56" s="196"/>
      <c r="J56" s="758">
        <v>6229.1930213708993</v>
      </c>
      <c r="K56" s="710"/>
      <c r="L56" s="196">
        <v>0.12384578026897106</v>
      </c>
      <c r="M56" s="711"/>
      <c r="N56" s="1779">
        <v>6413.8683119240077</v>
      </c>
      <c r="O56" s="196"/>
      <c r="P56" s="57">
        <v>6237.6239297900829</v>
      </c>
      <c r="Q56" s="710"/>
      <c r="R56" s="196">
        <v>2.825505098058324E-2</v>
      </c>
      <c r="S56" s="714"/>
    </row>
    <row r="57" spans="1:19" s="69" customFormat="1">
      <c r="A57" s="90" t="s">
        <v>869</v>
      </c>
      <c r="B57" s="57">
        <v>4002.6514224578223</v>
      </c>
      <c r="D57" s="57">
        <v>2920.0644082958647</v>
      </c>
      <c r="E57" s="198"/>
      <c r="F57" s="196">
        <v>0.37074079978727248</v>
      </c>
      <c r="G57" s="196"/>
      <c r="H57" s="1779">
        <v>1554.2952699758946</v>
      </c>
      <c r="I57" s="196"/>
      <c r="J57" s="758">
        <v>1354.1172695095361</v>
      </c>
      <c r="K57" s="710"/>
      <c r="L57" s="196">
        <v>0.14782914668746777</v>
      </c>
      <c r="M57" s="711"/>
      <c r="N57" s="1779">
        <v>2448.3561524819274</v>
      </c>
      <c r="O57" s="196"/>
      <c r="P57" s="758">
        <v>1565.9471387863287</v>
      </c>
      <c r="Q57" s="710"/>
      <c r="R57" s="196">
        <v>0.56349859573133543</v>
      </c>
      <c r="S57" s="714"/>
    </row>
    <row r="58" spans="1:19" s="69" customFormat="1">
      <c r="A58" s="90" t="s">
        <v>303</v>
      </c>
      <c r="B58" s="57">
        <v>15989.347057324725</v>
      </c>
      <c r="D58" s="57">
        <v>17108.515789615114</v>
      </c>
      <c r="E58" s="198"/>
      <c r="F58" s="196">
        <v>-6.541588680472947E-2</v>
      </c>
      <c r="G58" s="196"/>
      <c r="H58" s="1779">
        <v>7509.4525703837089</v>
      </c>
      <c r="I58" s="196"/>
      <c r="J58" s="758">
        <v>8315.7011467425236</v>
      </c>
      <c r="K58" s="710"/>
      <c r="L58" s="196">
        <v>-9.6954972543072115E-2</v>
      </c>
      <c r="M58" s="711"/>
      <c r="N58" s="1779">
        <v>8479.8944869410152</v>
      </c>
      <c r="O58" s="196"/>
      <c r="P58" s="57">
        <v>8792.8146428725922</v>
      </c>
      <c r="Q58" s="710"/>
      <c r="R58" s="196">
        <v>-3.5588167002386248E-2</v>
      </c>
      <c r="S58" s="714"/>
    </row>
    <row r="59" spans="1:19" s="69" customFormat="1">
      <c r="A59" s="90" t="s">
        <v>373</v>
      </c>
      <c r="B59" s="57">
        <v>11756.831944681071</v>
      </c>
      <c r="D59" s="57">
        <v>12329.072815471136</v>
      </c>
      <c r="E59" s="198"/>
      <c r="F59" s="196">
        <v>-4.6413942017763783E-2</v>
      </c>
      <c r="G59" s="196"/>
      <c r="H59" s="1779">
        <v>5758.637747196939</v>
      </c>
      <c r="I59" s="196"/>
      <c r="J59" s="758">
        <v>6150.2678478492762</v>
      </c>
      <c r="K59" s="710"/>
      <c r="L59" s="196">
        <v>-6.3676917874282285E-2</v>
      </c>
      <c r="M59" s="711"/>
      <c r="N59" s="1779">
        <v>5998.1941974841329</v>
      </c>
      <c r="O59" s="196"/>
      <c r="P59" s="57">
        <v>6178.8049676218607</v>
      </c>
      <c r="Q59" s="710"/>
      <c r="R59" s="196">
        <v>-2.9230696078637097E-2</v>
      </c>
      <c r="S59" s="714"/>
    </row>
    <row r="60" spans="1:19" s="69" customFormat="1">
      <c r="A60" s="90" t="s">
        <v>374</v>
      </c>
      <c r="B60" s="57">
        <v>2009.6714589646267</v>
      </c>
      <c r="D60" s="57">
        <v>2585.2951531225876</v>
      </c>
      <c r="E60" s="198"/>
      <c r="F60" s="196">
        <v>-0.22265298933574662</v>
      </c>
      <c r="G60" s="196"/>
      <c r="H60" s="1779">
        <v>848.40221034487683</v>
      </c>
      <c r="I60" s="196"/>
      <c r="J60" s="758">
        <v>1037.3634305006531</v>
      </c>
      <c r="K60" s="710"/>
      <c r="L60" s="196">
        <v>-0.18215527422687305</v>
      </c>
      <c r="M60" s="711"/>
      <c r="N60" s="1779">
        <v>1161.2692486197498</v>
      </c>
      <c r="O60" s="196"/>
      <c r="P60" s="57">
        <v>1547.9317226219346</v>
      </c>
      <c r="Q60" s="710"/>
      <c r="R60" s="196">
        <v>-0.24979297752696997</v>
      </c>
      <c r="S60" s="714"/>
    </row>
    <row r="61" spans="1:19" s="69" customFormat="1">
      <c r="A61" s="90" t="s">
        <v>375</v>
      </c>
      <c r="B61" s="57">
        <v>2834.7250447611304</v>
      </c>
      <c r="D61" s="57">
        <v>2789.9914449936869</v>
      </c>
      <c r="E61" s="198"/>
      <c r="F61" s="196">
        <v>1.6033597467731597E-2</v>
      </c>
      <c r="G61" s="196"/>
      <c r="H61" s="1779">
        <v>1118.9333121125076</v>
      </c>
      <c r="I61" s="196"/>
      <c r="J61" s="758">
        <v>1421.0885301476592</v>
      </c>
      <c r="K61" s="710"/>
      <c r="L61" s="196">
        <v>-0.21262237476771131</v>
      </c>
      <c r="M61" s="711"/>
      <c r="N61" s="1779">
        <v>1715.7917326486231</v>
      </c>
      <c r="O61" s="196"/>
      <c r="P61" s="57">
        <v>1368.9029148460277</v>
      </c>
      <c r="Q61" s="710"/>
      <c r="R61" s="196">
        <v>0.25340644251722777</v>
      </c>
      <c r="S61" s="714"/>
    </row>
    <row r="62" spans="1:19" s="69" customFormat="1">
      <c r="A62" s="90" t="s">
        <v>296</v>
      </c>
      <c r="B62" s="57">
        <v>3261.9546080864466</v>
      </c>
      <c r="D62" s="57">
        <v>3247.8419823130112</v>
      </c>
      <c r="E62" s="198"/>
      <c r="F62" s="196">
        <v>4.3452316492888126E-3</v>
      </c>
      <c r="G62" s="196"/>
      <c r="H62" s="1779">
        <v>1961.1561237829635</v>
      </c>
      <c r="I62" s="196"/>
      <c r="J62" s="758">
        <v>1968.3238243279841</v>
      </c>
      <c r="K62" s="710"/>
      <c r="L62" s="196">
        <v>-3.6415250663684581E-3</v>
      </c>
      <c r="M62" s="711"/>
      <c r="N62" s="1779">
        <v>1300.7984843034828</v>
      </c>
      <c r="O62" s="196"/>
      <c r="P62" s="57">
        <v>1279.5181579850271</v>
      </c>
      <c r="Q62" s="710"/>
      <c r="R62" s="196">
        <v>1.6631515688661908E-2</v>
      </c>
      <c r="S62" s="714"/>
    </row>
    <row r="63" spans="1:19" s="69" customFormat="1">
      <c r="A63" s="90" t="s">
        <v>319</v>
      </c>
      <c r="B63" s="57">
        <v>15621.210012473288</v>
      </c>
      <c r="D63" s="57">
        <v>14902.375313918294</v>
      </c>
      <c r="E63" s="198"/>
      <c r="F63" s="196">
        <v>4.8236249820095993E-2</v>
      </c>
      <c r="G63" s="196"/>
      <c r="H63" s="1779">
        <v>8519.258077208764</v>
      </c>
      <c r="I63" s="196"/>
      <c r="J63" s="758">
        <v>7982.4870759317237</v>
      </c>
      <c r="K63" s="710"/>
      <c r="L63" s="196">
        <v>6.7243579121534364E-2</v>
      </c>
      <c r="M63" s="711"/>
      <c r="N63" s="1779">
        <v>7101.9519352645239</v>
      </c>
      <c r="O63" s="196"/>
      <c r="P63" s="57">
        <v>6919.8882379865699</v>
      </c>
      <c r="Q63" s="710"/>
      <c r="R63" s="196">
        <v>2.6310207768749698E-2</v>
      </c>
      <c r="S63" s="714"/>
    </row>
    <row r="64" spans="1:19" s="69" customFormat="1">
      <c r="A64" s="90" t="s">
        <v>376</v>
      </c>
      <c r="B64" s="57">
        <v>835.31059219231906</v>
      </c>
      <c r="D64" s="57">
        <v>553.29345406691755</v>
      </c>
      <c r="E64" s="198"/>
      <c r="F64" s="196">
        <v>0.50970626175399003</v>
      </c>
      <c r="G64" s="196"/>
      <c r="H64" s="1779">
        <v>643.51194164140702</v>
      </c>
      <c r="I64" s="196"/>
      <c r="J64" s="758">
        <v>439.66063407750187</v>
      </c>
      <c r="K64" s="710"/>
      <c r="L64" s="196">
        <v>0.46365603777929082</v>
      </c>
      <c r="M64" s="711"/>
      <c r="N64" s="1779">
        <v>191.79865055091204</v>
      </c>
      <c r="O64" s="196"/>
      <c r="P64" s="57">
        <v>113.63281998941569</v>
      </c>
      <c r="Q64" s="710"/>
      <c r="R64" s="196">
        <v>0.68788075987885444</v>
      </c>
      <c r="S64" s="714"/>
    </row>
    <row r="65" spans="1:19" s="69" customFormat="1">
      <c r="A65" s="90" t="s">
        <v>377</v>
      </c>
      <c r="B65" s="57">
        <v>446.18380342029292</v>
      </c>
      <c r="D65" s="57">
        <v>379.77792179286212</v>
      </c>
      <c r="E65" s="198"/>
      <c r="F65" s="196">
        <v>0.17485450790277848</v>
      </c>
      <c r="G65" s="196"/>
      <c r="H65" s="1779">
        <v>271.87984562594875</v>
      </c>
      <c r="I65" s="196"/>
      <c r="J65" s="758">
        <v>247.49627807339681</v>
      </c>
      <c r="K65" s="710"/>
      <c r="L65" s="196">
        <v>9.8520946425387515E-2</v>
      </c>
      <c r="M65" s="711"/>
      <c r="N65" s="1779">
        <v>174.30395779434417</v>
      </c>
      <c r="O65" s="196"/>
      <c r="P65" s="57">
        <v>132.28164371946531</v>
      </c>
      <c r="Q65" s="710"/>
      <c r="R65" s="196">
        <v>0.31767305646728411</v>
      </c>
      <c r="S65" s="714"/>
    </row>
    <row r="66" spans="1:19" s="69" customFormat="1">
      <c r="A66" s="90" t="s">
        <v>870</v>
      </c>
      <c r="B66" s="57">
        <v>3570.8288674114988</v>
      </c>
      <c r="D66" s="57">
        <v>3864.9760973717184</v>
      </c>
      <c r="E66" s="198"/>
      <c r="F66" s="196">
        <v>-7.6105834175856146E-2</v>
      </c>
      <c r="G66" s="196"/>
      <c r="H66" s="1779">
        <v>2244.2728006751649</v>
      </c>
      <c r="I66" s="711"/>
      <c r="J66" s="758">
        <v>2174.4572335155763</v>
      </c>
      <c r="K66" s="710"/>
      <c r="L66" s="196">
        <v>3.2107123600087384E-2</v>
      </c>
      <c r="M66" s="711"/>
      <c r="N66" s="1779">
        <v>1326.5560667363338</v>
      </c>
      <c r="O66" s="711"/>
      <c r="P66" s="57">
        <v>1690.5188638561422</v>
      </c>
      <c r="Q66" s="710"/>
      <c r="R66" s="196">
        <v>-0.21529650150699556</v>
      </c>
      <c r="S66" s="714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452"/>
    </row>
    <row r="68" spans="1:19" s="30" customFormat="1">
      <c r="A68" s="238" t="s">
        <v>819</v>
      </c>
      <c r="B68" s="1337">
        <v>748.03645274616804</v>
      </c>
      <c r="C68" s="715"/>
      <c r="D68" s="930">
        <v>628.79025839400776</v>
      </c>
      <c r="E68" s="21"/>
      <c r="F68" s="196">
        <v>0.18964383235950061</v>
      </c>
      <c r="G68" s="61"/>
      <c r="H68" s="1339">
        <v>315.73938230189106</v>
      </c>
      <c r="I68" s="1342"/>
      <c r="J68" s="716">
        <v>274.33745796610992</v>
      </c>
      <c r="K68" s="710"/>
      <c r="L68" s="196">
        <v>0.15091604567137051</v>
      </c>
      <c r="M68" s="711"/>
      <c r="N68" s="1339">
        <v>432.29707044427693</v>
      </c>
      <c r="O68" s="718"/>
      <c r="P68" s="716">
        <v>354.45280042789796</v>
      </c>
      <c r="Q68" s="139"/>
      <c r="R68" s="196">
        <v>0.21961815486407446</v>
      </c>
      <c r="S68" s="451"/>
    </row>
    <row r="69" spans="1:19" s="30" customFormat="1">
      <c r="A69" s="238" t="s">
        <v>817</v>
      </c>
      <c r="B69" s="1337">
        <v>144.97008514030156</v>
      </c>
      <c r="C69" s="1341"/>
      <c r="D69" s="930">
        <v>143.02632800127876</v>
      </c>
      <c r="E69" s="198"/>
      <c r="F69" s="196">
        <v>1.3590205147442705E-2</v>
      </c>
      <c r="G69" s="196"/>
      <c r="H69" s="1339">
        <v>144.97008514030156</v>
      </c>
      <c r="I69" s="1342"/>
      <c r="J69" s="716">
        <v>143.02632800127876</v>
      </c>
      <c r="K69" s="710"/>
      <c r="L69" s="196">
        <v>1.3590205147442705E-2</v>
      </c>
      <c r="M69" s="711"/>
      <c r="N69" s="1339">
        <v>144.97008514030156</v>
      </c>
      <c r="O69" s="718"/>
      <c r="P69" s="716">
        <v>143.02632800127876</v>
      </c>
      <c r="Q69" s="139"/>
      <c r="R69" s="196">
        <v>1.3590205147442705E-2</v>
      </c>
      <c r="S69" s="451"/>
    </row>
    <row r="70" spans="1:19">
      <c r="A70" s="239" t="s">
        <v>818</v>
      </c>
      <c r="B70" s="1338">
        <v>1840.4070995407387</v>
      </c>
      <c r="C70" s="719"/>
      <c r="D70" s="931">
        <v>1814.2563823343794</v>
      </c>
      <c r="E70" s="15"/>
      <c r="F70" s="62">
        <v>1.4414014171862277E-2</v>
      </c>
      <c r="G70" s="60"/>
      <c r="H70" s="1340">
        <v>1840.5348708608078</v>
      </c>
      <c r="I70" s="1343"/>
      <c r="J70" s="720">
        <v>1819.7986662713267</v>
      </c>
      <c r="K70" s="1058"/>
      <c r="L70" s="62">
        <v>1.1394779529083009E-2</v>
      </c>
      <c r="M70" s="1295"/>
      <c r="N70" s="1340">
        <v>1840.3137896513524</v>
      </c>
      <c r="O70" s="722"/>
      <c r="P70" s="720">
        <v>1809.9933127437471</v>
      </c>
      <c r="Q70" s="463"/>
      <c r="R70" s="62">
        <v>1.6751706591469601E-2</v>
      </c>
      <c r="S70" s="454"/>
    </row>
    <row r="71" spans="1:19" s="30" customFormat="1">
      <c r="B71" s="105"/>
      <c r="D71" s="22"/>
      <c r="E71" s="21"/>
      <c r="F71" s="61"/>
      <c r="G71" s="61"/>
      <c r="H71" s="108"/>
      <c r="I71" s="73"/>
      <c r="J71" s="430"/>
      <c r="K71" s="98"/>
      <c r="L71" s="73"/>
      <c r="M71" s="73"/>
      <c r="N71" s="247"/>
      <c r="O71" s="73"/>
      <c r="P71" s="429"/>
      <c r="Q71" s="98"/>
      <c r="R71" s="73"/>
      <c r="S71" s="61"/>
    </row>
    <row r="72" spans="1:19" s="30" customFormat="1">
      <c r="A72" s="79" t="s">
        <v>31</v>
      </c>
      <c r="E72" s="21"/>
      <c r="F72" s="61"/>
      <c r="G72" s="61"/>
      <c r="H72" s="105"/>
      <c r="I72" s="61"/>
      <c r="J72" s="427"/>
      <c r="K72" s="21"/>
      <c r="L72" s="61"/>
      <c r="M72" s="61"/>
      <c r="N72" s="226"/>
      <c r="O72" s="61"/>
      <c r="P72" s="428"/>
      <c r="Q72" s="21"/>
      <c r="R72" s="61"/>
      <c r="S72" s="61"/>
    </row>
    <row r="73" spans="1:19">
      <c r="G73" s="30"/>
      <c r="J73" s="312"/>
      <c r="K73" s="30"/>
      <c r="M73" s="30"/>
      <c r="P73" s="312"/>
      <c r="Q73" s="30"/>
      <c r="S73" s="30"/>
    </row>
    <row r="74" spans="1:19">
      <c r="G74" s="30"/>
      <c r="J74" s="312"/>
      <c r="K74" s="30"/>
      <c r="M74" s="30"/>
      <c r="P74" s="312"/>
      <c r="Q74" s="30"/>
      <c r="S74" s="30"/>
    </row>
    <row r="75" spans="1:19">
      <c r="G75" s="30"/>
      <c r="J75" s="312"/>
      <c r="K75" s="30"/>
      <c r="M75" s="30"/>
      <c r="P75" s="312"/>
      <c r="Q75" s="30"/>
      <c r="S75" s="30"/>
    </row>
    <row r="76" spans="1:19">
      <c r="G76" s="30"/>
      <c r="J76" s="312"/>
      <c r="K76" s="30"/>
      <c r="M76" s="30"/>
      <c r="P76" s="312"/>
      <c r="Q76" s="30"/>
      <c r="S76" s="30"/>
    </row>
    <row r="77" spans="1:19">
      <c r="G77" s="30"/>
      <c r="J77" s="312"/>
      <c r="K77" s="30"/>
      <c r="M77" s="30"/>
      <c r="P77" s="312"/>
      <c r="Q77" s="30"/>
      <c r="S77" s="30"/>
    </row>
    <row r="78" spans="1:19">
      <c r="G78" s="30"/>
      <c r="J78" s="312"/>
      <c r="K78" s="30"/>
      <c r="M78" s="30"/>
      <c r="P78" s="312"/>
      <c r="Q78" s="30"/>
      <c r="S78" s="30"/>
    </row>
    <row r="79" spans="1:19">
      <c r="G79" s="30"/>
      <c r="J79" s="312"/>
      <c r="K79" s="30"/>
      <c r="M79" s="30"/>
      <c r="P79" s="312"/>
      <c r="Q79" s="30"/>
      <c r="S79" s="30"/>
    </row>
    <row r="80" spans="1:19">
      <c r="G80" s="30"/>
      <c r="J80" s="312"/>
      <c r="K80" s="30"/>
      <c r="M80" s="30"/>
      <c r="P80" s="312"/>
      <c r="Q80" s="30"/>
      <c r="S80" s="30"/>
    </row>
    <row r="81" spans="7:19">
      <c r="G81" s="30"/>
      <c r="J81" s="312"/>
      <c r="K81" s="30"/>
      <c r="M81" s="30"/>
      <c r="P81" s="312"/>
      <c r="Q81" s="30"/>
      <c r="S81" s="30"/>
    </row>
    <row r="82" spans="7:19">
      <c r="G82" s="30"/>
      <c r="J82" s="312"/>
      <c r="K82" s="30"/>
      <c r="M82" s="30"/>
      <c r="P82" s="312"/>
      <c r="Q82" s="30"/>
      <c r="S82" s="30"/>
    </row>
    <row r="83" spans="7:19">
      <c r="G83" s="30"/>
      <c r="J83" s="312"/>
      <c r="K83" s="30"/>
      <c r="M83" s="30"/>
      <c r="P83" s="312"/>
      <c r="Q83" s="30"/>
      <c r="S83" s="30"/>
    </row>
    <row r="84" spans="7:19">
      <c r="G84" s="30"/>
      <c r="J84" s="312"/>
      <c r="K84" s="30"/>
      <c r="M84" s="30"/>
      <c r="P84" s="312"/>
      <c r="Q84" s="30"/>
      <c r="S84" s="30"/>
    </row>
    <row r="85" spans="7:19">
      <c r="G85" s="30"/>
      <c r="J85" s="312"/>
      <c r="K85" s="30"/>
      <c r="M85" s="30"/>
      <c r="P85" s="312"/>
      <c r="Q85" s="30"/>
      <c r="S85" s="30"/>
    </row>
    <row r="86" spans="7:19">
      <c r="G86" s="30"/>
      <c r="J86" s="312"/>
      <c r="K86" s="30"/>
      <c r="M86" s="30"/>
      <c r="P86" s="312"/>
      <c r="Q86" s="30"/>
      <c r="S86" s="30"/>
    </row>
    <row r="87" spans="7:19">
      <c r="G87" s="30"/>
      <c r="J87" s="312"/>
      <c r="K87" s="30"/>
      <c r="M87" s="30"/>
      <c r="P87" s="312"/>
      <c r="Q87" s="30"/>
      <c r="S87" s="30"/>
    </row>
    <row r="88" spans="7:19">
      <c r="G88" s="30"/>
      <c r="J88" s="312"/>
      <c r="K88" s="30"/>
      <c r="M88" s="30"/>
      <c r="P88" s="312"/>
      <c r="Q88" s="30"/>
      <c r="S88" s="30"/>
    </row>
    <row r="89" spans="7:19">
      <c r="G89" s="30"/>
      <c r="J89" s="312"/>
      <c r="K89" s="30"/>
      <c r="M89" s="30"/>
      <c r="P89" s="312"/>
      <c r="Q89" s="30"/>
      <c r="S89" s="30"/>
    </row>
    <row r="90" spans="7:19">
      <c r="G90" s="30"/>
      <c r="J90" s="312"/>
      <c r="K90" s="30"/>
      <c r="M90" s="30"/>
      <c r="P90" s="312"/>
      <c r="Q90" s="30"/>
      <c r="S90" s="30"/>
    </row>
  </sheetData>
  <mergeCells count="3">
    <mergeCell ref="A1:S1"/>
    <mergeCell ref="A2:S2"/>
    <mergeCell ref="A4:A5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S72"/>
  <sheetViews>
    <sheetView showGridLines="0" zoomScaleNormal="100" workbookViewId="0">
      <pane xSplit="1" ySplit="5" topLeftCell="B6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"/>
  <cols>
    <col min="1" max="1" width="24.7109375" style="68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12" customWidth="1"/>
    <col min="11" max="11" width="0.5703125" style="12" customWidth="1"/>
    <col min="12" max="12" width="8.28515625" style="30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12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964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916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4.25" customHeight="1">
      <c r="D3" s="185"/>
      <c r="F3" s="12"/>
      <c r="G3" s="12"/>
      <c r="H3" s="1595"/>
      <c r="L3" s="12"/>
      <c r="M3" s="12"/>
      <c r="N3" s="1595"/>
      <c r="R3" s="12"/>
      <c r="S3" s="12"/>
    </row>
    <row r="4" spans="1:19">
      <c r="A4" s="1999" t="s">
        <v>814</v>
      </c>
      <c r="B4" s="9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102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3"/>
      <c r="B5" s="266">
        <v>2010</v>
      </c>
      <c r="C5" s="267"/>
      <c r="D5" s="268">
        <v>2009</v>
      </c>
      <c r="E5" s="263"/>
      <c r="F5" s="131" t="s">
        <v>822</v>
      </c>
      <c r="G5" s="264"/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3"/>
      <c r="R5" s="131" t="s">
        <v>822</v>
      </c>
      <c r="S5" s="14"/>
    </row>
    <row r="6" spans="1:19">
      <c r="A6" s="33" t="s">
        <v>641</v>
      </c>
      <c r="B6" s="1292">
        <v>1460466.5701434209</v>
      </c>
      <c r="C6" s="135"/>
      <c r="D6" s="774">
        <v>1366674.3549981005</v>
      </c>
      <c r="E6" s="198"/>
      <c r="F6" s="196">
        <v>6.8628064031720823E-2</v>
      </c>
      <c r="G6" s="196"/>
      <c r="H6" s="617">
        <v>1288036.1842066252</v>
      </c>
      <c r="I6" s="196"/>
      <c r="J6" s="57">
        <v>1233086.8966577118</v>
      </c>
      <c r="K6" s="710"/>
      <c r="L6" s="196">
        <v>4.4562380557164064E-2</v>
      </c>
      <c r="M6" s="711"/>
      <c r="N6" s="617">
        <v>172430.38593679582</v>
      </c>
      <c r="O6" s="196"/>
      <c r="P6" s="57">
        <v>133587.45834038872</v>
      </c>
      <c r="Q6" s="710"/>
      <c r="R6" s="196">
        <v>0.29076777175768276</v>
      </c>
      <c r="S6" s="70"/>
    </row>
    <row r="7" spans="1:19" s="30" customFormat="1">
      <c r="A7" s="35" t="s">
        <v>324</v>
      </c>
      <c r="B7" s="1292">
        <v>114567.99747869259</v>
      </c>
      <c r="C7" s="135"/>
      <c r="D7" s="709">
        <v>104403.11398898267</v>
      </c>
      <c r="E7" s="198"/>
      <c r="F7" s="196">
        <v>9.7361880324590533E-2</v>
      </c>
      <c r="G7" s="196"/>
      <c r="H7" s="617">
        <v>98751.919223266872</v>
      </c>
      <c r="I7" s="196"/>
      <c r="J7" s="57">
        <v>93329.113988982674</v>
      </c>
      <c r="K7" s="710"/>
      <c r="L7" s="196">
        <v>5.8104111380767529E-2</v>
      </c>
      <c r="M7" s="711"/>
      <c r="N7" s="617">
        <v>15816.078255425709</v>
      </c>
      <c r="O7" s="196"/>
      <c r="P7" s="57">
        <v>11074</v>
      </c>
      <c r="Q7" s="710"/>
      <c r="R7" s="196">
        <v>0.428217288732681</v>
      </c>
      <c r="S7" s="23"/>
    </row>
    <row r="8" spans="1:19" s="30" customFormat="1">
      <c r="A8" s="286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19"/>
    </row>
    <row r="9" spans="1:19" s="69" customFormat="1">
      <c r="A9" s="1792" t="s">
        <v>326</v>
      </c>
      <c r="B9" s="1292">
        <v>27182.604089285618</v>
      </c>
      <c r="C9" s="1006"/>
      <c r="D9" s="709">
        <v>26959.827934857356</v>
      </c>
      <c r="E9" s="198"/>
      <c r="F9" s="196">
        <v>8.2632632139401224E-3</v>
      </c>
      <c r="G9" s="196"/>
      <c r="H9" s="1779">
        <v>24106.339755165682</v>
      </c>
      <c r="I9" s="196"/>
      <c r="J9" s="758">
        <v>23957.8935852248</v>
      </c>
      <c r="K9" s="710"/>
      <c r="L9" s="196">
        <v>6.1961277777955875E-3</v>
      </c>
      <c r="M9" s="711"/>
      <c r="N9" s="1779">
        <v>3076.2643341199373</v>
      </c>
      <c r="O9" s="196"/>
      <c r="P9" s="57">
        <v>3001.9343496325569</v>
      </c>
      <c r="Q9" s="710"/>
      <c r="R9" s="196">
        <v>2.4760696214585303E-2</v>
      </c>
      <c r="S9" s="199"/>
    </row>
    <row r="10" spans="1:19" s="69" customFormat="1">
      <c r="A10" s="1792" t="s">
        <v>327</v>
      </c>
      <c r="B10" s="1292">
        <v>59302.48528764354</v>
      </c>
      <c r="C10" s="1006"/>
      <c r="D10" s="709">
        <v>53788.595126281587</v>
      </c>
      <c r="E10" s="198"/>
      <c r="F10" s="196">
        <v>0.10251039552932693</v>
      </c>
      <c r="G10" s="196"/>
      <c r="H10" s="1779">
        <v>50512.462218195134</v>
      </c>
      <c r="I10" s="196"/>
      <c r="J10" s="758">
        <v>47593.05141519491</v>
      </c>
      <c r="K10" s="710"/>
      <c r="L10" s="196">
        <v>6.1341114221311555E-2</v>
      </c>
      <c r="M10" s="711"/>
      <c r="N10" s="1779">
        <v>8790.0230694484035</v>
      </c>
      <c r="O10" s="196"/>
      <c r="P10" s="57">
        <v>6195.5437110866787</v>
      </c>
      <c r="Q10" s="710"/>
      <c r="R10" s="196">
        <v>0.41876540290063763</v>
      </c>
      <c r="S10" s="199"/>
    </row>
    <row r="11" spans="1:19" s="69" customFormat="1">
      <c r="A11" s="1792" t="s">
        <v>328</v>
      </c>
      <c r="B11" s="1292">
        <v>28082.829846318298</v>
      </c>
      <c r="C11" s="1006"/>
      <c r="D11" s="709">
        <v>23654.690927866955</v>
      </c>
      <c r="E11" s="198"/>
      <c r="F11" s="196">
        <v>0.18719918733897603</v>
      </c>
      <c r="G11" s="196"/>
      <c r="H11" s="617">
        <v>24133.117249886633</v>
      </c>
      <c r="I11" s="196"/>
      <c r="J11" s="57">
        <v>21778.168988586192</v>
      </c>
      <c r="K11" s="710"/>
      <c r="L11" s="196">
        <v>0.10813343686214642</v>
      </c>
      <c r="M11" s="711"/>
      <c r="N11" s="617">
        <v>3949.7125964316656</v>
      </c>
      <c r="O11" s="196"/>
      <c r="P11" s="57">
        <v>1876.5219392807633</v>
      </c>
      <c r="Q11" s="710"/>
      <c r="R11" s="196">
        <v>1.1048049126169657</v>
      </c>
      <c r="S11" s="199"/>
    </row>
    <row r="12" spans="1:19" s="69" customFormat="1">
      <c r="A12" s="1792" t="s">
        <v>329</v>
      </c>
      <c r="B12" s="1294">
        <v>1.7840561011614848</v>
      </c>
      <c r="C12" s="1006"/>
      <c r="D12" s="938">
        <v>1.7374303853470503</v>
      </c>
      <c r="E12" s="198"/>
      <c r="F12" s="196">
        <v>2.6836019565250717E-2</v>
      </c>
      <c r="G12" s="196"/>
      <c r="H12" s="1780">
        <v>1.7715914455348973</v>
      </c>
      <c r="I12" s="196"/>
      <c r="J12" s="766">
        <v>1.7444280895179534</v>
      </c>
      <c r="K12" s="710"/>
      <c r="L12" s="196">
        <v>1.5571496572524329E-2</v>
      </c>
      <c r="M12" s="711"/>
      <c r="N12" s="1780">
        <v>1.8618825158834986</v>
      </c>
      <c r="O12" s="196"/>
      <c r="P12" s="533">
        <v>1.6784553510119069</v>
      </c>
      <c r="Q12" s="710"/>
      <c r="R12" s="196">
        <v>0.10928331501997189</v>
      </c>
      <c r="S12" s="199"/>
    </row>
    <row r="13" spans="1:19" s="30" customFormat="1">
      <c r="A13" s="286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24"/>
    </row>
    <row r="14" spans="1:19" s="69" customFormat="1">
      <c r="A14" s="35" t="s">
        <v>331</v>
      </c>
      <c r="B14" s="1292">
        <v>81673.175113234</v>
      </c>
      <c r="C14" s="135"/>
      <c r="D14" s="709">
        <v>73520.903289674898</v>
      </c>
      <c r="E14" s="198"/>
      <c r="F14" s="196">
        <v>0.11088372773983569</v>
      </c>
      <c r="G14" s="196"/>
      <c r="H14" s="1779">
        <v>69247.118067695919</v>
      </c>
      <c r="I14" s="196"/>
      <c r="J14" s="758">
        <v>64944.999121404064</v>
      </c>
      <c r="K14" s="710"/>
      <c r="L14" s="196">
        <v>6.6242497567052805E-2</v>
      </c>
      <c r="M14" s="711"/>
      <c r="N14" s="1779">
        <v>12426.057045538075</v>
      </c>
      <c r="O14" s="196"/>
      <c r="P14" s="57">
        <v>8575.9041682708303</v>
      </c>
      <c r="Q14" s="710"/>
      <c r="R14" s="196">
        <v>0.44895008173156342</v>
      </c>
      <c r="S14" s="199"/>
    </row>
    <row r="15" spans="1:19" s="69" customFormat="1">
      <c r="A15" s="35" t="s">
        <v>332</v>
      </c>
      <c r="B15" s="1292">
        <v>32894.744110028849</v>
      </c>
      <c r="C15" s="135"/>
      <c r="D15" s="709">
        <v>30882.21069931515</v>
      </c>
      <c r="E15" s="198"/>
      <c r="F15" s="196">
        <v>6.5168048696666953E-2</v>
      </c>
      <c r="G15" s="196"/>
      <c r="H15" s="1779">
        <v>29504.801155566915</v>
      </c>
      <c r="I15" s="196"/>
      <c r="J15" s="758">
        <v>28384.114867585969</v>
      </c>
      <c r="K15" s="710"/>
      <c r="L15" s="196">
        <v>3.9482868964173475E-2</v>
      </c>
      <c r="M15" s="711"/>
      <c r="N15" s="1779">
        <v>3389.9429544619311</v>
      </c>
      <c r="O15" s="196"/>
      <c r="P15" s="57">
        <v>2498.0958317291802</v>
      </c>
      <c r="Q15" s="710"/>
      <c r="R15" s="196">
        <v>0.35701077252725527</v>
      </c>
      <c r="S15" s="199"/>
    </row>
    <row r="16" spans="1:19" s="69" customFormat="1">
      <c r="A16" s="90" t="s">
        <v>867</v>
      </c>
      <c r="B16" s="1294">
        <v>2.2985203600583137</v>
      </c>
      <c r="C16" s="135"/>
      <c r="D16" s="938">
        <v>2.3181016783935982</v>
      </c>
      <c r="E16" s="198"/>
      <c r="F16" s="196">
        <v>-8.4471352218052492E-3</v>
      </c>
      <c r="G16" s="196"/>
      <c r="H16" s="1780">
        <v>2.3627906012694804</v>
      </c>
      <c r="I16" s="196"/>
      <c r="J16" s="766">
        <v>2.3948967332207309</v>
      </c>
      <c r="K16" s="710"/>
      <c r="L16" s="196">
        <v>-1.3406061107308475E-2</v>
      </c>
      <c r="M16" s="711"/>
      <c r="N16" s="1780">
        <v>1.8972319011846517</v>
      </c>
      <c r="O16" s="196"/>
      <c r="P16" s="533">
        <v>1.6708906953927261</v>
      </c>
      <c r="Q16" s="710"/>
      <c r="R16" s="196">
        <v>0.13546140774859386</v>
      </c>
      <c r="S16" s="199"/>
    </row>
    <row r="17" spans="1:19" s="30" customFormat="1">
      <c r="A17" s="240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24"/>
    </row>
    <row r="18" spans="1:19" s="69" customFormat="1">
      <c r="A18" s="35" t="s">
        <v>334</v>
      </c>
      <c r="B18" s="1292">
        <v>7034.5937179827006</v>
      </c>
      <c r="C18" s="135"/>
      <c r="D18" s="709">
        <v>7235.5434409392474</v>
      </c>
      <c r="E18" s="198"/>
      <c r="F18" s="196">
        <v>-2.7772581921014831E-2</v>
      </c>
      <c r="G18" s="196"/>
      <c r="H18" s="1779">
        <v>6292.415757465461</v>
      </c>
      <c r="I18" s="196"/>
      <c r="J18" s="758">
        <v>6578.5987224997925</v>
      </c>
      <c r="K18" s="710"/>
      <c r="L18" s="196">
        <v>-4.35021160441878E-2</v>
      </c>
      <c r="M18" s="711"/>
      <c r="N18" s="1779">
        <v>742.1779605172394</v>
      </c>
      <c r="O18" s="196"/>
      <c r="P18" s="57">
        <v>656.94471843945519</v>
      </c>
      <c r="Q18" s="710"/>
      <c r="R18" s="196">
        <v>0.12974187886044997</v>
      </c>
      <c r="S18" s="199"/>
    </row>
    <row r="19" spans="1:19" s="69" customFormat="1">
      <c r="A19" s="35" t="s">
        <v>335</v>
      </c>
      <c r="B19" s="1292">
        <v>48216.724921354966</v>
      </c>
      <c r="C19" s="135"/>
      <c r="D19" s="709">
        <v>42835.174746591656</v>
      </c>
      <c r="E19" s="198"/>
      <c r="F19" s="196">
        <v>0.12563390266527424</v>
      </c>
      <c r="G19" s="196"/>
      <c r="H19" s="1779">
        <v>43110.849135079508</v>
      </c>
      <c r="I19" s="196"/>
      <c r="J19" s="758">
        <v>39368.529789177614</v>
      </c>
      <c r="K19" s="710"/>
      <c r="L19" s="196">
        <v>9.5058651312161943E-2</v>
      </c>
      <c r="M19" s="711"/>
      <c r="N19" s="1779">
        <v>5105.8757862754564</v>
      </c>
      <c r="O19" s="196"/>
      <c r="P19" s="57">
        <v>3466.6449574140461</v>
      </c>
      <c r="Q19" s="710"/>
      <c r="R19" s="196">
        <v>0.47285800795827659</v>
      </c>
      <c r="S19" s="199"/>
    </row>
    <row r="20" spans="1:19" s="69" customFormat="1">
      <c r="A20" s="35" t="s">
        <v>336</v>
      </c>
      <c r="B20" s="1292">
        <v>4942.7811381809115</v>
      </c>
      <c r="C20" s="135"/>
      <c r="D20" s="709">
        <v>5236.0658448775621</v>
      </c>
      <c r="E20" s="198"/>
      <c r="F20" s="196">
        <v>-5.6012417602343698E-2</v>
      </c>
      <c r="G20" s="196"/>
      <c r="H20" s="1779">
        <v>4291.5606197314082</v>
      </c>
      <c r="I20" s="196"/>
      <c r="J20" s="758">
        <v>4638.3711264381072</v>
      </c>
      <c r="K20" s="710"/>
      <c r="L20" s="196">
        <v>-7.4769891682432352E-2</v>
      </c>
      <c r="M20" s="711"/>
      <c r="N20" s="1779">
        <v>651.22051844950329</v>
      </c>
      <c r="O20" s="196"/>
      <c r="P20" s="57">
        <v>597.69471843945519</v>
      </c>
      <c r="Q20" s="710"/>
      <c r="R20" s="196">
        <v>8.9553744342598066E-2</v>
      </c>
      <c r="S20" s="199"/>
    </row>
    <row r="21" spans="1:19" s="69" customFormat="1">
      <c r="A21" s="35" t="s">
        <v>337</v>
      </c>
      <c r="B21" s="1292">
        <v>64259.381722093167</v>
      </c>
      <c r="C21" s="135"/>
      <c r="D21" s="709">
        <v>59568.461646340227</v>
      </c>
      <c r="E21" s="198"/>
      <c r="F21" s="196">
        <v>7.8748383726997606E-2</v>
      </c>
      <c r="G21" s="196"/>
      <c r="H21" s="1779">
        <v>53640.214950436355</v>
      </c>
      <c r="I21" s="196"/>
      <c r="J21" s="758">
        <v>52020.356603754277</v>
      </c>
      <c r="K21" s="710"/>
      <c r="L21" s="196">
        <v>3.1138931995809773E-2</v>
      </c>
      <c r="M21" s="711"/>
      <c r="N21" s="1779">
        <v>10619.166771656814</v>
      </c>
      <c r="O21" s="196"/>
      <c r="P21" s="57">
        <v>7548.105042585953</v>
      </c>
      <c r="Q21" s="710"/>
      <c r="R21" s="196">
        <v>0.4068652611144275</v>
      </c>
      <c r="S21" s="199"/>
    </row>
    <row r="22" spans="1:19" s="30" customFormat="1">
      <c r="A22" s="240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19"/>
    </row>
    <row r="23" spans="1:19" s="69" customFormat="1">
      <c r="A23" s="35" t="s">
        <v>707</v>
      </c>
      <c r="B23" s="1292">
        <v>83034.25178483536</v>
      </c>
      <c r="C23" s="135"/>
      <c r="D23" s="709">
        <v>76412.416327817016</v>
      </c>
      <c r="E23" s="198"/>
      <c r="F23" s="196">
        <v>8.6659155347345626E-2</v>
      </c>
      <c r="G23" s="196"/>
      <c r="H23" s="1779">
        <v>70012.76315469871</v>
      </c>
      <c r="I23" s="196"/>
      <c r="J23" s="758">
        <v>66739.284766884448</v>
      </c>
      <c r="K23" s="710"/>
      <c r="L23" s="196">
        <v>4.9048748413296435E-2</v>
      </c>
      <c r="M23" s="711"/>
      <c r="N23" s="1779">
        <v>13021.488630136642</v>
      </c>
      <c r="O23" s="196"/>
      <c r="P23" s="57">
        <v>9673.1315609325757</v>
      </c>
      <c r="Q23" s="710"/>
      <c r="R23" s="196">
        <v>0.3461502666548304</v>
      </c>
      <c r="S23" s="199"/>
    </row>
    <row r="24" spans="1:19" s="69" customFormat="1">
      <c r="A24" s="35" t="s">
        <v>339</v>
      </c>
      <c r="B24" s="1292">
        <v>44668.495233008107</v>
      </c>
      <c r="C24" s="135"/>
      <c r="D24" s="709">
        <v>39697.835747526653</v>
      </c>
      <c r="E24" s="198"/>
      <c r="F24" s="196">
        <v>0.12521235457505131</v>
      </c>
      <c r="G24" s="196"/>
      <c r="H24" s="1779">
        <v>39541.189623084611</v>
      </c>
      <c r="I24" s="196"/>
      <c r="J24" s="758">
        <v>36216.956546828507</v>
      </c>
      <c r="K24" s="710"/>
      <c r="L24" s="196">
        <v>9.1786648940472712E-2</v>
      </c>
      <c r="M24" s="711"/>
      <c r="N24" s="1779">
        <v>5127.3056099234964</v>
      </c>
      <c r="O24" s="196"/>
      <c r="P24" s="57">
        <v>3480.8792006981448</v>
      </c>
      <c r="Q24" s="710"/>
      <c r="R24" s="196">
        <v>0.47299153871675148</v>
      </c>
      <c r="S24" s="199"/>
    </row>
    <row r="25" spans="1:19" s="69" customFormat="1">
      <c r="A25" s="35" t="s">
        <v>340</v>
      </c>
      <c r="B25" s="1292">
        <v>43785.394556785563</v>
      </c>
      <c r="C25" s="135"/>
      <c r="D25" s="709">
        <v>39011.973237047416</v>
      </c>
      <c r="E25" s="198"/>
      <c r="F25" s="196">
        <v>0.12235785384998431</v>
      </c>
      <c r="G25" s="196"/>
      <c r="H25" s="1779">
        <v>38745.038441811565</v>
      </c>
      <c r="I25" s="196"/>
      <c r="J25" s="758">
        <v>35592.319036349269</v>
      </c>
      <c r="K25" s="710"/>
      <c r="L25" s="196">
        <v>8.8578645360043187E-2</v>
      </c>
      <c r="M25" s="711"/>
      <c r="N25" s="1779">
        <v>5040.3561149740008</v>
      </c>
      <c r="O25" s="196"/>
      <c r="P25" s="57">
        <v>3419.6542006981449</v>
      </c>
      <c r="Q25" s="710"/>
      <c r="R25" s="196">
        <v>0.47393736885588578</v>
      </c>
      <c r="S25" s="199"/>
    </row>
    <row r="26" spans="1:19" s="69" customFormat="1">
      <c r="A26" s="35" t="s">
        <v>708</v>
      </c>
      <c r="B26" s="1292">
        <v>1827.9438027597239</v>
      </c>
      <c r="C26" s="135"/>
      <c r="D26" s="709">
        <v>1763.0053877737234</v>
      </c>
      <c r="E26" s="198"/>
      <c r="F26" s="196">
        <v>3.6833928833310582E-2</v>
      </c>
      <c r="G26" s="196"/>
      <c r="H26" s="1779">
        <v>1442.9452882023857</v>
      </c>
      <c r="I26" s="196"/>
      <c r="J26" s="758">
        <v>1465.7834579491621</v>
      </c>
      <c r="K26" s="710"/>
      <c r="L26" s="196">
        <v>-1.5580861977205181E-2</v>
      </c>
      <c r="M26" s="711"/>
      <c r="N26" s="1779">
        <v>384.99851455733813</v>
      </c>
      <c r="O26" s="196"/>
      <c r="P26" s="57">
        <v>297.22192982456141</v>
      </c>
      <c r="Q26" s="710"/>
      <c r="R26" s="196">
        <v>0.29532337935019742</v>
      </c>
      <c r="S26" s="199"/>
    </row>
    <row r="27" spans="1:19" s="69" customFormat="1">
      <c r="A27" s="35" t="s">
        <v>709</v>
      </c>
      <c r="B27" s="617">
        <v>1826.60197283244</v>
      </c>
      <c r="D27" s="57">
        <v>1732.7449976024541</v>
      </c>
      <c r="E27" s="198"/>
      <c r="F27" s="196">
        <v>5.4166640423058729E-2</v>
      </c>
      <c r="G27" s="196"/>
      <c r="H27" s="1779">
        <v>1389.6040907861707</v>
      </c>
      <c r="I27" s="196"/>
      <c r="J27" s="758">
        <v>1286.9337657183962</v>
      </c>
      <c r="K27" s="710"/>
      <c r="L27" s="196">
        <v>7.9779028107527739E-2</v>
      </c>
      <c r="M27" s="711"/>
      <c r="N27" s="1779">
        <v>436.99788204626918</v>
      </c>
      <c r="O27" s="196"/>
      <c r="P27" s="57">
        <v>445.81123188405797</v>
      </c>
      <c r="Q27" s="710"/>
      <c r="R27" s="196">
        <v>-1.9769241345809964E-2</v>
      </c>
      <c r="S27" s="199"/>
    </row>
    <row r="28" spans="1:19" s="69" customFormat="1">
      <c r="A28" s="35" t="s">
        <v>306</v>
      </c>
      <c r="B28" s="617">
        <v>22260.089660387202</v>
      </c>
      <c r="D28" s="57">
        <v>20938.142037873706</v>
      </c>
      <c r="E28" s="198"/>
      <c r="F28" s="196">
        <v>6.3135860866848054E-2</v>
      </c>
      <c r="G28" s="196"/>
      <c r="H28" s="1779">
        <v>20018.914029919208</v>
      </c>
      <c r="I28" s="196"/>
      <c r="J28" s="758">
        <v>18966.348034183426</v>
      </c>
      <c r="K28" s="710"/>
      <c r="L28" s="196">
        <v>5.5496503271938356E-2</v>
      </c>
      <c r="M28" s="711"/>
      <c r="N28" s="1779">
        <v>2241.1756304679934</v>
      </c>
      <c r="O28" s="196"/>
      <c r="P28" s="57">
        <v>1971.7940036902814</v>
      </c>
      <c r="Q28" s="710"/>
      <c r="R28" s="196">
        <v>0.13661753016469005</v>
      </c>
      <c r="S28" s="199"/>
    </row>
    <row r="29" spans="1:19" s="69" customFormat="1">
      <c r="A29" s="35" t="s">
        <v>0</v>
      </c>
      <c r="B29" s="617">
        <v>31301.624134740068</v>
      </c>
      <c r="D29" s="57">
        <v>30397.39194756942</v>
      </c>
      <c r="E29" s="198"/>
      <c r="F29" s="196">
        <v>2.9747031874652347E-2</v>
      </c>
      <c r="G29" s="196"/>
      <c r="H29" s="1779">
        <v>26809.783408384923</v>
      </c>
      <c r="I29" s="196"/>
      <c r="J29" s="758">
        <v>27293.824151745448</v>
      </c>
      <c r="K29" s="710"/>
      <c r="L29" s="196">
        <v>-1.7734442072660988E-2</v>
      </c>
      <c r="M29" s="711"/>
      <c r="N29" s="1779">
        <v>4491.8407263551462</v>
      </c>
      <c r="O29" s="196"/>
      <c r="P29" s="57">
        <v>3103.5677958239721</v>
      </c>
      <c r="Q29" s="710"/>
      <c r="R29" s="196">
        <v>0.44731516173069419</v>
      </c>
      <c r="S29" s="199"/>
    </row>
    <row r="30" spans="1:19" s="69" customFormat="1">
      <c r="A30" s="35" t="s">
        <v>313</v>
      </c>
      <c r="B30" s="617">
        <v>14782.188083030511</v>
      </c>
      <c r="D30" s="57">
        <v>14567.104769951486</v>
      </c>
      <c r="E30" s="198"/>
      <c r="F30" s="196">
        <v>1.4765000765470673E-2</v>
      </c>
      <c r="G30" s="196"/>
      <c r="H30" s="1779">
        <v>12174.652096119808</v>
      </c>
      <c r="I30" s="196"/>
      <c r="J30" s="758">
        <v>12313.528814462386</v>
      </c>
      <c r="K30" s="710"/>
      <c r="L30" s="196">
        <v>-1.1278384972751802E-2</v>
      </c>
      <c r="M30" s="711"/>
      <c r="N30" s="1779">
        <v>2607.5359869107037</v>
      </c>
      <c r="O30" s="196"/>
      <c r="P30" s="57">
        <v>2253.5759554890983</v>
      </c>
      <c r="Q30" s="710"/>
      <c r="R30" s="196">
        <v>0.15706594248995914</v>
      </c>
      <c r="S30" s="199"/>
    </row>
    <row r="31" spans="1:19" s="69" customFormat="1">
      <c r="A31" s="35" t="s">
        <v>321</v>
      </c>
      <c r="B31" s="617">
        <v>24947.697092709284</v>
      </c>
      <c r="D31" s="57">
        <v>24263.350305152486</v>
      </c>
      <c r="E31" s="198"/>
      <c r="F31" s="196">
        <v>2.8204958464102661E-2</v>
      </c>
      <c r="G31" s="196"/>
      <c r="H31" s="1779">
        <v>21329.725987635236</v>
      </c>
      <c r="I31" s="196"/>
      <c r="J31" s="758">
        <v>21822.918425210017</v>
      </c>
      <c r="K31" s="710"/>
      <c r="L31" s="196">
        <v>-2.2599747108298783E-2</v>
      </c>
      <c r="M31" s="711"/>
      <c r="N31" s="1779">
        <v>3617.9711050740466</v>
      </c>
      <c r="O31" s="196"/>
      <c r="P31" s="57">
        <v>2440.43187994247</v>
      </c>
      <c r="Q31" s="710"/>
      <c r="R31" s="196">
        <v>0.48251263836109842</v>
      </c>
      <c r="S31" s="199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19"/>
    </row>
    <row r="33" spans="1:19" s="30" customFormat="1">
      <c r="A33" s="85" t="s">
        <v>710</v>
      </c>
      <c r="B33" s="1336">
        <v>8.8110463460282418</v>
      </c>
      <c r="C33" s="69"/>
      <c r="D33" s="533">
        <v>9.1022647363796345</v>
      </c>
      <c r="E33" s="192"/>
      <c r="F33" s="196">
        <v>-3.1994058488263977E-2</v>
      </c>
      <c r="G33" s="196"/>
      <c r="H33" s="1336">
        <v>9.0575003138153747</v>
      </c>
      <c r="I33" s="196"/>
      <c r="J33" s="533">
        <v>9.2523884541458887</v>
      </c>
      <c r="K33" s="460"/>
      <c r="L33" s="196">
        <v>-2.106354929825573E-2</v>
      </c>
      <c r="M33" s="711"/>
      <c r="N33" s="1336">
        <v>7.4859349271017086</v>
      </c>
      <c r="O33" s="196"/>
      <c r="P33" s="533">
        <v>8.0664936950003874</v>
      </c>
      <c r="Q33" s="460"/>
      <c r="R33" s="196">
        <v>-7.1971638465236645E-2</v>
      </c>
      <c r="S33" s="23"/>
    </row>
    <row r="34" spans="1:19" s="30" customFormat="1">
      <c r="A34" s="85" t="s">
        <v>345</v>
      </c>
      <c r="B34" s="1336">
        <v>8.089968768199034</v>
      </c>
      <c r="C34" s="69"/>
      <c r="D34" s="533">
        <v>8.1270644386896596</v>
      </c>
      <c r="E34" s="192"/>
      <c r="F34" s="196">
        <v>-4.5644612234188907E-3</v>
      </c>
      <c r="G34" s="196"/>
      <c r="H34" s="1336">
        <v>8.1129163326872362</v>
      </c>
      <c r="I34" s="196"/>
      <c r="J34" s="533">
        <v>8.0536496006970886</v>
      </c>
      <c r="K34" s="460"/>
      <c r="L34" s="196">
        <v>7.3589906351299141E-3</v>
      </c>
      <c r="M34" s="711"/>
      <c r="N34" s="1336">
        <v>7.9135716549871313</v>
      </c>
      <c r="O34" s="196"/>
      <c r="P34" s="533">
        <v>8.8911780544172441</v>
      </c>
      <c r="Q34" s="460"/>
      <c r="R34" s="196">
        <v>-0.1099524037699848</v>
      </c>
      <c r="S34" s="23"/>
    </row>
    <row r="35" spans="1:19" s="30" customFormat="1">
      <c r="A35" s="85" t="s">
        <v>711</v>
      </c>
      <c r="B35" s="1336">
        <v>3.9672859939622338</v>
      </c>
      <c r="C35" s="69"/>
      <c r="D35" s="533">
        <v>4.1334862461180828</v>
      </c>
      <c r="E35" s="192"/>
      <c r="F35" s="196">
        <v>-4.0208250919410729E-2</v>
      </c>
      <c r="G35" s="196"/>
      <c r="H35" s="1336">
        <v>4.5905901524324051</v>
      </c>
      <c r="I35" s="196"/>
      <c r="J35" s="533">
        <v>4.6076417149485227</v>
      </c>
      <c r="K35" s="460"/>
      <c r="L35" s="196">
        <v>-3.700713634221474E-3</v>
      </c>
      <c r="M35" s="711"/>
      <c r="N35" s="1336">
        <v>1.6311891920938235</v>
      </c>
      <c r="O35" s="196"/>
      <c r="P35" s="533">
        <v>1.795135091753312</v>
      </c>
      <c r="Q35" s="460"/>
      <c r="R35" s="196">
        <v>-9.1327889701806331E-2</v>
      </c>
      <c r="S35" s="23"/>
    </row>
    <row r="36" spans="1:19" s="30" customFormat="1">
      <c r="A36" s="85" t="s">
        <v>712</v>
      </c>
      <c r="B36" s="1336">
        <v>3.5211863362902251</v>
      </c>
      <c r="C36" s="69"/>
      <c r="D36" s="533">
        <v>2.9368265791631836</v>
      </c>
      <c r="E36" s="192"/>
      <c r="F36" s="196">
        <v>0.19897659646404742</v>
      </c>
      <c r="G36" s="196"/>
      <c r="H36" s="1336">
        <v>4.1373122188322844</v>
      </c>
      <c r="I36" s="196"/>
      <c r="J36" s="533">
        <v>3.5344742247636116</v>
      </c>
      <c r="K36" s="460"/>
      <c r="L36" s="196">
        <v>0.17055945403279638</v>
      </c>
      <c r="M36" s="711"/>
      <c r="N36" s="1336">
        <v>1.5619753606886686</v>
      </c>
      <c r="O36" s="196"/>
      <c r="P36" s="533">
        <v>1.2115830677450572</v>
      </c>
      <c r="Q36" s="460"/>
      <c r="R36" s="196">
        <v>0.28920203845019515</v>
      </c>
      <c r="S36" s="23"/>
    </row>
    <row r="37" spans="1:19" s="30" customFormat="1">
      <c r="A37" s="34" t="s">
        <v>713</v>
      </c>
      <c r="B37" s="1336">
        <v>6.1189829777478035</v>
      </c>
      <c r="C37" s="69"/>
      <c r="D37" s="533">
        <v>6.1069931627310439</v>
      </c>
      <c r="E37" s="192"/>
      <c r="F37" s="196">
        <v>1.9632926871327666E-3</v>
      </c>
      <c r="G37" s="196"/>
      <c r="H37" s="1336">
        <v>6.3182994827344015</v>
      </c>
      <c r="I37" s="196"/>
      <c r="J37" s="533">
        <v>6.2511397026612201</v>
      </c>
      <c r="K37" s="460"/>
      <c r="L37" s="196">
        <v>1.0743605689149813E-2</v>
      </c>
      <c r="M37" s="711"/>
      <c r="N37" s="1336">
        <v>4.3386227400999067</v>
      </c>
      <c r="O37" s="196"/>
      <c r="P37" s="533">
        <v>4.7204723400069728</v>
      </c>
      <c r="Q37" s="460"/>
      <c r="R37" s="196">
        <v>-8.0892243911867112E-2</v>
      </c>
      <c r="S37" s="23"/>
    </row>
    <row r="38" spans="1:19" s="30" customFormat="1">
      <c r="A38" s="238" t="s">
        <v>1</v>
      </c>
      <c r="B38" s="1336">
        <v>7.1795815515000232</v>
      </c>
      <c r="C38" s="69"/>
      <c r="D38" s="533">
        <v>7.0351519686575301</v>
      </c>
      <c r="E38" s="192"/>
      <c r="F38" s="196">
        <v>2.0529703336323746E-2</v>
      </c>
      <c r="G38" s="196"/>
      <c r="H38" s="1336">
        <v>7.4861333600760052</v>
      </c>
      <c r="I38" s="196"/>
      <c r="J38" s="533">
        <v>7.2938592773131923</v>
      </c>
      <c r="K38" s="460"/>
      <c r="L38" s="196">
        <v>2.6361090261346538E-2</v>
      </c>
      <c r="M38" s="711"/>
      <c r="N38" s="1336">
        <v>5.3499112465959504</v>
      </c>
      <c r="O38" s="196"/>
      <c r="P38" s="533">
        <v>4.7599924574910251</v>
      </c>
      <c r="Q38" s="460"/>
      <c r="R38" s="196">
        <v>0.12393271509843304</v>
      </c>
      <c r="S38" s="23"/>
    </row>
    <row r="39" spans="1:19" s="30" customFormat="1">
      <c r="A39" s="85" t="s">
        <v>175</v>
      </c>
      <c r="B39" s="1336">
        <v>4.1660285957230458</v>
      </c>
      <c r="C39" s="69"/>
      <c r="D39" s="533">
        <v>4.3355792328396348</v>
      </c>
      <c r="E39" s="192"/>
      <c r="F39" s="196">
        <v>-3.9106801654629174E-2</v>
      </c>
      <c r="G39" s="196"/>
      <c r="H39" s="1336">
        <v>4.5175013105781234</v>
      </c>
      <c r="I39" s="196"/>
      <c r="J39" s="533">
        <v>4.5973304271495312</v>
      </c>
      <c r="K39" s="460"/>
      <c r="L39" s="196">
        <v>-1.7364232968763132E-2</v>
      </c>
      <c r="M39" s="711"/>
      <c r="N39" s="1336">
        <v>2.5249935165834723</v>
      </c>
      <c r="O39" s="196"/>
      <c r="P39" s="533">
        <v>2.9053718925881147</v>
      </c>
      <c r="Q39" s="460"/>
      <c r="R39" s="196">
        <v>-0.13092243955929517</v>
      </c>
      <c r="S39" s="23"/>
    </row>
    <row r="40" spans="1:19" s="30" customFormat="1">
      <c r="A40" s="85" t="s">
        <v>176</v>
      </c>
      <c r="B40" s="1336">
        <v>6.5396635329593185</v>
      </c>
      <c r="C40" s="69"/>
      <c r="D40" s="533">
        <v>6.2107430747845216</v>
      </c>
      <c r="E40" s="192"/>
      <c r="F40" s="196">
        <v>5.2959920288798708E-2</v>
      </c>
      <c r="G40" s="196"/>
      <c r="H40" s="1336">
        <v>6.8309647875613537</v>
      </c>
      <c r="I40" s="196"/>
      <c r="J40" s="533">
        <v>6.5283638531899033</v>
      </c>
      <c r="K40" s="460"/>
      <c r="L40" s="196">
        <v>4.6351726278796926E-2</v>
      </c>
      <c r="M40" s="711"/>
      <c r="N40" s="1336">
        <v>4.8222988111123763</v>
      </c>
      <c r="O40" s="196"/>
      <c r="P40" s="533">
        <v>3.3705030360190307</v>
      </c>
      <c r="Q40" s="460"/>
      <c r="R40" s="196">
        <v>0.43073563784950364</v>
      </c>
      <c r="S40" s="23"/>
    </row>
    <row r="41" spans="1:19" s="30" customFormat="1">
      <c r="A41" s="85" t="s">
        <v>360</v>
      </c>
      <c r="B41" s="1336">
        <v>12.747603654128923</v>
      </c>
      <c r="C41" s="69"/>
      <c r="D41" s="533">
        <v>13.090360074339557</v>
      </c>
      <c r="E41" s="192"/>
      <c r="F41" s="196">
        <v>-2.6183880219041788E-2</v>
      </c>
      <c r="G41" s="196"/>
      <c r="H41" s="1336">
        <v>13.04315090114372</v>
      </c>
      <c r="I41" s="196"/>
      <c r="J41" s="533">
        <v>13.212242610631399</v>
      </c>
      <c r="K41" s="460"/>
      <c r="L41" s="196">
        <v>-1.2798108123719841E-2</v>
      </c>
      <c r="M41" s="711"/>
      <c r="N41" s="1336">
        <v>10.9022752868485</v>
      </c>
      <c r="O41" s="196"/>
      <c r="P41" s="533">
        <v>12.063162212424478</v>
      </c>
      <c r="Q41" s="460"/>
      <c r="R41" s="196">
        <v>-9.6234047518678006E-2</v>
      </c>
      <c r="S41" s="23"/>
    </row>
    <row r="42" spans="1:19" s="30" customFormat="1">
      <c r="A42" s="240" t="s">
        <v>361</v>
      </c>
      <c r="B42" s="42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7"/>
    </row>
    <row r="43" spans="1:19" s="69" customFormat="1">
      <c r="A43" s="35" t="s">
        <v>362</v>
      </c>
      <c r="B43" s="57">
        <v>84653.91505041135</v>
      </c>
      <c r="C43" s="57"/>
      <c r="D43" s="57">
        <v>76886.991431844799</v>
      </c>
      <c r="E43" s="198"/>
      <c r="F43" s="196">
        <v>0.10101739545175742</v>
      </c>
      <c r="G43" s="196"/>
      <c r="H43" s="1779">
        <v>74422.877854317558</v>
      </c>
      <c r="I43" s="196"/>
      <c r="J43" s="758">
        <v>68909.110247783174</v>
      </c>
      <c r="K43" s="710"/>
      <c r="L43" s="196">
        <v>8.0015074736968658E-2</v>
      </c>
      <c r="M43" s="711"/>
      <c r="N43" s="1779">
        <v>10231.037196093786</v>
      </c>
      <c r="O43" s="196"/>
      <c r="P43" s="57">
        <v>7977.8811840616281</v>
      </c>
      <c r="Q43" s="710"/>
      <c r="R43" s="196">
        <v>0.282425365839436</v>
      </c>
      <c r="S43" s="199"/>
    </row>
    <row r="44" spans="1:19" s="69" customFormat="1">
      <c r="A44" s="35" t="s">
        <v>379</v>
      </c>
      <c r="B44" s="57">
        <v>71659.410042668998</v>
      </c>
      <c r="C44" s="57"/>
      <c r="D44" s="57">
        <v>64120.482261560872</v>
      </c>
      <c r="E44" s="198"/>
      <c r="F44" s="196">
        <v>0.11757440860090948</v>
      </c>
      <c r="G44" s="196"/>
      <c r="H44" s="1779">
        <v>63173.955338103282</v>
      </c>
      <c r="I44" s="196"/>
      <c r="J44" s="758">
        <v>57699.154289744321</v>
      </c>
      <c r="K44" s="710"/>
      <c r="L44" s="196">
        <v>9.48852910541199E-2</v>
      </c>
      <c r="M44" s="711"/>
      <c r="N44" s="1779">
        <v>8485.4547045657127</v>
      </c>
      <c r="O44" s="196"/>
      <c r="P44" s="57">
        <v>6421.3279718165531</v>
      </c>
      <c r="Q44" s="710"/>
      <c r="R44" s="196">
        <v>0.32144857602799426</v>
      </c>
      <c r="S44" s="199"/>
    </row>
    <row r="45" spans="1:19" s="69" customFormat="1">
      <c r="A45" s="35" t="s">
        <v>364</v>
      </c>
      <c r="B45" s="57">
        <v>10256.12372873819</v>
      </c>
      <c r="C45" s="57"/>
      <c r="D45" s="57">
        <v>8435.167676547564</v>
      </c>
      <c r="E45" s="198"/>
      <c r="F45" s="196">
        <v>0.21587668698672821</v>
      </c>
      <c r="G45" s="196"/>
      <c r="H45" s="1779">
        <v>8263.7973856105182</v>
      </c>
      <c r="I45" s="196"/>
      <c r="J45" s="758">
        <v>7719.610712768309</v>
      </c>
      <c r="K45" s="710"/>
      <c r="L45" s="196">
        <v>7.0494056383195502E-2</v>
      </c>
      <c r="M45" s="711"/>
      <c r="N45" s="1779">
        <v>1992.3263431276719</v>
      </c>
      <c r="O45" s="196"/>
      <c r="P45" s="57">
        <v>715.55696377925483</v>
      </c>
      <c r="Q45" s="710"/>
      <c r="R45" s="196">
        <v>1.7843015217196503</v>
      </c>
      <c r="S45" s="199"/>
    </row>
    <row r="46" spans="1:19" s="69" customFormat="1">
      <c r="A46" s="35" t="s">
        <v>365</v>
      </c>
      <c r="B46" s="57">
        <v>5985.1839558658185</v>
      </c>
      <c r="C46" s="57"/>
      <c r="D46" s="57">
        <v>5107.7379635763937</v>
      </c>
      <c r="E46" s="198"/>
      <c r="F46" s="196">
        <v>0.17178758944694272</v>
      </c>
      <c r="G46" s="196"/>
      <c r="H46" s="1779">
        <v>5130.5839941998229</v>
      </c>
      <c r="I46" s="196"/>
      <c r="J46" s="758">
        <v>4855.6407812265797</v>
      </c>
      <c r="K46" s="710"/>
      <c r="L46" s="196">
        <v>5.6623466471461249E-2</v>
      </c>
      <c r="M46" s="711"/>
      <c r="N46" s="1779">
        <v>854.59996166599592</v>
      </c>
      <c r="O46" s="196"/>
      <c r="P46" s="57">
        <v>252.09718234981392</v>
      </c>
      <c r="Q46" s="710"/>
      <c r="R46" s="196">
        <v>2.3899623696711529</v>
      </c>
      <c r="S46" s="199"/>
    </row>
    <row r="47" spans="1:19" s="69" customFormat="1">
      <c r="A47" s="35" t="s">
        <v>832</v>
      </c>
      <c r="B47" s="57">
        <v>3463.4835661785582</v>
      </c>
      <c r="C47" s="57"/>
      <c r="D47" s="57">
        <v>3214.9684011705081</v>
      </c>
      <c r="E47" s="198"/>
      <c r="F47" s="196">
        <v>7.7299411377595689E-2</v>
      </c>
      <c r="G47" s="196"/>
      <c r="H47" s="1779">
        <v>2813.0501482892578</v>
      </c>
      <c r="I47" s="196"/>
      <c r="J47" s="758">
        <v>2848.2005440276507</v>
      </c>
      <c r="K47" s="710"/>
      <c r="L47" s="196">
        <v>-1.2341264315849979E-2</v>
      </c>
      <c r="M47" s="711"/>
      <c r="N47" s="1779">
        <v>650.43341788930024</v>
      </c>
      <c r="O47" s="196"/>
      <c r="P47" s="57">
        <v>366.76785714285717</v>
      </c>
      <c r="Q47" s="710"/>
      <c r="R47" s="196">
        <v>0.77341990368571067</v>
      </c>
      <c r="S47" s="199"/>
    </row>
    <row r="48" spans="1:19" s="69" customFormat="1">
      <c r="A48" s="90" t="s">
        <v>245</v>
      </c>
      <c r="B48" s="57">
        <v>2680.0665865000765</v>
      </c>
      <c r="C48" s="57"/>
      <c r="D48" s="57">
        <v>2341.8219854692743</v>
      </c>
      <c r="E48" s="198"/>
      <c r="F48" s="196">
        <v>0.1444365127364802</v>
      </c>
      <c r="G48" s="196"/>
      <c r="H48" s="1779">
        <v>2036.9812078264624</v>
      </c>
      <c r="I48" s="196"/>
      <c r="J48" s="758">
        <v>2139.0219854692741</v>
      </c>
      <c r="K48" s="710"/>
      <c r="L48" s="196">
        <v>-4.7704408059380116E-2</v>
      </c>
      <c r="M48" s="711"/>
      <c r="N48" s="1779">
        <v>643.08537867361406</v>
      </c>
      <c r="O48" s="196"/>
      <c r="P48" s="57">
        <v>202.8</v>
      </c>
      <c r="Q48" s="710"/>
      <c r="R48" s="196">
        <v>2.1710324392190041</v>
      </c>
      <c r="S48" s="199"/>
    </row>
    <row r="49" spans="1:19" s="69" customFormat="1">
      <c r="A49" s="35" t="s">
        <v>231</v>
      </c>
      <c r="B49" s="57">
        <v>6703.079113334793</v>
      </c>
      <c r="C49" s="57"/>
      <c r="D49" s="57">
        <v>6073.0638447382998</v>
      </c>
      <c r="E49" s="198"/>
      <c r="F49" s="196">
        <v>0.10373927966233026</v>
      </c>
      <c r="G49" s="196"/>
      <c r="H49" s="1779">
        <v>6056.4068666228404</v>
      </c>
      <c r="I49" s="196"/>
      <c r="J49" s="758">
        <v>5759.0719574695586</v>
      </c>
      <c r="K49" s="710"/>
      <c r="L49" s="196">
        <v>5.1628962330924913E-2</v>
      </c>
      <c r="M49" s="711"/>
      <c r="N49" s="1779">
        <v>646.67224671195254</v>
      </c>
      <c r="O49" s="196"/>
      <c r="P49" s="57">
        <v>313.99188726874149</v>
      </c>
      <c r="Q49" s="710"/>
      <c r="R49" s="196">
        <v>1.0595189650822867</v>
      </c>
      <c r="S49" s="199"/>
    </row>
    <row r="50" spans="1:19" s="69" customFormat="1">
      <c r="A50" s="35" t="s">
        <v>368</v>
      </c>
      <c r="B50" s="57">
        <v>5263.7069637658742</v>
      </c>
      <c r="C50" s="57"/>
      <c r="D50" s="57">
        <v>5126.9735152742296</v>
      </c>
      <c r="E50" s="198"/>
      <c r="F50" s="196">
        <v>2.6669427506167066E-2</v>
      </c>
      <c r="G50" s="196"/>
      <c r="H50" s="1779">
        <v>4655.4282792151307</v>
      </c>
      <c r="I50" s="196"/>
      <c r="J50" s="758">
        <v>4700.2266785597458</v>
      </c>
      <c r="K50" s="710"/>
      <c r="L50" s="196">
        <v>-9.5311146479306174E-3</v>
      </c>
      <c r="M50" s="711"/>
      <c r="N50" s="1779">
        <v>608.27868455074326</v>
      </c>
      <c r="O50" s="196"/>
      <c r="P50" s="57">
        <v>426.74683671448378</v>
      </c>
      <c r="Q50" s="710"/>
      <c r="R50" s="196">
        <v>0.42538533907801152</v>
      </c>
      <c r="S50" s="199"/>
    </row>
    <row r="51" spans="1:19" s="69" customFormat="1">
      <c r="A51" s="35" t="s">
        <v>369</v>
      </c>
      <c r="B51" s="57">
        <v>3329.8889176866683</v>
      </c>
      <c r="C51" s="57"/>
      <c r="D51" s="57">
        <v>3374.3677776366526</v>
      </c>
      <c r="E51" s="198"/>
      <c r="F51" s="196">
        <v>-1.3181390672577051E-2</v>
      </c>
      <c r="G51" s="196"/>
      <c r="H51" s="1779">
        <v>3003.4919675252968</v>
      </c>
      <c r="I51" s="196"/>
      <c r="J51" s="758">
        <v>3181.4982124192611</v>
      </c>
      <c r="K51" s="710"/>
      <c r="L51" s="196">
        <v>-5.595044630202875E-2</v>
      </c>
      <c r="M51" s="711"/>
      <c r="N51" s="1779">
        <v>326.39695016137142</v>
      </c>
      <c r="O51" s="196"/>
      <c r="P51" s="57">
        <v>192.86956521739131</v>
      </c>
      <c r="Q51" s="710"/>
      <c r="R51" s="196">
        <v>0.69231962437140271</v>
      </c>
      <c r="S51" s="199"/>
    </row>
    <row r="52" spans="1:19" s="69" customFormat="1">
      <c r="A52" s="35" t="s">
        <v>370</v>
      </c>
      <c r="B52" s="57">
        <v>10583.353916940072</v>
      </c>
      <c r="C52" s="57"/>
      <c r="D52" s="57">
        <v>10161.586578256438</v>
      </c>
      <c r="E52" s="198"/>
      <c r="F52" s="196">
        <v>4.1506051779957621E-2</v>
      </c>
      <c r="G52" s="196"/>
      <c r="H52" s="1779">
        <v>8670.5389774986616</v>
      </c>
      <c r="I52" s="196"/>
      <c r="J52" s="758">
        <v>8982.2207144075237</v>
      </c>
      <c r="K52" s="710"/>
      <c r="L52" s="196">
        <v>-3.4699852833600851E-2</v>
      </c>
      <c r="M52" s="711"/>
      <c r="N52" s="1779">
        <v>1912.8149394414097</v>
      </c>
      <c r="O52" s="196"/>
      <c r="P52" s="57">
        <v>1179.3658638489135</v>
      </c>
      <c r="Q52" s="710"/>
      <c r="R52" s="196">
        <v>0.62190122512012702</v>
      </c>
      <c r="S52" s="199"/>
    </row>
    <row r="53" spans="1:19" s="30" customFormat="1">
      <c r="A53" s="240" t="s">
        <v>371</v>
      </c>
      <c r="B53" s="42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19"/>
    </row>
    <row r="54" spans="1:19" s="69" customFormat="1">
      <c r="A54" s="90" t="s">
        <v>372</v>
      </c>
      <c r="B54" s="57">
        <v>99144.509333283248</v>
      </c>
      <c r="D54" s="57">
        <v>89806.517679084034</v>
      </c>
      <c r="E54" s="198"/>
      <c r="F54" s="196">
        <v>0.10397899724347105</v>
      </c>
      <c r="G54" s="196"/>
      <c r="H54" s="1779">
        <v>85812.426711689521</v>
      </c>
      <c r="I54" s="196"/>
      <c r="J54" s="758">
        <v>79996.758799567091</v>
      </c>
      <c r="K54" s="710"/>
      <c r="L54" s="196">
        <v>7.2698794293574578E-2</v>
      </c>
      <c r="M54" s="711"/>
      <c r="N54" s="1779">
        <v>13332.082621593725</v>
      </c>
      <c r="O54" s="196"/>
      <c r="P54" s="57">
        <v>9809.7588795169377</v>
      </c>
      <c r="Q54" s="710"/>
      <c r="R54" s="196">
        <v>0.35906323339215829</v>
      </c>
      <c r="S54" s="199"/>
    </row>
    <row r="55" spans="1:19" s="69" customFormat="1">
      <c r="A55" s="90" t="s">
        <v>243</v>
      </c>
      <c r="B55" s="57">
        <v>85341.171077029998</v>
      </c>
      <c r="D55" s="57">
        <v>78162.386199119966</v>
      </c>
      <c r="E55" s="198"/>
      <c r="F55" s="196">
        <v>9.184449486511273E-2</v>
      </c>
      <c r="G55" s="196"/>
      <c r="H55" s="1779">
        <v>73633.251133934245</v>
      </c>
      <c r="I55" s="196"/>
      <c r="J55" s="758">
        <v>69182.388991831729</v>
      </c>
      <c r="K55" s="710"/>
      <c r="L55" s="196">
        <v>6.4335190023981734E-2</v>
      </c>
      <c r="M55" s="711"/>
      <c r="N55" s="1779">
        <v>11707.919943095754</v>
      </c>
      <c r="O55" s="196"/>
      <c r="P55" s="57">
        <v>8979.9972072882392</v>
      </c>
      <c r="Q55" s="710"/>
      <c r="R55" s="196">
        <v>0.30377768197895549</v>
      </c>
      <c r="S55" s="199"/>
    </row>
    <row r="56" spans="1:19" s="69" customFormat="1">
      <c r="A56" s="90" t="s">
        <v>244</v>
      </c>
      <c r="B56" s="57">
        <v>14189.938776890791</v>
      </c>
      <c r="D56" s="57">
        <v>11923.976079848571</v>
      </c>
      <c r="E56" s="198"/>
      <c r="F56" s="196">
        <v>0.19003415319422515</v>
      </c>
      <c r="G56" s="196"/>
      <c r="H56" s="1779">
        <v>12565.776098392816</v>
      </c>
      <c r="I56" s="196"/>
      <c r="J56" s="758">
        <v>11168.448173853638</v>
      </c>
      <c r="K56" s="710"/>
      <c r="L56" s="196">
        <v>0.12511388357519995</v>
      </c>
      <c r="M56" s="711"/>
      <c r="N56" s="1779">
        <v>1624.1626784979735</v>
      </c>
      <c r="O56" s="196"/>
      <c r="P56" s="57">
        <v>755.52790599493392</v>
      </c>
      <c r="Q56" s="710"/>
      <c r="R56" s="196">
        <v>1.1497057429786903</v>
      </c>
      <c r="S56" s="199"/>
    </row>
    <row r="57" spans="1:19" s="69" customFormat="1">
      <c r="A57" s="90" t="s">
        <v>869</v>
      </c>
      <c r="B57" s="57">
        <v>1831.3097971765401</v>
      </c>
      <c r="D57" s="57">
        <v>1326.7266577699847</v>
      </c>
      <c r="E57" s="198"/>
      <c r="F57" s="196">
        <v>0.38032185186862749</v>
      </c>
      <c r="G57" s="196"/>
      <c r="H57" s="1779">
        <v>1430.4916153583583</v>
      </c>
      <c r="I57" s="196"/>
      <c r="J57" s="758">
        <v>1207.3500343933613</v>
      </c>
      <c r="K57" s="710"/>
      <c r="L57" s="196">
        <v>0.18481929399796274</v>
      </c>
      <c r="M57" s="711"/>
      <c r="N57" s="1779">
        <v>400.81818181818181</v>
      </c>
      <c r="O57" s="196"/>
      <c r="P57" s="758">
        <v>119.37662337662339</v>
      </c>
      <c r="Q57" s="710"/>
      <c r="R57" s="196">
        <v>2.3575935596170581</v>
      </c>
      <c r="S57" s="199"/>
    </row>
    <row r="58" spans="1:19" s="69" customFormat="1">
      <c r="A58" s="90" t="s">
        <v>303</v>
      </c>
      <c r="B58" s="57">
        <v>5574.4580083969058</v>
      </c>
      <c r="D58" s="57">
        <v>7077.2278357964242</v>
      </c>
      <c r="E58" s="198"/>
      <c r="F58" s="196">
        <v>-0.21233876628904749</v>
      </c>
      <c r="G58" s="196"/>
      <c r="H58" s="1779">
        <v>5072.0014428087934</v>
      </c>
      <c r="I58" s="196"/>
      <c r="J58" s="758">
        <v>6363.4972187812873</v>
      </c>
      <c r="K58" s="710"/>
      <c r="L58" s="196">
        <v>-0.2029537739343644</v>
      </c>
      <c r="M58" s="711"/>
      <c r="N58" s="1779">
        <v>502.45656558811208</v>
      </c>
      <c r="O58" s="196"/>
      <c r="P58" s="57">
        <v>713.730617015137</v>
      </c>
      <c r="Q58" s="710"/>
      <c r="R58" s="196">
        <v>-0.29601371496515771</v>
      </c>
      <c r="S58" s="199"/>
    </row>
    <row r="59" spans="1:19" s="69" customFormat="1">
      <c r="A59" s="90" t="s">
        <v>373</v>
      </c>
      <c r="B59" s="57">
        <v>4075.9058671272433</v>
      </c>
      <c r="D59" s="57">
        <v>5506.8878947945468</v>
      </c>
      <c r="E59" s="198"/>
      <c r="F59" s="196">
        <v>-0.25985312485114448</v>
      </c>
      <c r="G59" s="196"/>
      <c r="H59" s="1779">
        <v>3607.0356651754946</v>
      </c>
      <c r="I59" s="196"/>
      <c r="J59" s="758">
        <v>4996.7673294924025</v>
      </c>
      <c r="K59" s="710"/>
      <c r="L59" s="196">
        <v>-0.27812615090446569</v>
      </c>
      <c r="M59" s="711"/>
      <c r="N59" s="1779">
        <v>468.87020195174847</v>
      </c>
      <c r="O59" s="196"/>
      <c r="P59" s="57">
        <v>510.12056530214426</v>
      </c>
      <c r="Q59" s="710"/>
      <c r="R59" s="196">
        <v>-8.0863948948937614E-2</v>
      </c>
      <c r="S59" s="199"/>
    </row>
    <row r="60" spans="1:19" s="69" customFormat="1">
      <c r="A60" s="90" t="s">
        <v>374</v>
      </c>
      <c r="B60" s="57">
        <v>704.69839045386993</v>
      </c>
      <c r="D60" s="57">
        <v>773.2126049535392</v>
      </c>
      <c r="E60" s="198"/>
      <c r="F60" s="196">
        <v>-8.8609800280979825E-2</v>
      </c>
      <c r="G60" s="196"/>
      <c r="H60" s="1779">
        <v>704.69839045386993</v>
      </c>
      <c r="I60" s="196"/>
      <c r="J60" s="758">
        <v>728.06974781068209</v>
      </c>
      <c r="K60" s="710"/>
      <c r="L60" s="196">
        <v>-3.2100437392283111E-2</v>
      </c>
      <c r="M60" s="711"/>
      <c r="N60" s="1784">
        <v>0</v>
      </c>
      <c r="O60" s="196"/>
      <c r="P60" s="57">
        <v>45.142857142857146</v>
      </c>
      <c r="Q60" s="710"/>
      <c r="R60" s="196">
        <v>-1</v>
      </c>
      <c r="S60" s="199"/>
    </row>
    <row r="61" spans="1:19" s="69" customFormat="1">
      <c r="A61" s="90" t="s">
        <v>375</v>
      </c>
      <c r="B61" s="57">
        <v>968.51478248871933</v>
      </c>
      <c r="D61" s="57">
        <v>966.16581762936607</v>
      </c>
      <c r="E61" s="198"/>
      <c r="F61" s="196">
        <v>2.4312233122848414E-3</v>
      </c>
      <c r="G61" s="196"/>
      <c r="H61" s="1779">
        <v>934.92841885235566</v>
      </c>
      <c r="I61" s="196"/>
      <c r="J61" s="758">
        <v>807.69862305923039</v>
      </c>
      <c r="K61" s="710"/>
      <c r="L61" s="196">
        <v>0.15752137265163471</v>
      </c>
      <c r="M61" s="711"/>
      <c r="N61" s="1779">
        <v>33.586363636363636</v>
      </c>
      <c r="O61" s="196"/>
      <c r="P61" s="57">
        <v>158.46719457013575</v>
      </c>
      <c r="Q61" s="710"/>
      <c r="R61" s="196">
        <v>-0.7880547849195455</v>
      </c>
      <c r="S61" s="199"/>
    </row>
    <row r="62" spans="1:19" s="69" customFormat="1">
      <c r="A62" s="90" t="s">
        <v>296</v>
      </c>
      <c r="B62" s="57">
        <v>2209.7989418377656</v>
      </c>
      <c r="D62" s="57">
        <v>1725.9763826809435</v>
      </c>
      <c r="E62" s="198"/>
      <c r="F62" s="196">
        <v>0.28031818048709617</v>
      </c>
      <c r="G62" s="196"/>
      <c r="H62" s="1779">
        <v>1648.8448420160187</v>
      </c>
      <c r="I62" s="196"/>
      <c r="J62" s="758">
        <v>1613.5394078910276</v>
      </c>
      <c r="K62" s="710"/>
      <c r="L62" s="196">
        <v>2.1880738674450426E-2</v>
      </c>
      <c r="M62" s="711"/>
      <c r="N62" s="1779">
        <v>560.95409982174681</v>
      </c>
      <c r="O62" s="196"/>
      <c r="P62" s="57">
        <v>112.43697478991598</v>
      </c>
      <c r="Q62" s="710"/>
      <c r="R62" s="196">
        <v>3.9890536531231584</v>
      </c>
      <c r="S62" s="199"/>
    </row>
    <row r="63" spans="1:19" s="69" customFormat="1">
      <c r="A63" s="90" t="s">
        <v>319</v>
      </c>
      <c r="B63" s="57">
        <v>9236.0042972513838</v>
      </c>
      <c r="D63" s="57">
        <v>8112.930805537263</v>
      </c>
      <c r="E63" s="198"/>
      <c r="F63" s="196">
        <v>0.13843005920223023</v>
      </c>
      <c r="G63" s="196"/>
      <c r="H63" s="1779">
        <v>7823.8694291429856</v>
      </c>
      <c r="I63" s="196"/>
      <c r="J63" s="758">
        <v>7757.3998291435155</v>
      </c>
      <c r="K63" s="710"/>
      <c r="L63" s="196">
        <v>8.5685411946607032E-3</v>
      </c>
      <c r="M63" s="711"/>
      <c r="N63" s="1779">
        <v>1412.1348681083973</v>
      </c>
      <c r="O63" s="196"/>
      <c r="P63" s="57">
        <v>355.53097639374727</v>
      </c>
      <c r="Q63" s="710"/>
      <c r="R63" s="196">
        <v>2.9719038898722316</v>
      </c>
      <c r="S63" s="199"/>
    </row>
    <row r="64" spans="1:19" s="69" customFormat="1">
      <c r="A64" s="90" t="s">
        <v>376</v>
      </c>
      <c r="B64" s="57">
        <v>558.36052615912479</v>
      </c>
      <c r="D64" s="57">
        <v>526.79160720324035</v>
      </c>
      <c r="E64" s="198"/>
      <c r="F64" s="196">
        <v>5.992676899976674E-2</v>
      </c>
      <c r="G64" s="196"/>
      <c r="H64" s="1779">
        <v>489.82719282579143</v>
      </c>
      <c r="I64" s="196"/>
      <c r="J64" s="758">
        <v>416.30419301559726</v>
      </c>
      <c r="K64" s="710"/>
      <c r="L64" s="196">
        <v>0.17660883806529315</v>
      </c>
      <c r="M64" s="711"/>
      <c r="N64" s="1779">
        <v>68.533333333333331</v>
      </c>
      <c r="O64" s="196"/>
      <c r="P64" s="57">
        <v>110.48741418764303</v>
      </c>
      <c r="Q64" s="710"/>
      <c r="R64" s="196">
        <v>-0.37971818928677453</v>
      </c>
      <c r="S64" s="199"/>
    </row>
    <row r="65" spans="1:19" s="69" customFormat="1">
      <c r="A65" s="90" t="s">
        <v>377</v>
      </c>
      <c r="B65" s="57">
        <v>789.92564834603672</v>
      </c>
      <c r="D65" s="57">
        <v>723.67885806950994</v>
      </c>
      <c r="E65" s="198"/>
      <c r="F65" s="196">
        <v>9.1541696344766957E-2</v>
      </c>
      <c r="G65" s="196"/>
      <c r="H65" s="1779">
        <v>789.92564834603672</v>
      </c>
      <c r="I65" s="196"/>
      <c r="J65" s="758">
        <v>712.77885806950997</v>
      </c>
      <c r="K65" s="710"/>
      <c r="L65" s="196">
        <v>0.10823383634788369</v>
      </c>
      <c r="M65" s="711"/>
      <c r="N65" s="1784">
        <v>0</v>
      </c>
      <c r="O65" s="196"/>
      <c r="P65" s="57">
        <v>10.9</v>
      </c>
      <c r="Q65" s="710"/>
      <c r="R65" s="196">
        <v>-1</v>
      </c>
      <c r="S65" s="199"/>
    </row>
    <row r="66" spans="1:19" s="69" customFormat="1">
      <c r="A66" s="90" t="s">
        <v>870</v>
      </c>
      <c r="B66" s="57">
        <v>2567.2502215175109</v>
      </c>
      <c r="D66" s="57">
        <v>2182.5966623607715</v>
      </c>
      <c r="E66" s="198"/>
      <c r="F66" s="196">
        <v>0.17623666607310073</v>
      </c>
      <c r="G66" s="196"/>
      <c r="H66" s="1779">
        <v>1796.6834383007279</v>
      </c>
      <c r="I66" s="711"/>
      <c r="J66" s="758">
        <v>2092.1487316365251</v>
      </c>
      <c r="K66" s="710"/>
      <c r="L66" s="196">
        <v>-0.14122575936782358</v>
      </c>
      <c r="M66" s="711"/>
      <c r="N66" s="1779">
        <v>770.56678321678316</v>
      </c>
      <c r="O66" s="711"/>
      <c r="P66" s="57">
        <v>90.447930724246504</v>
      </c>
      <c r="Q66" s="710"/>
      <c r="R66" s="196">
        <v>7.5194517668519341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>
      <c r="A68" s="238" t="s">
        <v>819</v>
      </c>
      <c r="B68" s="1337">
        <v>232.15028531074242</v>
      </c>
      <c r="C68" s="715"/>
      <c r="D68" s="930">
        <v>197.18327779566218</v>
      </c>
      <c r="E68" s="21"/>
      <c r="F68" s="196">
        <v>0.17733251980584266</v>
      </c>
      <c r="G68" s="61"/>
      <c r="H68" s="1339">
        <v>204.74139824012804</v>
      </c>
      <c r="I68" s="1342"/>
      <c r="J68" s="716">
        <v>177.90932799802661</v>
      </c>
      <c r="K68" s="710"/>
      <c r="L68" s="196">
        <v>0.15081879373069773</v>
      </c>
      <c r="M68" s="711"/>
      <c r="N68" s="1339">
        <v>27.408887070614405</v>
      </c>
      <c r="O68" s="718"/>
      <c r="P68" s="716">
        <v>19.273949797635535</v>
      </c>
      <c r="Q68" s="139"/>
      <c r="R68" s="196">
        <v>0.42206902883895847</v>
      </c>
      <c r="S68" s="23"/>
    </row>
    <row r="69" spans="1:19" s="30" customFormat="1">
      <c r="A69" s="238" t="s">
        <v>817</v>
      </c>
      <c r="B69" s="1337">
        <v>158.95624730934085</v>
      </c>
      <c r="C69" s="715"/>
      <c r="D69" s="930">
        <v>144.27963550683307</v>
      </c>
      <c r="E69" s="21"/>
      <c r="F69" s="196">
        <v>0.10172337732176136</v>
      </c>
      <c r="G69" s="61"/>
      <c r="H69" s="1339">
        <v>158.95624730934085</v>
      </c>
      <c r="I69" s="1342"/>
      <c r="J69" s="716">
        <v>144.27963550683307</v>
      </c>
      <c r="K69" s="710"/>
      <c r="L69" s="196">
        <v>0.10172337732176136</v>
      </c>
      <c r="M69" s="711"/>
      <c r="N69" s="1339">
        <v>158.95624730934085</v>
      </c>
      <c r="O69" s="718"/>
      <c r="P69" s="716">
        <v>144.27963550683307</v>
      </c>
      <c r="Q69" s="139"/>
      <c r="R69" s="196">
        <v>0.10172337732176136</v>
      </c>
      <c r="S69" s="23"/>
    </row>
    <row r="70" spans="1:19">
      <c r="A70" s="239" t="s">
        <v>818</v>
      </c>
      <c r="B70" s="1338">
        <v>2026.3100553356346</v>
      </c>
      <c r="C70" s="719"/>
      <c r="D70" s="931">
        <v>1888.6723801789121</v>
      </c>
      <c r="E70" s="15"/>
      <c r="F70" s="62">
        <v>7.2875357632796109E-2</v>
      </c>
      <c r="G70" s="60"/>
      <c r="H70" s="1340">
        <v>2073.290320335253</v>
      </c>
      <c r="I70" s="1343"/>
      <c r="J70" s="720">
        <v>1906.2575480897469</v>
      </c>
      <c r="K70" s="1058"/>
      <c r="L70" s="62">
        <v>8.7623402416367582E-2</v>
      </c>
      <c r="M70" s="1295"/>
      <c r="N70" s="1340">
        <v>1732.9847667308052</v>
      </c>
      <c r="O70" s="722"/>
      <c r="P70" s="720">
        <v>1740.4686470684057</v>
      </c>
      <c r="Q70" s="463"/>
      <c r="R70" s="62">
        <v>-4.2999225238594188E-3</v>
      </c>
      <c r="S70" s="16"/>
    </row>
    <row r="71" spans="1:19" s="30" customFormat="1">
      <c r="B71" s="709"/>
      <c r="C71" s="136"/>
      <c r="D71" s="134"/>
      <c r="E71" s="139"/>
      <c r="F71" s="138"/>
      <c r="G71" s="138"/>
      <c r="H71" s="247"/>
      <c r="I71" s="140"/>
      <c r="J71" s="137"/>
      <c r="K71" s="141"/>
      <c r="L71" s="140"/>
      <c r="M71" s="140"/>
      <c r="N71" s="247"/>
      <c r="O71" s="140"/>
      <c r="P71" s="137"/>
      <c r="Q71" s="141"/>
      <c r="R71" s="140"/>
      <c r="S71" s="73"/>
    </row>
    <row r="72" spans="1:19" s="30" customFormat="1">
      <c r="A72" s="79" t="s">
        <v>31</v>
      </c>
      <c r="B72" s="105"/>
      <c r="D72" s="22"/>
      <c r="E72" s="21"/>
      <c r="F72" s="61"/>
      <c r="G72" s="61"/>
      <c r="H72" s="226"/>
      <c r="I72" s="61"/>
      <c r="J72" s="22"/>
      <c r="K72" s="21"/>
      <c r="L72" s="61"/>
      <c r="M72" s="61"/>
      <c r="N72" s="226"/>
      <c r="O72" s="61"/>
      <c r="P72" s="22"/>
      <c r="Q72" s="21"/>
      <c r="R72" s="61"/>
      <c r="S72" s="61"/>
    </row>
  </sheetData>
  <mergeCells count="3">
    <mergeCell ref="A4:A5"/>
    <mergeCell ref="A2:S2"/>
    <mergeCell ref="A1:S1"/>
  </mergeCells>
  <phoneticPr fontId="53" type="noConversion"/>
  <printOptions horizontalCentered="1"/>
  <pageMargins left="0.92" right="0.75" top="0.5" bottom="0.75" header="0.5" footer="0.5"/>
  <pageSetup scale="76" orientation="portrait" horizontalDpi="204" verticalDpi="196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showGridLines="0" workbookViewId="0">
      <selection activeCell="Y26" sqref="Y26"/>
    </sheetView>
  </sheetViews>
  <sheetFormatPr defaultRowHeight="12"/>
  <cols>
    <col min="1" max="1" width="24.7109375" style="68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12" customWidth="1"/>
    <col min="11" max="11" width="0.5703125" style="12" customWidth="1"/>
    <col min="12" max="12" width="8.28515625" style="312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1092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5" customHeight="1">
      <c r="D3" s="185"/>
      <c r="F3" s="12"/>
      <c r="G3" s="12"/>
      <c r="H3" s="1595"/>
      <c r="L3" s="316"/>
      <c r="M3" s="12"/>
      <c r="N3" s="1595"/>
      <c r="R3" s="12"/>
      <c r="S3" s="12"/>
    </row>
    <row r="4" spans="1:19">
      <c r="A4" s="2076" t="s">
        <v>1093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431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7"/>
      <c r="B5" s="1882">
        <v>2010</v>
      </c>
      <c r="C5" s="1883"/>
      <c r="D5" s="263">
        <v>2009</v>
      </c>
      <c r="E5" s="263"/>
      <c r="F5" s="13" t="s">
        <v>822</v>
      </c>
      <c r="G5" s="264"/>
      <c r="H5" s="1882">
        <v>2010</v>
      </c>
      <c r="I5" s="1883"/>
      <c r="J5" s="263">
        <v>2009</v>
      </c>
      <c r="K5" s="263"/>
      <c r="L5" s="13" t="s">
        <v>822</v>
      </c>
      <c r="M5" s="264"/>
      <c r="N5" s="1882">
        <v>2010</v>
      </c>
      <c r="O5" s="1883"/>
      <c r="P5" s="263">
        <v>2009</v>
      </c>
      <c r="Q5" s="263"/>
      <c r="R5" s="13" t="s">
        <v>822</v>
      </c>
      <c r="S5" s="14"/>
    </row>
    <row r="6" spans="1:19">
      <c r="A6" s="20" t="s">
        <v>641</v>
      </c>
      <c r="B6" s="1008">
        <v>505029.27134347684</v>
      </c>
      <c r="C6" s="1281"/>
      <c r="D6" s="689">
        <v>500335.59717473539</v>
      </c>
      <c r="E6" s="198"/>
      <c r="F6" s="196">
        <v>9.3810518285035102E-3</v>
      </c>
      <c r="G6" s="196"/>
      <c r="H6" s="1008">
        <v>445229.00405003724</v>
      </c>
      <c r="I6" s="690"/>
      <c r="J6" s="689">
        <v>427837.88616043818</v>
      </c>
      <c r="K6" s="198"/>
      <c r="L6" s="196">
        <v>4.0648849604397665E-2</v>
      </c>
      <c r="M6" s="196"/>
      <c r="N6" s="1008">
        <v>59800.267293439581</v>
      </c>
      <c r="O6" s="690"/>
      <c r="P6" s="689">
        <v>72497.71101429718</v>
      </c>
      <c r="Q6" s="198"/>
      <c r="R6" s="196">
        <v>-0.17514268441321618</v>
      </c>
      <c r="S6" s="70"/>
    </row>
    <row r="7" spans="1:19">
      <c r="A7" s="81" t="s">
        <v>324</v>
      </c>
      <c r="B7" s="617">
        <v>46243.883941667926</v>
      </c>
      <c r="C7" s="69"/>
      <c r="D7" s="57">
        <v>44475.885329225057</v>
      </c>
      <c r="E7" s="198"/>
      <c r="F7" s="196">
        <v>3.975184753165821E-2</v>
      </c>
      <c r="G7" s="196"/>
      <c r="H7" s="617">
        <v>39830.883941667918</v>
      </c>
      <c r="I7" s="196"/>
      <c r="J7" s="57">
        <v>37789.88532922505</v>
      </c>
      <c r="K7" s="198"/>
      <c r="L7" s="196">
        <v>5.4009124258031276E-2</v>
      </c>
      <c r="M7" s="196"/>
      <c r="N7" s="617">
        <v>6413.0000000000036</v>
      </c>
      <c r="O7" s="196"/>
      <c r="P7" s="57">
        <v>6686.0000000000045</v>
      </c>
      <c r="Q7" s="198"/>
      <c r="R7" s="196">
        <v>-4.0831588393658497E-2</v>
      </c>
      <c r="S7" s="23"/>
    </row>
    <row r="8" spans="1:19" s="30" customFormat="1">
      <c r="A8" s="286" t="s">
        <v>325</v>
      </c>
      <c r="B8" s="17"/>
      <c r="C8" s="390"/>
      <c r="D8" s="18"/>
      <c r="E8" s="18"/>
      <c r="F8" s="18"/>
      <c r="G8" s="18"/>
      <c r="H8" s="17"/>
      <c r="I8" s="18"/>
      <c r="J8" s="18"/>
      <c r="K8" s="18"/>
      <c r="L8" s="18"/>
      <c r="M8" s="18"/>
      <c r="N8" s="17"/>
      <c r="O8" s="18"/>
      <c r="P8" s="18"/>
      <c r="Q8" s="18"/>
      <c r="R8" s="18"/>
      <c r="S8" s="19"/>
    </row>
    <row r="9" spans="1:19" s="69" customFormat="1">
      <c r="A9" s="1781" t="s">
        <v>326</v>
      </c>
      <c r="B9" s="617">
        <v>8088.8143449746722</v>
      </c>
      <c r="C9" s="618"/>
      <c r="D9" s="57">
        <v>8885.0683561592159</v>
      </c>
      <c r="E9" s="198"/>
      <c r="F9" s="196">
        <v>-8.961709457559465E-2</v>
      </c>
      <c r="G9" s="196"/>
      <c r="H9" s="1779">
        <v>7454.6821858692683</v>
      </c>
      <c r="I9" s="196"/>
      <c r="J9" s="758">
        <v>7441.0707934583352</v>
      </c>
      <c r="K9" s="198"/>
      <c r="L9" s="196">
        <v>1.8292249581739399E-3</v>
      </c>
      <c r="M9" s="196"/>
      <c r="N9" s="1779">
        <v>634.13215910540384</v>
      </c>
      <c r="O9" s="196"/>
      <c r="P9" s="758">
        <v>1443.997562700881</v>
      </c>
      <c r="Q9" s="198"/>
      <c r="R9" s="196">
        <v>-0.56084956409530862</v>
      </c>
      <c r="S9" s="199"/>
    </row>
    <row r="10" spans="1:19" s="69" customFormat="1">
      <c r="A10" s="1781" t="s">
        <v>327</v>
      </c>
      <c r="B10" s="617">
        <v>26407.556748588504</v>
      </c>
      <c r="C10" s="618"/>
      <c r="D10" s="57">
        <v>25781.264553242578</v>
      </c>
      <c r="E10" s="198"/>
      <c r="F10" s="196">
        <v>2.4292532045995234E-2</v>
      </c>
      <c r="G10" s="196"/>
      <c r="H10" s="1779">
        <v>22993.155018258502</v>
      </c>
      <c r="I10" s="196"/>
      <c r="J10" s="758">
        <v>21645.268938555546</v>
      </c>
      <c r="K10" s="198"/>
      <c r="L10" s="196">
        <v>6.2271625431368008E-2</v>
      </c>
      <c r="M10" s="196"/>
      <c r="N10" s="1779">
        <v>3414.4017303300034</v>
      </c>
      <c r="O10" s="196"/>
      <c r="P10" s="758">
        <v>4135.9956146870327</v>
      </c>
      <c r="Q10" s="198"/>
      <c r="R10" s="196">
        <v>-0.17446679145273505</v>
      </c>
      <c r="S10" s="199"/>
    </row>
    <row r="11" spans="1:19" s="69" customFormat="1">
      <c r="A11" s="1781" t="s">
        <v>328</v>
      </c>
      <c r="B11" s="617">
        <v>11747.5128481026</v>
      </c>
      <c r="C11" s="618"/>
      <c r="D11" s="57">
        <v>9809.5524198237872</v>
      </c>
      <c r="E11" s="198"/>
      <c r="F11" s="196">
        <v>0.19755849658975833</v>
      </c>
      <c r="G11" s="196"/>
      <c r="H11" s="617">
        <v>9383.0467375380067</v>
      </c>
      <c r="I11" s="196"/>
      <c r="J11" s="57">
        <v>8703.5455972117015</v>
      </c>
      <c r="K11" s="198"/>
      <c r="L11" s="196">
        <v>7.8071761989044156E-2</v>
      </c>
      <c r="M11" s="196"/>
      <c r="N11" s="617">
        <v>2364.4661105645928</v>
      </c>
      <c r="O11" s="196"/>
      <c r="P11" s="57">
        <v>1106.0068226120859</v>
      </c>
      <c r="Q11" s="198"/>
      <c r="R11" s="196">
        <v>1.1378404384345207</v>
      </c>
      <c r="S11" s="199"/>
    </row>
    <row r="12" spans="1:19" s="69" customFormat="1">
      <c r="A12" s="1781" t="s">
        <v>329</v>
      </c>
      <c r="B12" s="1336">
        <v>1.9136204894795406</v>
      </c>
      <c r="C12" s="618"/>
      <c r="D12" s="533">
        <v>1.8277541438633882</v>
      </c>
      <c r="E12" s="198"/>
      <c r="F12" s="196">
        <v>4.6979155213213553E-2</v>
      </c>
      <c r="G12" s="196"/>
      <c r="H12" s="1780">
        <v>1.8608088321403355</v>
      </c>
      <c r="I12" s="196"/>
      <c r="J12" s="766">
        <v>1.8401202441731617</v>
      </c>
      <c r="K12" s="198"/>
      <c r="L12" s="196">
        <v>1.1243063073016771E-2</v>
      </c>
      <c r="M12" s="196"/>
      <c r="N12" s="1780">
        <v>2.241631559843646</v>
      </c>
      <c r="O12" s="196"/>
      <c r="P12" s="766">
        <v>1.7578598105286543</v>
      </c>
      <c r="Q12" s="198"/>
      <c r="R12" s="196">
        <v>0.27520496595772531</v>
      </c>
      <c r="S12" s="199"/>
    </row>
    <row r="13" spans="1:19" s="30" customFormat="1">
      <c r="A13" s="286" t="s">
        <v>330</v>
      </c>
      <c r="B13" s="17"/>
      <c r="C13" s="390"/>
      <c r="D13" s="18"/>
      <c r="E13" s="18"/>
      <c r="F13" s="18"/>
      <c r="G13" s="18"/>
      <c r="H13" s="17"/>
      <c r="I13" s="18"/>
      <c r="J13" s="18"/>
      <c r="K13" s="18"/>
      <c r="L13" s="18"/>
      <c r="M13" s="18"/>
      <c r="N13" s="17"/>
      <c r="O13" s="18"/>
      <c r="P13" s="18"/>
      <c r="Q13" s="18"/>
      <c r="R13" s="18"/>
      <c r="S13" s="24"/>
    </row>
    <row r="14" spans="1:19" s="69" customFormat="1">
      <c r="A14" s="26" t="s">
        <v>331</v>
      </c>
      <c r="B14" s="617">
        <v>33238.620843457938</v>
      </c>
      <c r="D14" s="57">
        <v>31674.604107871775</v>
      </c>
      <c r="E14" s="198"/>
      <c r="F14" s="196">
        <v>4.937762537645967E-2</v>
      </c>
      <c r="G14" s="196"/>
      <c r="H14" s="1779">
        <v>27744.539083418684</v>
      </c>
      <c r="I14" s="196"/>
      <c r="J14" s="758">
        <v>26106.125099872399</v>
      </c>
      <c r="K14" s="198"/>
      <c r="L14" s="196">
        <v>6.2759753784918965E-2</v>
      </c>
      <c r="M14" s="196"/>
      <c r="N14" s="1779">
        <v>5494.0817600392556</v>
      </c>
      <c r="O14" s="196"/>
      <c r="P14" s="758">
        <v>5568.4790079993754</v>
      </c>
      <c r="Q14" s="198"/>
      <c r="R14" s="196">
        <v>-1.3360425324984566E-2</v>
      </c>
      <c r="S14" s="199"/>
    </row>
    <row r="15" spans="1:19" s="69" customFormat="1">
      <c r="A15" s="26" t="s">
        <v>332</v>
      </c>
      <c r="B15" s="617">
        <v>13005.263098210251</v>
      </c>
      <c r="D15" s="57">
        <v>12801.281221353782</v>
      </c>
      <c r="E15" s="198"/>
      <c r="F15" s="196">
        <v>1.5934489160054351E-2</v>
      </c>
      <c r="G15" s="196"/>
      <c r="H15" s="1779">
        <v>12086.344858249506</v>
      </c>
      <c r="I15" s="196"/>
      <c r="J15" s="758">
        <v>11683.760229353156</v>
      </c>
      <c r="K15" s="198"/>
      <c r="L15" s="196">
        <v>3.4456769138837211E-2</v>
      </c>
      <c r="M15" s="196"/>
      <c r="N15" s="1779">
        <v>918.9182399607447</v>
      </c>
      <c r="O15" s="196"/>
      <c r="P15" s="758">
        <v>1117.5209920006262</v>
      </c>
      <c r="Q15" s="198"/>
      <c r="R15" s="196">
        <v>-0.17771724510009937</v>
      </c>
      <c r="S15" s="199"/>
    </row>
    <row r="16" spans="1:19" s="69" customFormat="1">
      <c r="A16" s="90" t="s">
        <v>867</v>
      </c>
      <c r="B16" s="1336">
        <v>2.3069821963284194</v>
      </c>
      <c r="D16" s="533">
        <v>2.2925307713106715</v>
      </c>
      <c r="E16" s="198"/>
      <c r="F16" s="196">
        <v>6.3036994742215816E-3</v>
      </c>
      <c r="G16" s="196"/>
      <c r="H16" s="1780">
        <v>2.3860850586704103</v>
      </c>
      <c r="I16" s="196"/>
      <c r="J16" s="766">
        <v>2.4399430737798107</v>
      </c>
      <c r="K16" s="198"/>
      <c r="L16" s="196">
        <v>-2.2073471995380126E-2</v>
      </c>
      <c r="M16" s="196"/>
      <c r="N16" s="1780">
        <v>1.8156775137465442</v>
      </c>
      <c r="O16" s="196"/>
      <c r="P16" s="766">
        <v>1.459342915129725</v>
      </c>
      <c r="Q16" s="198"/>
      <c r="R16" s="196">
        <v>0.24417468637598697</v>
      </c>
      <c r="S16" s="199"/>
    </row>
    <row r="17" spans="1:19" s="30" customFormat="1">
      <c r="A17" s="240" t="s">
        <v>333</v>
      </c>
      <c r="B17" s="17"/>
      <c r="C17" s="150"/>
      <c r="D17" s="18"/>
      <c r="E17" s="18"/>
      <c r="F17" s="18"/>
      <c r="G17" s="18"/>
      <c r="H17" s="17"/>
      <c r="I17" s="18"/>
      <c r="J17" s="18"/>
      <c r="K17" s="18"/>
      <c r="L17" s="18"/>
      <c r="M17" s="18"/>
      <c r="N17" s="17"/>
      <c r="O17" s="18"/>
      <c r="P17" s="18"/>
      <c r="Q17" s="18"/>
      <c r="R17" s="18"/>
      <c r="S17" s="24"/>
    </row>
    <row r="18" spans="1:19" s="69" customFormat="1">
      <c r="A18" s="26" t="s">
        <v>334</v>
      </c>
      <c r="B18" s="617">
        <v>2507.9254082547013</v>
      </c>
      <c r="D18" s="57">
        <v>2550.4564208469642</v>
      </c>
      <c r="E18" s="198"/>
      <c r="F18" s="196">
        <v>-1.6675843682182591E-2</v>
      </c>
      <c r="G18" s="196"/>
      <c r="H18" s="1779">
        <v>2147.5691358532677</v>
      </c>
      <c r="I18" s="196"/>
      <c r="J18" s="758">
        <v>2211.7102670008103</v>
      </c>
      <c r="K18" s="198"/>
      <c r="L18" s="196">
        <v>-2.9000693311661125E-2</v>
      </c>
      <c r="M18" s="196"/>
      <c r="N18" s="1779">
        <v>360.35627240143367</v>
      </c>
      <c r="O18" s="196"/>
      <c r="P18" s="758">
        <v>338.74615384615379</v>
      </c>
      <c r="Q18" s="198"/>
      <c r="R18" s="196">
        <v>6.3794432231677564E-2</v>
      </c>
      <c r="S18" s="199"/>
    </row>
    <row r="19" spans="1:19" s="69" customFormat="1">
      <c r="A19" s="26" t="s">
        <v>335</v>
      </c>
      <c r="B19" s="617">
        <v>24414.406746285338</v>
      </c>
      <c r="D19" s="57">
        <v>22037.084227833962</v>
      </c>
      <c r="E19" s="198"/>
      <c r="F19" s="196">
        <v>0.10787826982340505</v>
      </c>
      <c r="G19" s="196"/>
      <c r="H19" s="1779">
        <v>21483.551709358573</v>
      </c>
      <c r="I19" s="196"/>
      <c r="J19" s="758">
        <v>19798.713393115246</v>
      </c>
      <c r="K19" s="198"/>
      <c r="L19" s="196">
        <v>8.5098373959451773E-2</v>
      </c>
      <c r="M19" s="196"/>
      <c r="N19" s="1779">
        <v>2930.8550369267637</v>
      </c>
      <c r="O19" s="196"/>
      <c r="P19" s="758">
        <v>2238.3708347187185</v>
      </c>
      <c r="Q19" s="198"/>
      <c r="R19" s="196">
        <v>0.30936973957448172</v>
      </c>
      <c r="S19" s="199"/>
    </row>
    <row r="20" spans="1:19" s="69" customFormat="1">
      <c r="A20" s="26" t="s">
        <v>336</v>
      </c>
      <c r="B20" s="617">
        <v>2139.1269813410554</v>
      </c>
      <c r="D20" s="57">
        <v>2118.2294780614893</v>
      </c>
      <c r="E20" s="198"/>
      <c r="F20" s="196">
        <v>9.8655521018858449E-3</v>
      </c>
      <c r="G20" s="196"/>
      <c r="H20" s="1779">
        <v>1778.770708939622</v>
      </c>
      <c r="I20" s="196"/>
      <c r="J20" s="758">
        <v>1814.7333242153354</v>
      </c>
      <c r="K20" s="198"/>
      <c r="L20" s="196">
        <v>-1.9817024791377091E-2</v>
      </c>
      <c r="M20" s="196"/>
      <c r="N20" s="1779">
        <v>360.35627240143367</v>
      </c>
      <c r="O20" s="196"/>
      <c r="P20" s="758">
        <v>303.49615384615385</v>
      </c>
      <c r="Q20" s="198"/>
      <c r="R20" s="196">
        <v>0.1873503760581525</v>
      </c>
      <c r="S20" s="199"/>
    </row>
    <row r="21" spans="1:19" s="69" customFormat="1">
      <c r="A21" s="26" t="s">
        <v>337</v>
      </c>
      <c r="B21" s="617">
        <v>21460.678768466496</v>
      </c>
      <c r="D21" s="57">
        <v>22006.574158606629</v>
      </c>
      <c r="E21" s="198"/>
      <c r="F21" s="196">
        <v>-2.4806014157666454E-2</v>
      </c>
      <c r="G21" s="196"/>
      <c r="H21" s="1779">
        <v>17978.533805393261</v>
      </c>
      <c r="I21" s="196"/>
      <c r="J21" s="758">
        <v>17594.194993325345</v>
      </c>
      <c r="K21" s="198"/>
      <c r="L21" s="196">
        <v>2.1844637519006751E-2</v>
      </c>
      <c r="M21" s="196"/>
      <c r="N21" s="1779">
        <v>3482.1449630732368</v>
      </c>
      <c r="O21" s="196"/>
      <c r="P21" s="758">
        <v>4412.3791652812815</v>
      </c>
      <c r="Q21" s="198"/>
      <c r="R21" s="196">
        <v>-0.21082372284040643</v>
      </c>
      <c r="S21" s="199"/>
    </row>
    <row r="22" spans="1:19" s="30" customFormat="1">
      <c r="A22" s="240" t="s">
        <v>338</v>
      </c>
      <c r="B22" s="17"/>
      <c r="C22" s="150"/>
      <c r="D22" s="18"/>
      <c r="E22" s="18"/>
      <c r="F22" s="18"/>
      <c r="G22" s="18"/>
      <c r="H22" s="17"/>
      <c r="I22" s="18"/>
      <c r="J22" s="18"/>
      <c r="K22" s="18"/>
      <c r="L22" s="18"/>
      <c r="M22" s="18"/>
      <c r="N22" s="17"/>
      <c r="O22" s="18"/>
      <c r="P22" s="18"/>
      <c r="Q22" s="18"/>
      <c r="R22" s="18"/>
      <c r="S22" s="19"/>
    </row>
    <row r="23" spans="1:19" s="69" customFormat="1">
      <c r="A23" s="26" t="s">
        <v>707</v>
      </c>
      <c r="B23" s="617">
        <v>34211.007118699672</v>
      </c>
      <c r="D23" s="57">
        <v>33071.052633917607</v>
      </c>
      <c r="E23" s="198"/>
      <c r="F23" s="196">
        <v>3.4469857896598372E-2</v>
      </c>
      <c r="G23" s="196"/>
      <c r="H23" s="1779">
        <v>28736.237152252284</v>
      </c>
      <c r="I23" s="196"/>
      <c r="J23" s="758">
        <v>27275.78202069745</v>
      </c>
      <c r="K23" s="198"/>
      <c r="L23" s="196">
        <v>5.3544024162042701E-2</v>
      </c>
      <c r="M23" s="196"/>
      <c r="N23" s="1779">
        <v>5474.7699664473857</v>
      </c>
      <c r="O23" s="196"/>
      <c r="P23" s="758">
        <v>5795.2706132201574</v>
      </c>
      <c r="Q23" s="198"/>
      <c r="R23" s="196">
        <v>-5.5303827579966047E-2</v>
      </c>
      <c r="S23" s="199"/>
    </row>
    <row r="24" spans="1:19" s="69" customFormat="1">
      <c r="A24" s="26" t="s">
        <v>339</v>
      </c>
      <c r="B24" s="617">
        <v>13458.725986925929</v>
      </c>
      <c r="D24" s="57">
        <v>12804.819239103026</v>
      </c>
      <c r="E24" s="198"/>
      <c r="F24" s="196">
        <v>5.1067237702662686E-2</v>
      </c>
      <c r="G24" s="196"/>
      <c r="H24" s="1779">
        <v>12092.563942750412</v>
      </c>
      <c r="I24" s="196"/>
      <c r="J24" s="758">
        <v>11153.147908905552</v>
      </c>
      <c r="K24" s="198"/>
      <c r="L24" s="196">
        <v>8.4228779311243271E-2</v>
      </c>
      <c r="M24" s="196"/>
      <c r="N24" s="1779">
        <v>1366.1620441755169</v>
      </c>
      <c r="O24" s="196"/>
      <c r="P24" s="758">
        <v>1651.6713301974744</v>
      </c>
      <c r="Q24" s="198"/>
      <c r="R24" s="196">
        <v>-0.17286083544709943</v>
      </c>
      <c r="S24" s="199"/>
    </row>
    <row r="25" spans="1:19" s="69" customFormat="1">
      <c r="A25" s="26" t="s">
        <v>340</v>
      </c>
      <c r="B25" s="617">
        <v>13092.322309608657</v>
      </c>
      <c r="D25" s="57">
        <v>12547.276043012867</v>
      </c>
      <c r="E25" s="198"/>
      <c r="F25" s="196">
        <v>4.3439409854962606E-2</v>
      </c>
      <c r="G25" s="196"/>
      <c r="H25" s="1779">
        <v>11813.109760382635</v>
      </c>
      <c r="I25" s="196"/>
      <c r="J25" s="758">
        <v>10941.204712815394</v>
      </c>
      <c r="K25" s="198"/>
      <c r="L25" s="196">
        <v>7.9690040580812999E-2</v>
      </c>
      <c r="M25" s="196"/>
      <c r="N25" s="1779">
        <v>1279.2125492260218</v>
      </c>
      <c r="O25" s="196"/>
      <c r="P25" s="758">
        <v>1606.0713301974743</v>
      </c>
      <c r="Q25" s="198"/>
      <c r="R25" s="196">
        <v>-0.20351448583000581</v>
      </c>
      <c r="S25" s="199"/>
    </row>
    <row r="26" spans="1:19" s="69" customFormat="1">
      <c r="A26" s="26" t="s">
        <v>708</v>
      </c>
      <c r="B26" s="617">
        <v>549.79073199916127</v>
      </c>
      <c r="D26" s="57">
        <v>357.57743380774826</v>
      </c>
      <c r="E26" s="198"/>
      <c r="F26" s="196">
        <v>0.53754314455636654</v>
      </c>
      <c r="G26" s="196"/>
      <c r="H26" s="1779">
        <v>337.50790371633298</v>
      </c>
      <c r="I26" s="196"/>
      <c r="J26" s="758">
        <v>331.44410047441494</v>
      </c>
      <c r="K26" s="198"/>
      <c r="L26" s="196">
        <v>1.829510084276223E-2</v>
      </c>
      <c r="M26" s="196"/>
      <c r="N26" s="1779">
        <v>212.28282828282826</v>
      </c>
      <c r="O26" s="196"/>
      <c r="P26" s="758">
        <v>26.133333333333333</v>
      </c>
      <c r="Q26" s="198"/>
      <c r="R26" s="196">
        <v>7.1230674087816945</v>
      </c>
      <c r="S26" s="199"/>
    </row>
    <row r="27" spans="1:19" s="69" customFormat="1">
      <c r="A27" s="26" t="s">
        <v>709</v>
      </c>
      <c r="B27" s="617">
        <v>860.68968439646869</v>
      </c>
      <c r="D27" s="57">
        <v>681.86266274276409</v>
      </c>
      <c r="E27" s="198"/>
      <c r="F27" s="196">
        <v>0.26226252209554984</v>
      </c>
      <c r="G27" s="196"/>
      <c r="H27" s="1779">
        <v>498.19180235019957</v>
      </c>
      <c r="I27" s="196"/>
      <c r="J27" s="758">
        <v>417.25976419203937</v>
      </c>
      <c r="K27" s="198"/>
      <c r="L27" s="196">
        <v>0.19396080116872252</v>
      </c>
      <c r="M27" s="196"/>
      <c r="N27" s="1779">
        <v>362.49788204626913</v>
      </c>
      <c r="O27" s="196"/>
      <c r="P27" s="758">
        <v>264.60289855072466</v>
      </c>
      <c r="Q27" s="198"/>
      <c r="R27" s="196">
        <v>0.36996942978225877</v>
      </c>
      <c r="S27" s="199"/>
    </row>
    <row r="28" spans="1:19" s="69" customFormat="1">
      <c r="A28" s="26" t="s">
        <v>306</v>
      </c>
      <c r="B28" s="617">
        <v>6418.9037376584502</v>
      </c>
      <c r="D28" s="57">
        <v>6434.8769401866011</v>
      </c>
      <c r="E28" s="198"/>
      <c r="F28" s="196">
        <v>-2.4822856251370336E-3</v>
      </c>
      <c r="G28" s="196"/>
      <c r="H28" s="1779">
        <v>5689.1323074020102</v>
      </c>
      <c r="I28" s="196"/>
      <c r="J28" s="758">
        <v>5690.0649285754471</v>
      </c>
      <c r="K28" s="198"/>
      <c r="L28" s="196">
        <v>-1.6390343258708951E-4</v>
      </c>
      <c r="M28" s="196"/>
      <c r="N28" s="1779">
        <v>729.77143025643977</v>
      </c>
      <c r="O28" s="196"/>
      <c r="P28" s="758">
        <v>744.81201161115359</v>
      </c>
      <c r="Q28" s="198"/>
      <c r="R28" s="196">
        <v>-2.0193795374189142E-2</v>
      </c>
      <c r="S28" s="199"/>
    </row>
    <row r="29" spans="1:19" s="69" customFormat="1">
      <c r="A29" s="26" t="s">
        <v>0</v>
      </c>
      <c r="B29" s="617">
        <v>9460.4211334477495</v>
      </c>
      <c r="D29" s="57">
        <v>9748.5440202872687</v>
      </c>
      <c r="E29" s="198"/>
      <c r="F29" s="196">
        <v>-2.9555478873554784E-2</v>
      </c>
      <c r="G29" s="196"/>
      <c r="H29" s="1779">
        <v>8416.8549737024623</v>
      </c>
      <c r="I29" s="196"/>
      <c r="J29" s="758">
        <v>8666.0751365161541</v>
      </c>
      <c r="K29" s="198"/>
      <c r="L29" s="196">
        <v>-2.8758135475142062E-2</v>
      </c>
      <c r="M29" s="196"/>
      <c r="N29" s="1779">
        <v>1043.5661597452868</v>
      </c>
      <c r="O29" s="196"/>
      <c r="P29" s="758">
        <v>1082.4688837711149</v>
      </c>
      <c r="Q29" s="198"/>
      <c r="R29" s="196">
        <v>-3.5938884349542163E-2</v>
      </c>
      <c r="S29" s="199"/>
    </row>
    <row r="30" spans="1:19" s="69" customFormat="1">
      <c r="A30" s="26" t="s">
        <v>313</v>
      </c>
      <c r="B30" s="617">
        <v>4356.9171133254586</v>
      </c>
      <c r="D30" s="57">
        <v>4463.5030052404791</v>
      </c>
      <c r="E30" s="198"/>
      <c r="F30" s="196">
        <v>-2.3879426493021483E-2</v>
      </c>
      <c r="G30" s="196"/>
      <c r="H30" s="1779">
        <v>3608.4681509914863</v>
      </c>
      <c r="I30" s="196"/>
      <c r="J30" s="758">
        <v>3710.8518377686596</v>
      </c>
      <c r="K30" s="198"/>
      <c r="L30" s="196">
        <v>-2.7590346166646417E-2</v>
      </c>
      <c r="M30" s="196"/>
      <c r="N30" s="1779">
        <v>748.44896233397196</v>
      </c>
      <c r="O30" s="196"/>
      <c r="P30" s="758">
        <v>752.65116747181969</v>
      </c>
      <c r="Q30" s="198"/>
      <c r="R30" s="196">
        <v>-5.5832041714132643E-3</v>
      </c>
      <c r="S30" s="199"/>
    </row>
    <row r="31" spans="1:19" s="69" customFormat="1">
      <c r="A31" s="26" t="s">
        <v>321</v>
      </c>
      <c r="B31" s="617">
        <v>7299.4628199082408</v>
      </c>
      <c r="D31" s="57">
        <v>7905.3661581619144</v>
      </c>
      <c r="E31" s="198"/>
      <c r="F31" s="196">
        <v>-7.6644563468841631E-2</v>
      </c>
      <c r="G31" s="196"/>
      <c r="H31" s="1779">
        <v>6689.6213606785459</v>
      </c>
      <c r="I31" s="196"/>
      <c r="J31" s="758">
        <v>7087.9944966130215</v>
      </c>
      <c r="K31" s="198"/>
      <c r="L31" s="196">
        <v>-5.62039285054238E-2</v>
      </c>
      <c r="M31" s="196"/>
      <c r="N31" s="1779">
        <v>609.84145922969458</v>
      </c>
      <c r="O31" s="196"/>
      <c r="P31" s="758">
        <v>817.37166154889269</v>
      </c>
      <c r="Q31" s="198"/>
      <c r="R31" s="196">
        <v>-0.25389943410312898</v>
      </c>
      <c r="S31" s="199"/>
    </row>
    <row r="32" spans="1:19" s="30" customFormat="1">
      <c r="A32" s="286" t="s">
        <v>174</v>
      </c>
      <c r="B32" s="17"/>
      <c r="C32" s="150"/>
      <c r="D32" s="18"/>
      <c r="E32" s="18"/>
      <c r="F32" s="18"/>
      <c r="G32" s="18"/>
      <c r="H32" s="17"/>
      <c r="I32" s="18"/>
      <c r="J32" s="18"/>
      <c r="K32" s="18"/>
      <c r="L32" s="18"/>
      <c r="M32" s="18"/>
      <c r="N32" s="17"/>
      <c r="O32" s="18"/>
      <c r="P32" s="18"/>
      <c r="Q32" s="18"/>
      <c r="R32" s="18"/>
      <c r="S32" s="19"/>
    </row>
    <row r="33" spans="1:19" s="30" customFormat="1">
      <c r="A33" s="85" t="s">
        <v>710</v>
      </c>
      <c r="B33" s="1336">
        <v>8.6778460474209282</v>
      </c>
      <c r="C33" s="69"/>
      <c r="D33" s="533">
        <v>8.5586143022070722</v>
      </c>
      <c r="E33" s="192"/>
      <c r="F33" s="196">
        <v>1.3931197388239459E-2</v>
      </c>
      <c r="G33" s="196"/>
      <c r="H33" s="1336">
        <v>8.8118532387334323</v>
      </c>
      <c r="I33" s="196"/>
      <c r="J33" s="533">
        <v>8.8318260219740967</v>
      </c>
      <c r="K33" s="176"/>
      <c r="L33" s="196">
        <v>-2.2614556934173048E-3</v>
      </c>
      <c r="M33" s="196"/>
      <c r="N33" s="1336">
        <v>7.9744626261514187</v>
      </c>
      <c r="O33" s="196"/>
      <c r="P33" s="533">
        <v>7.2727272727272734</v>
      </c>
      <c r="Q33" s="176"/>
      <c r="R33" s="196">
        <v>9.6488611095819965E-2</v>
      </c>
      <c r="S33" s="23"/>
    </row>
    <row r="34" spans="1:19" s="30" customFormat="1">
      <c r="A34" s="85" t="s">
        <v>345</v>
      </c>
      <c r="B34" s="1336">
        <v>7.5051418964518914</v>
      </c>
      <c r="C34" s="69"/>
      <c r="D34" s="533">
        <v>6.6584212956593651</v>
      </c>
      <c r="E34" s="192"/>
      <c r="F34" s="196">
        <v>0.12716536896583952</v>
      </c>
      <c r="G34" s="196"/>
      <c r="H34" s="1336">
        <v>7.6234814626086154</v>
      </c>
      <c r="I34" s="196"/>
      <c r="J34" s="533">
        <v>7.6358181937184151</v>
      </c>
      <c r="K34" s="176"/>
      <c r="L34" s="196">
        <v>-1.6156397123164212E-3</v>
      </c>
      <c r="M34" s="196"/>
      <c r="N34" s="1336">
        <v>6.4123146842335226</v>
      </c>
      <c r="O34" s="196"/>
      <c r="P34" s="533" t="s">
        <v>33</v>
      </c>
      <c r="Q34" s="176"/>
      <c r="R34" s="196" t="s">
        <v>302</v>
      </c>
      <c r="S34" s="23"/>
    </row>
    <row r="35" spans="1:19" s="30" customFormat="1">
      <c r="A35" s="85" t="s">
        <v>711</v>
      </c>
      <c r="B35" s="1336">
        <v>2.8304364098409955</v>
      </c>
      <c r="C35" s="69"/>
      <c r="D35" s="533">
        <v>4.9555555829628943</v>
      </c>
      <c r="E35" s="192"/>
      <c r="F35" s="196">
        <v>-0.42883570520892106</v>
      </c>
      <c r="G35" s="196"/>
      <c r="H35" s="1336">
        <v>3.6019395273204151</v>
      </c>
      <c r="I35" s="196"/>
      <c r="J35" s="533">
        <v>5.3462856810882258</v>
      </c>
      <c r="K35" s="176"/>
      <c r="L35" s="196">
        <v>-0.32627252971875464</v>
      </c>
      <c r="M35" s="196"/>
      <c r="N35" s="1336">
        <v>1.6038256566425579</v>
      </c>
      <c r="O35" s="196"/>
      <c r="P35" s="533" t="s">
        <v>33</v>
      </c>
      <c r="Q35" s="176"/>
      <c r="R35" s="196" t="s">
        <v>302</v>
      </c>
      <c r="S35" s="23"/>
    </row>
    <row r="36" spans="1:19" s="30" customFormat="1">
      <c r="A36" s="85" t="s">
        <v>712</v>
      </c>
      <c r="B36" s="1336">
        <v>3.2110211840160563</v>
      </c>
      <c r="C36" s="69"/>
      <c r="D36" s="533">
        <v>2.3195959004516959</v>
      </c>
      <c r="E36" s="192"/>
      <c r="F36" s="196">
        <v>0.38430197405969407</v>
      </c>
      <c r="G36" s="196"/>
      <c r="H36" s="1336">
        <v>4.4767614119391617</v>
      </c>
      <c r="I36" s="196"/>
      <c r="J36" s="533">
        <v>3.7905544049563744</v>
      </c>
      <c r="K36" s="176"/>
      <c r="L36" s="196">
        <v>0.18103077641770052</v>
      </c>
      <c r="M36" s="196"/>
      <c r="N36" s="1336">
        <v>1.4714761088928958</v>
      </c>
      <c r="O36" s="196"/>
      <c r="P36" s="533" t="s">
        <v>33</v>
      </c>
      <c r="Q36" s="176"/>
      <c r="R36" s="196" t="s">
        <v>302</v>
      </c>
      <c r="S36" s="23"/>
    </row>
    <row r="37" spans="1:19" s="30" customFormat="1">
      <c r="A37" s="34" t="s">
        <v>713</v>
      </c>
      <c r="B37" s="1336">
        <v>6.4050690314052341</v>
      </c>
      <c r="C37" s="69"/>
      <c r="D37" s="533">
        <v>5.6609081460124564</v>
      </c>
      <c r="E37" s="192"/>
      <c r="F37" s="196">
        <v>0.13145609612425255</v>
      </c>
      <c r="G37" s="196"/>
      <c r="H37" s="1336">
        <v>6.7424633017864144</v>
      </c>
      <c r="I37" s="196"/>
      <c r="J37" s="533">
        <v>6.4019036243950014</v>
      </c>
      <c r="K37" s="176"/>
      <c r="L37" s="196">
        <v>5.3196626717978264E-2</v>
      </c>
      <c r="M37" s="196"/>
      <c r="N37" s="1336">
        <v>3.7748199364476571</v>
      </c>
      <c r="O37" s="196"/>
      <c r="P37" s="533" t="s">
        <v>33</v>
      </c>
      <c r="Q37" s="176"/>
      <c r="R37" s="196" t="s">
        <v>302</v>
      </c>
      <c r="S37" s="23"/>
    </row>
    <row r="38" spans="1:19" s="30" customFormat="1">
      <c r="A38" s="243" t="s">
        <v>1</v>
      </c>
      <c r="B38" s="1336">
        <v>6.813472532271005</v>
      </c>
      <c r="C38" s="69"/>
      <c r="D38" s="533">
        <v>7.080988815697399</v>
      </c>
      <c r="E38" s="192"/>
      <c r="F38" s="196">
        <v>-3.7779509386224978E-2</v>
      </c>
      <c r="G38" s="196"/>
      <c r="H38" s="1336">
        <v>7.1461064366938061</v>
      </c>
      <c r="I38" s="196"/>
      <c r="J38" s="533">
        <v>7.3409225925205828</v>
      </c>
      <c r="K38" s="176"/>
      <c r="L38" s="196">
        <v>-2.653837489381352E-2</v>
      </c>
      <c r="M38" s="196"/>
      <c r="N38" s="1336">
        <v>4.1306226652855891</v>
      </c>
      <c r="O38" s="196"/>
      <c r="P38" s="533">
        <v>5</v>
      </c>
      <c r="Q38" s="176"/>
      <c r="R38" s="196">
        <v>-0.1738754669428822</v>
      </c>
      <c r="S38" s="23"/>
    </row>
    <row r="39" spans="1:19" s="30" customFormat="1">
      <c r="A39" s="85" t="s">
        <v>175</v>
      </c>
      <c r="B39" s="1336">
        <v>3.722754857501521</v>
      </c>
      <c r="C39" s="69"/>
      <c r="D39" s="533">
        <v>3.5652021151780411</v>
      </c>
      <c r="E39" s="192"/>
      <c r="F39" s="196">
        <v>4.4191812198454271E-2</v>
      </c>
      <c r="G39" s="196"/>
      <c r="H39" s="1336">
        <v>4.1595883464837256</v>
      </c>
      <c r="I39" s="196"/>
      <c r="J39" s="533">
        <v>4.2883119701582002</v>
      </c>
      <c r="K39" s="176"/>
      <c r="L39" s="196">
        <v>-3.0017317902765808E-2</v>
      </c>
      <c r="M39" s="196"/>
      <c r="N39" s="1336">
        <v>1.6166663843967926</v>
      </c>
      <c r="O39" s="196"/>
      <c r="P39" s="533" t="s">
        <v>33</v>
      </c>
      <c r="Q39" s="176"/>
      <c r="R39" s="196" t="s">
        <v>302</v>
      </c>
      <c r="S39" s="23"/>
    </row>
    <row r="40" spans="1:19" s="30" customFormat="1">
      <c r="A40" s="85" t="s">
        <v>176</v>
      </c>
      <c r="B40" s="1336">
        <v>6.6085116643836672</v>
      </c>
      <c r="C40" s="69"/>
      <c r="D40" s="533">
        <v>6.5513163684415332</v>
      </c>
      <c r="E40" s="192"/>
      <c r="F40" s="196">
        <v>8.7303516920126962E-3</v>
      </c>
      <c r="G40" s="196"/>
      <c r="H40" s="1336">
        <v>6.7474670091332509</v>
      </c>
      <c r="I40" s="196"/>
      <c r="J40" s="533">
        <v>6.7302107000140197</v>
      </c>
      <c r="K40" s="176"/>
      <c r="L40" s="196">
        <v>2.5640072634271786E-3</v>
      </c>
      <c r="M40" s="196"/>
      <c r="N40" s="1336">
        <v>5.0842488771480969</v>
      </c>
      <c r="O40" s="196"/>
      <c r="P40" s="533">
        <v>5</v>
      </c>
      <c r="Q40" s="176"/>
      <c r="R40" s="196">
        <v>1.6849775429619386E-2</v>
      </c>
      <c r="S40" s="23"/>
    </row>
    <row r="41" spans="1:19" s="30" customFormat="1">
      <c r="A41" s="82" t="s">
        <v>360</v>
      </c>
      <c r="B41" s="1336">
        <v>10.920995995503345</v>
      </c>
      <c r="C41" s="69"/>
      <c r="D41" s="533">
        <v>10.660284218256747</v>
      </c>
      <c r="E41" s="192"/>
      <c r="F41" s="196">
        <v>2.4456362692479128E-2</v>
      </c>
      <c r="G41" s="196"/>
      <c r="H41" s="1336">
        <v>11.177984518296716</v>
      </c>
      <c r="I41" s="196"/>
      <c r="J41" s="533">
        <v>11.321492045639289</v>
      </c>
      <c r="K41" s="176"/>
      <c r="L41" s="196">
        <v>-1.2675672673183366E-2</v>
      </c>
      <c r="M41" s="196"/>
      <c r="N41" s="1336">
        <v>9.3248506616933664</v>
      </c>
      <c r="O41" s="196"/>
      <c r="P41" s="533">
        <v>6.9230769230769242</v>
      </c>
      <c r="Q41" s="176"/>
      <c r="R41" s="196">
        <v>0.34692287335570826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41"/>
      <c r="K42" s="41"/>
      <c r="L42" s="63"/>
      <c r="M42" s="63"/>
      <c r="N42" s="17"/>
      <c r="O42" s="63"/>
      <c r="P42" s="41"/>
      <c r="Q42" s="41"/>
      <c r="R42" s="63"/>
      <c r="S42" s="67"/>
    </row>
    <row r="43" spans="1:19" s="69" customFormat="1">
      <c r="A43" s="26" t="s">
        <v>362</v>
      </c>
      <c r="B43" s="617">
        <v>35245.843434620212</v>
      </c>
      <c r="C43" s="57"/>
      <c r="D43" s="57">
        <v>34322.388719442046</v>
      </c>
      <c r="E43" s="198"/>
      <c r="F43" s="196">
        <v>2.6905316023504853E-2</v>
      </c>
      <c r="G43" s="196"/>
      <c r="H43" s="1779">
        <v>30798.146190241376</v>
      </c>
      <c r="I43" s="196"/>
      <c r="J43" s="758">
        <v>29075.691484669867</v>
      </c>
      <c r="K43" s="198"/>
      <c r="L43" s="196">
        <v>5.9240369450187319E-2</v>
      </c>
      <c r="M43" s="196"/>
      <c r="N43" s="1779">
        <v>4447.6972443788381</v>
      </c>
      <c r="O43" s="196"/>
      <c r="P43" s="758">
        <v>5246.6972347721803</v>
      </c>
      <c r="Q43" s="198"/>
      <c r="R43" s="196">
        <v>-0.152286277374272</v>
      </c>
      <c r="S43" s="199"/>
    </row>
    <row r="44" spans="1:19" s="69" customFormat="1">
      <c r="A44" s="26" t="s">
        <v>379</v>
      </c>
      <c r="B44" s="617">
        <v>30919.009932572848</v>
      </c>
      <c r="C44" s="57"/>
      <c r="D44" s="57">
        <v>29512.72588176735</v>
      </c>
      <c r="E44" s="198"/>
      <c r="F44" s="196">
        <v>4.7650090216650752E-2</v>
      </c>
      <c r="G44" s="196"/>
      <c r="H44" s="1779">
        <v>26880.359093422769</v>
      </c>
      <c r="I44" s="196"/>
      <c r="J44" s="758">
        <v>25017.890048385121</v>
      </c>
      <c r="K44" s="198"/>
      <c r="L44" s="196">
        <v>7.4445488465877563E-2</v>
      </c>
      <c r="M44" s="196"/>
      <c r="N44" s="1779">
        <v>4038.6508391500802</v>
      </c>
      <c r="O44" s="196"/>
      <c r="P44" s="758">
        <v>4494.8358333822298</v>
      </c>
      <c r="Q44" s="198"/>
      <c r="R44" s="196">
        <v>-0.10149091338200977</v>
      </c>
      <c r="S44" s="199"/>
    </row>
    <row r="45" spans="1:19" s="69" customFormat="1">
      <c r="A45" s="26" t="s">
        <v>364</v>
      </c>
      <c r="B45" s="617">
        <v>4141.6893108672311</v>
      </c>
      <c r="C45" s="57"/>
      <c r="D45" s="57">
        <v>3403.2255277602194</v>
      </c>
      <c r="E45" s="198"/>
      <c r="F45" s="196">
        <v>0.21698937583869746</v>
      </c>
      <c r="G45" s="196"/>
      <c r="H45" s="1779">
        <v>3288.7399730871534</v>
      </c>
      <c r="I45" s="196"/>
      <c r="J45" s="758">
        <v>3109.6311058079027</v>
      </c>
      <c r="K45" s="198"/>
      <c r="L45" s="196">
        <v>5.7598107680594819E-2</v>
      </c>
      <c r="M45" s="196"/>
      <c r="N45" s="1779">
        <v>852.94933778007771</v>
      </c>
      <c r="O45" s="196"/>
      <c r="P45" s="758">
        <v>293.59442195231668</v>
      </c>
      <c r="Q45" s="198"/>
      <c r="R45" s="196">
        <v>1.9051959914913066</v>
      </c>
      <c r="S45" s="199"/>
    </row>
    <row r="46" spans="1:19" s="69" customFormat="1">
      <c r="A46" s="26" t="s">
        <v>365</v>
      </c>
      <c r="B46" s="617">
        <v>2942.9614667931319</v>
      </c>
      <c r="C46" s="57"/>
      <c r="D46" s="57">
        <v>2269.597255161766</v>
      </c>
      <c r="E46" s="198"/>
      <c r="F46" s="196">
        <v>0.29668885530237904</v>
      </c>
      <c r="G46" s="196"/>
      <c r="H46" s="1779">
        <v>2239.292877676156</v>
      </c>
      <c r="I46" s="196"/>
      <c r="J46" s="758">
        <v>2065.1364364483156</v>
      </c>
      <c r="K46" s="198"/>
      <c r="L46" s="196">
        <v>8.4331687802361319E-2</v>
      </c>
      <c r="M46" s="196"/>
      <c r="N46" s="1779">
        <v>703.66858911697614</v>
      </c>
      <c r="O46" s="196"/>
      <c r="P46" s="758">
        <v>204.46081871345029</v>
      </c>
      <c r="Q46" s="198"/>
      <c r="R46" s="196">
        <v>2.4415815878305778</v>
      </c>
      <c r="S46" s="199"/>
    </row>
    <row r="47" spans="1:19" s="69" customFormat="1">
      <c r="A47" s="26" t="s">
        <v>832</v>
      </c>
      <c r="B47" s="617">
        <v>2463.8892358846433</v>
      </c>
      <c r="C47" s="57"/>
      <c r="D47" s="57">
        <v>2081.3784688549649</v>
      </c>
      <c r="E47" s="198"/>
      <c r="F47" s="196">
        <v>0.18377761313160418</v>
      </c>
      <c r="G47" s="196"/>
      <c r="H47" s="1779">
        <v>1820.803857211029</v>
      </c>
      <c r="I47" s="196"/>
      <c r="J47" s="758">
        <v>1759.7534688549649</v>
      </c>
      <c r="K47" s="198"/>
      <c r="L47" s="196">
        <v>3.4692580203173756E-2</v>
      </c>
      <c r="M47" s="196"/>
      <c r="N47" s="1779">
        <v>643.08537867361406</v>
      </c>
      <c r="O47" s="196"/>
      <c r="P47" s="758">
        <v>321.625</v>
      </c>
      <c r="Q47" s="198"/>
      <c r="R47" s="196">
        <v>0.99948815755496012</v>
      </c>
      <c r="S47" s="199"/>
    </row>
    <row r="48" spans="1:19" s="69" customFormat="1">
      <c r="A48" s="81" t="s">
        <v>245</v>
      </c>
      <c r="B48" s="617">
        <v>2024.9991980806024</v>
      </c>
      <c r="C48" s="57"/>
      <c r="D48" s="57">
        <v>1524.0152392431078</v>
      </c>
      <c r="E48" s="198"/>
      <c r="F48" s="196">
        <v>0.32872634468294754</v>
      </c>
      <c r="G48" s="196"/>
      <c r="H48" s="1779">
        <v>1381.9138194069883</v>
      </c>
      <c r="I48" s="196"/>
      <c r="J48" s="758">
        <v>1321.2152392431078</v>
      </c>
      <c r="K48" s="198"/>
      <c r="L48" s="196">
        <v>4.5941477482997567E-2</v>
      </c>
      <c r="M48" s="196"/>
      <c r="N48" s="1779">
        <v>643.08537867361406</v>
      </c>
      <c r="O48" s="196"/>
      <c r="P48" s="758">
        <v>202.8</v>
      </c>
      <c r="Q48" s="198"/>
      <c r="R48" s="196">
        <v>2.1710324392190041</v>
      </c>
      <c r="S48" s="199"/>
    </row>
    <row r="49" spans="1:19" s="69" customFormat="1">
      <c r="A49" s="26" t="s">
        <v>231</v>
      </c>
      <c r="B49" s="617">
        <v>1996.1583318028313</v>
      </c>
      <c r="C49" s="57"/>
      <c r="D49" s="57">
        <v>1830.9659890890632</v>
      </c>
      <c r="E49" s="198"/>
      <c r="F49" s="196">
        <v>9.0221415197315649E-2</v>
      </c>
      <c r="G49" s="196"/>
      <c r="H49" s="1779">
        <v>1809.7271278716273</v>
      </c>
      <c r="I49" s="196"/>
      <c r="J49" s="758">
        <v>1734.5312064803675</v>
      </c>
      <c r="K49" s="198"/>
      <c r="L49" s="196">
        <v>4.3352302403278184E-2</v>
      </c>
      <c r="M49" s="196"/>
      <c r="N49" s="1779">
        <v>186.43120393120392</v>
      </c>
      <c r="O49" s="196"/>
      <c r="P49" s="758">
        <v>96.434782608695656</v>
      </c>
      <c r="Q49" s="198"/>
      <c r="R49" s="196">
        <v>0.93323610929562217</v>
      </c>
      <c r="S49" s="199"/>
    </row>
    <row r="50" spans="1:19" s="69" customFormat="1">
      <c r="A50" s="26" t="s">
        <v>368</v>
      </c>
      <c r="B50" s="617">
        <v>898.92316161787551</v>
      </c>
      <c r="C50" s="57"/>
      <c r="D50" s="57">
        <v>982.77844972668038</v>
      </c>
      <c r="E50" s="198"/>
      <c r="F50" s="196">
        <v>-8.532471192477388E-2</v>
      </c>
      <c r="G50" s="196"/>
      <c r="H50" s="1779">
        <v>898.92316161787551</v>
      </c>
      <c r="I50" s="196"/>
      <c r="J50" s="758">
        <v>910.04696824519885</v>
      </c>
      <c r="K50" s="198"/>
      <c r="L50" s="196">
        <v>-1.2223332438294767E-2</v>
      </c>
      <c r="M50" s="196"/>
      <c r="N50" s="1784">
        <v>0</v>
      </c>
      <c r="O50" s="196"/>
      <c r="P50" s="758">
        <v>72.731481481481481</v>
      </c>
      <c r="Q50" s="198"/>
      <c r="R50" s="196">
        <v>-1</v>
      </c>
      <c r="S50" s="199"/>
    </row>
    <row r="51" spans="1:19" s="69" customFormat="1">
      <c r="A51" s="26" t="s">
        <v>369</v>
      </c>
      <c r="B51" s="617">
        <v>1980.8672491375614</v>
      </c>
      <c r="C51" s="57"/>
      <c r="D51" s="57">
        <v>1964.8471842212282</v>
      </c>
      <c r="E51" s="198"/>
      <c r="F51" s="196">
        <v>8.1533388677668753E-3</v>
      </c>
      <c r="G51" s="196"/>
      <c r="H51" s="1779">
        <v>1702.4850048585429</v>
      </c>
      <c r="I51" s="196"/>
      <c r="J51" s="758">
        <v>1771.9776190038369</v>
      </c>
      <c r="K51" s="198"/>
      <c r="L51" s="196">
        <v>-3.9217546203750092E-2</v>
      </c>
      <c r="M51" s="196"/>
      <c r="N51" s="1779">
        <v>278.38224427901844</v>
      </c>
      <c r="O51" s="196"/>
      <c r="P51" s="758">
        <v>192.86956521739131</v>
      </c>
      <c r="Q51" s="198"/>
      <c r="R51" s="196">
        <v>0.44337051812836425</v>
      </c>
      <c r="S51" s="199"/>
    </row>
    <row r="52" spans="1:19" s="69" customFormat="1">
      <c r="A52" s="26" t="s">
        <v>370</v>
      </c>
      <c r="B52" s="617">
        <v>3489.2688803143747</v>
      </c>
      <c r="C52" s="57"/>
      <c r="D52" s="57">
        <v>3188.8497387705829</v>
      </c>
      <c r="E52" s="198"/>
      <c r="F52" s="196">
        <v>9.4209249777825591E-2</v>
      </c>
      <c r="G52" s="196"/>
      <c r="H52" s="1779">
        <v>3149.0254585709527</v>
      </c>
      <c r="I52" s="196"/>
      <c r="J52" s="758">
        <v>2978.9519654912306</v>
      </c>
      <c r="K52" s="198"/>
      <c r="L52" s="196">
        <v>5.7091720527852448E-2</v>
      </c>
      <c r="M52" s="196"/>
      <c r="N52" s="1779">
        <v>340.24342174342178</v>
      </c>
      <c r="O52" s="196"/>
      <c r="P52" s="758">
        <v>209.89777327935218</v>
      </c>
      <c r="Q52" s="198"/>
      <c r="R52" s="196">
        <v>0.62099586111660676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18"/>
      <c r="L53" s="18"/>
      <c r="M53" s="18"/>
      <c r="N53" s="17"/>
      <c r="O53" s="1881"/>
      <c r="P53" s="41"/>
      <c r="Q53" s="18"/>
      <c r="R53" s="18"/>
      <c r="S53" s="19"/>
    </row>
    <row r="54" spans="1:19" s="69" customFormat="1">
      <c r="A54" s="81" t="s">
        <v>372</v>
      </c>
      <c r="B54" s="617">
        <v>40902.239799426454</v>
      </c>
      <c r="D54" s="57">
        <v>39216.805185290796</v>
      </c>
      <c r="E54" s="198"/>
      <c r="F54" s="196">
        <v>4.2977356420859619E-2</v>
      </c>
      <c r="G54" s="196"/>
      <c r="H54" s="1779">
        <v>35367.204584347783</v>
      </c>
      <c r="I54" s="196"/>
      <c r="J54" s="758">
        <v>33404.271636815371</v>
      </c>
      <c r="K54" s="198"/>
      <c r="L54" s="196">
        <v>5.8762932144553422E-2</v>
      </c>
      <c r="M54" s="196"/>
      <c r="N54" s="1779">
        <v>5535.0352150786694</v>
      </c>
      <c r="O54" s="196"/>
      <c r="P54" s="758">
        <v>5812.5335484754278</v>
      </c>
      <c r="Q54" s="198"/>
      <c r="R54" s="196">
        <v>-4.7741373203694211E-2</v>
      </c>
      <c r="S54" s="199"/>
    </row>
    <row r="55" spans="1:19" s="69" customFormat="1">
      <c r="A55" s="81" t="s">
        <v>243</v>
      </c>
      <c r="B55" s="617">
        <v>34534.3405844566</v>
      </c>
      <c r="D55" s="57">
        <v>33020.252727029918</v>
      </c>
      <c r="E55" s="198"/>
      <c r="F55" s="196">
        <v>4.5853309177954035E-2</v>
      </c>
      <c r="G55" s="196"/>
      <c r="H55" s="1779">
        <v>29235.396278468841</v>
      </c>
      <c r="I55" s="196"/>
      <c r="J55" s="758">
        <v>27637.979704870282</v>
      </c>
      <c r="K55" s="198"/>
      <c r="L55" s="196">
        <v>5.7797877799189025E-2</v>
      </c>
      <c r="M55" s="196"/>
      <c r="N55" s="1779">
        <v>5298.9443059877594</v>
      </c>
      <c r="O55" s="196"/>
      <c r="P55" s="758">
        <v>5382.2730221596375</v>
      </c>
      <c r="Q55" s="198"/>
      <c r="R55" s="196">
        <v>-1.548206786032613E-2</v>
      </c>
      <c r="S55" s="199"/>
    </row>
    <row r="56" spans="1:19" s="69" customFormat="1">
      <c r="A56" s="90" t="s">
        <v>244</v>
      </c>
      <c r="B56" s="57">
        <v>6467.4067954777929</v>
      </c>
      <c r="D56" s="57">
        <v>6315.4876104975865</v>
      </c>
      <c r="E56" s="198"/>
      <c r="F56" s="196">
        <v>2.4055020665021454E-2</v>
      </c>
      <c r="G56" s="196"/>
      <c r="H56" s="1779">
        <v>6231.3158863868839</v>
      </c>
      <c r="I56" s="196"/>
      <c r="J56" s="758">
        <v>5885.2270841817972</v>
      </c>
      <c r="K56" s="198"/>
      <c r="L56" s="196">
        <v>5.8806363332231937E-2</v>
      </c>
      <c r="M56" s="196"/>
      <c r="N56" s="1779">
        <v>236.09090909090909</v>
      </c>
      <c r="O56" s="196"/>
      <c r="P56" s="758">
        <v>430.26052631578943</v>
      </c>
      <c r="Q56" s="198"/>
      <c r="R56" s="196">
        <v>-0.45128382770203201</v>
      </c>
      <c r="S56" s="199"/>
    </row>
    <row r="57" spans="1:19" s="69" customFormat="1">
      <c r="A57" s="90" t="s">
        <v>869</v>
      </c>
      <c r="B57" s="57">
        <v>570.98584728251092</v>
      </c>
      <c r="D57" s="57">
        <v>476.31908945403967</v>
      </c>
      <c r="E57" s="198"/>
      <c r="F57" s="196">
        <v>0.19874651242086258</v>
      </c>
      <c r="G57" s="196"/>
      <c r="H57" s="1779">
        <v>534.16766546432905</v>
      </c>
      <c r="I57" s="196"/>
      <c r="J57" s="758">
        <v>476.31908945403967</v>
      </c>
      <c r="K57" s="198"/>
      <c r="L57" s="196">
        <v>0.12144920766580199</v>
      </c>
      <c r="M57" s="196"/>
      <c r="N57" s="1779">
        <v>36.81818181818182</v>
      </c>
      <c r="O57" s="196"/>
      <c r="P57" s="1793">
        <v>0</v>
      </c>
      <c r="Q57" s="198"/>
      <c r="R57" s="196" t="s">
        <v>302</v>
      </c>
      <c r="S57" s="199"/>
    </row>
    <row r="58" spans="1:19" s="69" customFormat="1">
      <c r="A58" s="90" t="s">
        <v>303</v>
      </c>
      <c r="B58" s="57">
        <v>1874.0378027223035</v>
      </c>
      <c r="D58" s="57">
        <v>2698.739390396579</v>
      </c>
      <c r="E58" s="198"/>
      <c r="F58" s="196">
        <v>-0.30558770906481852</v>
      </c>
      <c r="G58" s="196"/>
      <c r="H58" s="1779">
        <v>1725.3010423289966</v>
      </c>
      <c r="I58" s="196"/>
      <c r="J58" s="758">
        <v>2175.1124148380245</v>
      </c>
      <c r="K58" s="198"/>
      <c r="L58" s="196">
        <v>-0.20679913803099889</v>
      </c>
      <c r="M58" s="196"/>
      <c r="N58" s="1779">
        <v>148.73676039330689</v>
      </c>
      <c r="O58" s="196"/>
      <c r="P58" s="758">
        <v>523.62697555855448</v>
      </c>
      <c r="Q58" s="198"/>
      <c r="R58" s="196">
        <v>-0.71594901077308148</v>
      </c>
      <c r="S58" s="199"/>
    </row>
    <row r="59" spans="1:19" s="69" customFormat="1">
      <c r="A59" s="90" t="s">
        <v>373</v>
      </c>
      <c r="B59" s="57">
        <v>1342.3547841671714</v>
      </c>
      <c r="D59" s="57">
        <v>2042.7466828404949</v>
      </c>
      <c r="E59" s="198"/>
      <c r="F59" s="196">
        <v>-0.34286772048475905</v>
      </c>
      <c r="G59" s="196"/>
      <c r="H59" s="1779">
        <v>1193.6180237738645</v>
      </c>
      <c r="I59" s="196"/>
      <c r="J59" s="758">
        <v>1587.2927842050174</v>
      </c>
      <c r="K59" s="198"/>
      <c r="L59" s="196">
        <v>-0.24801647455880149</v>
      </c>
      <c r="M59" s="196"/>
      <c r="N59" s="1779">
        <v>148.73676039330689</v>
      </c>
      <c r="O59" s="196"/>
      <c r="P59" s="758">
        <v>455.45389863547757</v>
      </c>
      <c r="Q59" s="198"/>
      <c r="R59" s="196">
        <v>-0.67343179882987825</v>
      </c>
      <c r="S59" s="199"/>
    </row>
    <row r="60" spans="1:19" s="69" customFormat="1">
      <c r="A60" s="90" t="s">
        <v>374</v>
      </c>
      <c r="B60" s="57">
        <v>290.29215823814593</v>
      </c>
      <c r="D60" s="57">
        <v>336.03098226940773</v>
      </c>
      <c r="E60" s="198"/>
      <c r="F60" s="196">
        <v>-0.13611490143665203</v>
      </c>
      <c r="G60" s="196"/>
      <c r="H60" s="1779">
        <v>290.29215823814593</v>
      </c>
      <c r="I60" s="196"/>
      <c r="J60" s="758">
        <v>336.03098226940773</v>
      </c>
      <c r="K60" s="198"/>
      <c r="L60" s="196">
        <v>-0.13611490143665203</v>
      </c>
      <c r="M60" s="196"/>
      <c r="N60" s="1784">
        <v>0</v>
      </c>
      <c r="O60" s="196"/>
      <c r="P60" s="1793">
        <v>0</v>
      </c>
      <c r="Q60" s="198"/>
      <c r="R60" s="196" t="s">
        <v>302</v>
      </c>
      <c r="S60" s="199"/>
    </row>
    <row r="61" spans="1:19" s="69" customFormat="1">
      <c r="A61" s="90" t="s">
        <v>375</v>
      </c>
      <c r="B61" s="57">
        <v>328.15778139580271</v>
      </c>
      <c r="D61" s="57">
        <v>413.7250807867033</v>
      </c>
      <c r="E61" s="198"/>
      <c r="F61" s="196">
        <v>-0.20682163921073704</v>
      </c>
      <c r="G61" s="196"/>
      <c r="H61" s="1779">
        <v>328.15778139580271</v>
      </c>
      <c r="I61" s="196"/>
      <c r="J61" s="758">
        <v>345.5520038636264</v>
      </c>
      <c r="K61" s="198"/>
      <c r="L61" s="196">
        <v>-5.0337495581962786E-2</v>
      </c>
      <c r="M61" s="196"/>
      <c r="N61" s="1784">
        <v>0</v>
      </c>
      <c r="O61" s="196"/>
      <c r="P61" s="758">
        <v>68.17307692307692</v>
      </c>
      <c r="Q61" s="198"/>
      <c r="R61" s="196">
        <v>-1</v>
      </c>
      <c r="S61" s="199"/>
    </row>
    <row r="62" spans="1:19" s="69" customFormat="1">
      <c r="A62" s="90" t="s">
        <v>296</v>
      </c>
      <c r="B62" s="57">
        <v>738.81420074549123</v>
      </c>
      <c r="D62" s="57">
        <v>699.36634361405982</v>
      </c>
      <c r="E62" s="198"/>
      <c r="F62" s="196">
        <v>5.6405140870205261E-2</v>
      </c>
      <c r="G62" s="196"/>
      <c r="H62" s="1779">
        <v>738.81420074549123</v>
      </c>
      <c r="I62" s="196"/>
      <c r="J62" s="758">
        <v>699.36634361405982</v>
      </c>
      <c r="K62" s="198"/>
      <c r="L62" s="196">
        <v>5.6405140870205261E-2</v>
      </c>
      <c r="M62" s="196"/>
      <c r="N62" s="1784">
        <v>0</v>
      </c>
      <c r="O62" s="196"/>
      <c r="P62" s="1793">
        <v>0</v>
      </c>
      <c r="Q62" s="198"/>
      <c r="R62" s="196" t="s">
        <v>302</v>
      </c>
      <c r="S62" s="199"/>
    </row>
    <row r="63" spans="1:19" s="69" customFormat="1">
      <c r="A63" s="90" t="s">
        <v>319</v>
      </c>
      <c r="B63" s="57">
        <v>3299.4535045626631</v>
      </c>
      <c r="D63" s="57">
        <v>2810.5365099715809</v>
      </c>
      <c r="E63" s="198"/>
      <c r="F63" s="196">
        <v>0.17395859931242305</v>
      </c>
      <c r="G63" s="196"/>
      <c r="H63" s="1779">
        <v>2957.4285040376626</v>
      </c>
      <c r="I63" s="196"/>
      <c r="J63" s="758">
        <v>2742.2452819014056</v>
      </c>
      <c r="K63" s="198"/>
      <c r="L63" s="196">
        <v>7.8469720982455013E-2</v>
      </c>
      <c r="M63" s="196"/>
      <c r="N63" s="1779">
        <v>342.02500052500051</v>
      </c>
      <c r="O63" s="196"/>
      <c r="P63" s="758">
        <v>68.291228070175436</v>
      </c>
      <c r="Q63" s="198"/>
      <c r="R63" s="196">
        <v>4.008329915718293</v>
      </c>
      <c r="S63" s="199"/>
    </row>
    <row r="64" spans="1:19" s="69" customFormat="1">
      <c r="A64" s="90" t="s">
        <v>376</v>
      </c>
      <c r="B64" s="57">
        <v>277.99807052182916</v>
      </c>
      <c r="D64" s="57">
        <v>283.6194897861219</v>
      </c>
      <c r="E64" s="198"/>
      <c r="F64" s="196">
        <v>-1.9820285511873197E-2</v>
      </c>
      <c r="G64" s="196"/>
      <c r="H64" s="1779">
        <v>209.46473718849583</v>
      </c>
      <c r="I64" s="196"/>
      <c r="J64" s="758">
        <v>173.13207559847885</v>
      </c>
      <c r="K64" s="198"/>
      <c r="L64" s="196">
        <v>0.20985517250008759</v>
      </c>
      <c r="M64" s="196"/>
      <c r="N64" s="1779">
        <v>68.533333333333331</v>
      </c>
      <c r="O64" s="196"/>
      <c r="P64" s="758">
        <v>110.48741418764303</v>
      </c>
      <c r="Q64" s="198"/>
      <c r="R64" s="196">
        <v>-0.37971818928677453</v>
      </c>
      <c r="S64" s="199"/>
    </row>
    <row r="65" spans="1:19" s="69" customFormat="1">
      <c r="A65" s="90" t="s">
        <v>377</v>
      </c>
      <c r="B65" s="57">
        <v>78.221288466311393</v>
      </c>
      <c r="D65" s="57">
        <v>40.499848283761999</v>
      </c>
      <c r="E65" s="198"/>
      <c r="F65" s="196">
        <v>0.93139707384221038</v>
      </c>
      <c r="G65" s="196"/>
      <c r="H65" s="1779">
        <v>78.221288466311393</v>
      </c>
      <c r="I65" s="196"/>
      <c r="J65" s="758">
        <v>40.499848283761999</v>
      </c>
      <c r="K65" s="198"/>
      <c r="L65" s="196">
        <v>0.93139707384221038</v>
      </c>
      <c r="M65" s="196"/>
      <c r="N65" s="1784">
        <v>0</v>
      </c>
      <c r="O65" s="196"/>
      <c r="P65" s="1793">
        <v>0</v>
      </c>
      <c r="Q65" s="198"/>
      <c r="R65" s="196" t="s">
        <v>302</v>
      </c>
      <c r="S65" s="199"/>
    </row>
    <row r="66" spans="1:19" s="69" customFormat="1">
      <c r="A66" s="1816" t="s">
        <v>870</v>
      </c>
      <c r="B66" s="1817">
        <v>449.09540207995195</v>
      </c>
      <c r="C66" s="738"/>
      <c r="D66" s="1817">
        <v>382.51366526900864</v>
      </c>
      <c r="E66" s="234"/>
      <c r="F66" s="62">
        <v>0.17406368152656371</v>
      </c>
      <c r="G66" s="62"/>
      <c r="H66" s="1347">
        <v>362.78770977225963</v>
      </c>
      <c r="I66" s="196"/>
      <c r="J66" s="758">
        <v>335.53795676698434</v>
      </c>
      <c r="K66" s="198"/>
      <c r="L66" s="196">
        <v>8.1212132504576803E-2</v>
      </c>
      <c r="M66" s="196"/>
      <c r="N66" s="1779">
        <v>86.307692307692307</v>
      </c>
      <c r="O66" s="196"/>
      <c r="P66" s="758">
        <v>46.97570850202429</v>
      </c>
      <c r="Q66" s="198"/>
      <c r="R66" s="196">
        <v>0.83728346117383445</v>
      </c>
      <c r="S66" s="199"/>
    </row>
    <row r="67" spans="1:19" s="30" customFormat="1" hidden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 hidden="1">
      <c r="A68" s="238" t="s">
        <v>819</v>
      </c>
      <c r="B68" s="1337">
        <v>0</v>
      </c>
      <c r="C68" s="1341"/>
      <c r="D68" s="1694">
        <v>0</v>
      </c>
      <c r="E68" s="198"/>
      <c r="F68" s="196" t="s">
        <v>994</v>
      </c>
      <c r="G68" s="196"/>
      <c r="H68" s="1339">
        <v>0</v>
      </c>
      <c r="I68" s="1342">
        <v>0</v>
      </c>
      <c r="J68" s="1692">
        <v>0</v>
      </c>
      <c r="K68" s="710">
        <v>0</v>
      </c>
      <c r="L68" s="196" t="s">
        <v>994</v>
      </c>
      <c r="M68" s="711"/>
      <c r="N68" s="1339">
        <v>0</v>
      </c>
      <c r="O68" s="718"/>
      <c r="P68" s="1692">
        <v>0</v>
      </c>
      <c r="Q68" s="139"/>
      <c r="R68" s="196" t="s">
        <v>994</v>
      </c>
      <c r="S68" s="23"/>
    </row>
    <row r="69" spans="1:19" s="30" customFormat="1" hidden="1">
      <c r="A69" s="238" t="s">
        <v>817</v>
      </c>
      <c r="B69" s="1337">
        <v>0</v>
      </c>
      <c r="C69" s="1341"/>
      <c r="D69" s="1694">
        <v>0</v>
      </c>
      <c r="E69" s="198"/>
      <c r="F69" s="196" t="s">
        <v>994</v>
      </c>
      <c r="G69" s="196"/>
      <c r="H69" s="1339"/>
      <c r="I69" s="1342"/>
      <c r="J69" s="1692"/>
      <c r="K69" s="710"/>
      <c r="L69" s="196" t="s">
        <v>994</v>
      </c>
      <c r="M69" s="711"/>
      <c r="N69" s="1339"/>
      <c r="O69" s="718"/>
      <c r="P69" s="1692"/>
      <c r="Q69" s="139"/>
      <c r="R69" s="196" t="s">
        <v>994</v>
      </c>
      <c r="S69" s="23"/>
    </row>
    <row r="70" spans="1:19" hidden="1">
      <c r="A70" s="239" t="s">
        <v>818</v>
      </c>
      <c r="B70" s="1338">
        <v>0</v>
      </c>
      <c r="C70" s="1346"/>
      <c r="D70" s="1695">
        <v>0</v>
      </c>
      <c r="E70" s="234"/>
      <c r="F70" s="62" t="s">
        <v>994</v>
      </c>
      <c r="G70" s="62"/>
      <c r="H70" s="1340">
        <v>0</v>
      </c>
      <c r="I70" s="1343" t="e">
        <v>#DIV/0!</v>
      </c>
      <c r="J70" s="1693">
        <v>0</v>
      </c>
      <c r="K70" s="1058"/>
      <c r="L70" s="62" t="s">
        <v>994</v>
      </c>
      <c r="M70" s="1295"/>
      <c r="N70" s="1340">
        <v>0</v>
      </c>
      <c r="O70" s="722" t="e">
        <v>#DIV/0!</v>
      </c>
      <c r="P70" s="1693">
        <v>0</v>
      </c>
      <c r="Q70" s="463"/>
      <c r="R70" s="62" t="s">
        <v>994</v>
      </c>
      <c r="S70" s="16"/>
    </row>
    <row r="71" spans="1:19" s="30" customFormat="1">
      <c r="B71" s="105"/>
      <c r="D71" s="22"/>
      <c r="E71" s="21"/>
      <c r="F71" s="61"/>
      <c r="G71" s="61"/>
      <c r="H71" s="247"/>
      <c r="I71" s="73"/>
      <c r="J71" s="64"/>
      <c r="K71" s="98"/>
      <c r="L71" s="426"/>
      <c r="M71" s="73"/>
      <c r="N71" s="247"/>
      <c r="O71" s="73"/>
      <c r="P71" s="108"/>
      <c r="Q71" s="98"/>
      <c r="R71" s="73"/>
      <c r="S71" s="61"/>
    </row>
    <row r="72" spans="1:19">
      <c r="A72" s="30" t="s">
        <v>17</v>
      </c>
      <c r="B72" s="105"/>
      <c r="D72" s="22"/>
      <c r="E72" s="21"/>
      <c r="F72" s="61"/>
      <c r="G72" s="61"/>
      <c r="H72" s="226"/>
      <c r="I72" s="61"/>
      <c r="J72" s="22"/>
      <c r="K72" s="21"/>
      <c r="L72" s="425"/>
      <c r="M72" s="61"/>
      <c r="N72" s="226"/>
      <c r="O72" s="61"/>
      <c r="P72" s="105"/>
      <c r="Q72" s="21"/>
      <c r="R72" s="61"/>
      <c r="S72" s="61"/>
    </row>
    <row r="73" spans="1:19">
      <c r="A73" s="79" t="s">
        <v>31</v>
      </c>
    </row>
  </sheetData>
  <mergeCells count="3">
    <mergeCell ref="A1:S1"/>
    <mergeCell ref="A2:S2"/>
    <mergeCell ref="A4:A5"/>
  </mergeCells>
  <pageMargins left="0.7" right="0.7" top="0.75" bottom="0.75" header="0.3" footer="0.3"/>
  <pageSetup scale="75" orientation="portrait" r:id="rId1"/>
  <ignoredErrors>
    <ignoredError sqref="P34:P3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showGridLines="0" workbookViewId="0">
      <selection activeCell="B25" sqref="B25"/>
    </sheetView>
  </sheetViews>
  <sheetFormatPr defaultRowHeight="12"/>
  <cols>
    <col min="1" max="1" width="24.7109375" style="68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12" customWidth="1"/>
    <col min="11" max="11" width="0.5703125" style="12" customWidth="1"/>
    <col min="12" max="12" width="8.28515625" style="312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1167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5" customHeight="1">
      <c r="D3" s="185"/>
      <c r="F3" s="12"/>
      <c r="G3" s="12"/>
      <c r="H3" s="1595"/>
      <c r="L3" s="316"/>
      <c r="M3" s="12"/>
      <c r="N3" s="1595"/>
      <c r="R3" s="12"/>
      <c r="S3" s="12"/>
    </row>
    <row r="4" spans="1:19">
      <c r="A4" s="2076" t="s">
        <v>1095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431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7"/>
      <c r="B5" s="1882">
        <v>2010</v>
      </c>
      <c r="C5" s="1883"/>
      <c r="D5" s="263">
        <v>2009</v>
      </c>
      <c r="E5" s="263"/>
      <c r="F5" s="13" t="s">
        <v>822</v>
      </c>
      <c r="G5" s="264"/>
      <c r="H5" s="1882">
        <v>2010</v>
      </c>
      <c r="I5" s="1883"/>
      <c r="J5" s="263">
        <v>2009</v>
      </c>
      <c r="K5" s="263"/>
      <c r="L5" s="13" t="s">
        <v>822</v>
      </c>
      <c r="M5" s="264"/>
      <c r="N5" s="1882">
        <v>2010</v>
      </c>
      <c r="O5" s="1883"/>
      <c r="P5" s="263">
        <v>2009</v>
      </c>
      <c r="Q5" s="263"/>
      <c r="R5" s="13" t="s">
        <v>822</v>
      </c>
      <c r="S5" s="14"/>
    </row>
    <row r="6" spans="1:19">
      <c r="A6" s="20" t="s">
        <v>641</v>
      </c>
      <c r="B6" s="1008">
        <v>482516.91492824344</v>
      </c>
      <c r="C6" s="1281"/>
      <c r="D6" s="689">
        <v>467894.27594707417</v>
      </c>
      <c r="E6" s="198"/>
      <c r="F6" s="196">
        <v>3.1252015108693708E-2</v>
      </c>
      <c r="G6" s="196"/>
      <c r="H6" s="1008">
        <v>442177.18649687088</v>
      </c>
      <c r="I6" s="690"/>
      <c r="J6" s="689">
        <v>443542.65265968902</v>
      </c>
      <c r="K6" s="198"/>
      <c r="L6" s="196">
        <v>-3.07854533184162E-3</v>
      </c>
      <c r="M6" s="196"/>
      <c r="N6" s="1008">
        <v>40339.728431372547</v>
      </c>
      <c r="O6" s="690"/>
      <c r="P6" s="689">
        <v>24351.62328738513</v>
      </c>
      <c r="Q6" s="198"/>
      <c r="R6" s="196">
        <v>0.65655192490883085</v>
      </c>
      <c r="S6" s="70"/>
    </row>
    <row r="7" spans="1:19">
      <c r="A7" s="81" t="s">
        <v>324</v>
      </c>
      <c r="B7" s="617">
        <v>33932.706136504734</v>
      </c>
      <c r="C7" s="69"/>
      <c r="D7" s="57">
        <v>32105.209901623773</v>
      </c>
      <c r="E7" s="198"/>
      <c r="F7" s="196">
        <v>5.6922108295841788E-2</v>
      </c>
      <c r="G7" s="196"/>
      <c r="H7" s="617">
        <v>30876.706136504734</v>
      </c>
      <c r="I7" s="196"/>
      <c r="J7" s="57">
        <v>30024.209901623773</v>
      </c>
      <c r="K7" s="198"/>
      <c r="L7" s="196">
        <v>2.8393627598335421E-2</v>
      </c>
      <c r="M7" s="196"/>
      <c r="N7" s="617">
        <v>3055.9999999999995</v>
      </c>
      <c r="O7" s="196"/>
      <c r="P7" s="57">
        <v>2081.0000000000005</v>
      </c>
      <c r="Q7" s="198"/>
      <c r="R7" s="196">
        <v>0.46852474771744301</v>
      </c>
      <c r="S7" s="23"/>
    </row>
    <row r="8" spans="1:19" s="30" customFormat="1">
      <c r="A8" s="286" t="s">
        <v>325</v>
      </c>
      <c r="B8" s="17"/>
      <c r="C8" s="390"/>
      <c r="D8" s="18"/>
      <c r="E8" s="18"/>
      <c r="F8" s="18"/>
      <c r="G8" s="18"/>
      <c r="H8" s="17"/>
      <c r="I8" s="18"/>
      <c r="J8" s="18"/>
      <c r="K8" s="18"/>
      <c r="L8" s="18"/>
      <c r="M8" s="18"/>
      <c r="N8" s="17"/>
      <c r="O8" s="18"/>
      <c r="P8" s="18"/>
      <c r="Q8" s="18"/>
      <c r="R8" s="18"/>
      <c r="S8" s="19"/>
    </row>
    <row r="9" spans="1:19" s="69" customFormat="1">
      <c r="A9" s="1781" t="s">
        <v>326</v>
      </c>
      <c r="B9" s="617">
        <v>9188.7976638927612</v>
      </c>
      <c r="C9" s="618"/>
      <c r="D9" s="57">
        <v>9729.7397011810735</v>
      </c>
      <c r="E9" s="198"/>
      <c r="F9" s="196">
        <v>-5.55967635210887E-2</v>
      </c>
      <c r="G9" s="196"/>
      <c r="H9" s="1779">
        <v>8433.7868795790364</v>
      </c>
      <c r="I9" s="196"/>
      <c r="J9" s="758">
        <v>8840.4560336789855</v>
      </c>
      <c r="K9" s="198"/>
      <c r="L9" s="196">
        <v>-4.6000924901462618E-2</v>
      </c>
      <c r="M9" s="196"/>
      <c r="N9" s="1779">
        <v>755.01078431372559</v>
      </c>
      <c r="O9" s="196"/>
      <c r="P9" s="758">
        <v>889.28366750208829</v>
      </c>
      <c r="Q9" s="198"/>
      <c r="R9" s="196">
        <v>-0.15098993504010055</v>
      </c>
      <c r="S9" s="199"/>
    </row>
    <row r="10" spans="1:19" s="69" customFormat="1">
      <c r="A10" s="1781" t="s">
        <v>327</v>
      </c>
      <c r="B10" s="617">
        <v>17351.690259004448</v>
      </c>
      <c r="C10" s="618"/>
      <c r="D10" s="57">
        <v>15316.405811570075</v>
      </c>
      <c r="E10" s="198"/>
      <c r="F10" s="196">
        <v>0.1328826405145854</v>
      </c>
      <c r="G10" s="196"/>
      <c r="H10" s="1779">
        <v>15305.147121749547</v>
      </c>
      <c r="I10" s="196"/>
      <c r="J10" s="758">
        <v>14625.717047994469</v>
      </c>
      <c r="K10" s="198"/>
      <c r="L10" s="196">
        <v>4.6454479566746733E-2</v>
      </c>
      <c r="M10" s="196"/>
      <c r="N10" s="1779">
        <v>2046.5431372549019</v>
      </c>
      <c r="O10" s="196"/>
      <c r="P10" s="758">
        <v>690.68876357560578</v>
      </c>
      <c r="Q10" s="198"/>
      <c r="R10" s="196">
        <v>1.9630468094778533</v>
      </c>
      <c r="S10" s="199"/>
    </row>
    <row r="11" spans="1:19" s="69" customFormat="1">
      <c r="A11" s="1781" t="s">
        <v>328</v>
      </c>
      <c r="B11" s="617">
        <v>7392.2182136062975</v>
      </c>
      <c r="C11" s="618"/>
      <c r="D11" s="57">
        <v>7059.0643888705536</v>
      </c>
      <c r="E11" s="198"/>
      <c r="F11" s="196">
        <v>4.7195181455066501E-2</v>
      </c>
      <c r="G11" s="196"/>
      <c r="H11" s="617">
        <v>7137.7721351749251</v>
      </c>
      <c r="I11" s="196"/>
      <c r="J11" s="57">
        <v>6558.0368199482482</v>
      </c>
      <c r="K11" s="198"/>
      <c r="L11" s="196">
        <v>8.8400741127777294E-2</v>
      </c>
      <c r="M11" s="196"/>
      <c r="N11" s="617">
        <v>254.44607843137257</v>
      </c>
      <c r="O11" s="196"/>
      <c r="P11" s="57">
        <v>501.02756892230576</v>
      </c>
      <c r="Q11" s="198"/>
      <c r="R11" s="196">
        <v>-0.49215154172318715</v>
      </c>
      <c r="S11" s="199"/>
    </row>
    <row r="12" spans="1:19" s="69" customFormat="1">
      <c r="A12" s="1781" t="s">
        <v>329</v>
      </c>
      <c r="B12" s="1336">
        <v>1.7062364597003177</v>
      </c>
      <c r="C12" s="618"/>
      <c r="D12" s="533">
        <v>1.6670367813106821</v>
      </c>
      <c r="E12" s="198"/>
      <c r="F12" s="196">
        <v>2.3514585178387854E-2</v>
      </c>
      <c r="G12" s="196"/>
      <c r="H12" s="1780">
        <v>1.7118939479555944</v>
      </c>
      <c r="I12" s="196"/>
      <c r="J12" s="766">
        <v>1.6762466972311685</v>
      </c>
      <c r="K12" s="198"/>
      <c r="L12" s="196">
        <v>2.1266112430412633E-2</v>
      </c>
      <c r="M12" s="196"/>
      <c r="N12" s="1780">
        <v>1.6490752678387672</v>
      </c>
      <c r="O12" s="196"/>
      <c r="P12" s="766">
        <v>1.5341581418234207</v>
      </c>
      <c r="Q12" s="198"/>
      <c r="R12" s="196">
        <v>7.4905658603592204E-2</v>
      </c>
      <c r="S12" s="199"/>
    </row>
    <row r="13" spans="1:19" s="30" customFormat="1">
      <c r="A13" s="286" t="s">
        <v>330</v>
      </c>
      <c r="B13" s="17"/>
      <c r="C13" s="390"/>
      <c r="D13" s="18"/>
      <c r="E13" s="18"/>
      <c r="F13" s="18"/>
      <c r="G13" s="18"/>
      <c r="H13" s="17"/>
      <c r="I13" s="18"/>
      <c r="J13" s="18"/>
      <c r="K13" s="18"/>
      <c r="L13" s="18"/>
      <c r="M13" s="18"/>
      <c r="N13" s="17"/>
      <c r="O13" s="18"/>
      <c r="P13" s="18"/>
      <c r="Q13" s="18"/>
      <c r="R13" s="18"/>
      <c r="S13" s="24"/>
    </row>
    <row r="14" spans="1:19" s="69" customFormat="1">
      <c r="A14" s="26" t="s">
        <v>331</v>
      </c>
      <c r="B14" s="617">
        <v>23878.420527096587</v>
      </c>
      <c r="D14" s="57">
        <v>22342.172586824465</v>
      </c>
      <c r="E14" s="198"/>
      <c r="F14" s="196">
        <v>6.8760006857080308E-2</v>
      </c>
      <c r="G14" s="196"/>
      <c r="H14" s="1779">
        <v>21440.528370233842</v>
      </c>
      <c r="I14" s="196"/>
      <c r="J14" s="758">
        <v>20770.831651151952</v>
      </c>
      <c r="K14" s="198"/>
      <c r="L14" s="196">
        <v>3.2242171634218074E-2</v>
      </c>
      <c r="M14" s="196"/>
      <c r="N14" s="1779">
        <v>2437.8921568627443</v>
      </c>
      <c r="O14" s="196"/>
      <c r="P14" s="758">
        <v>1571.3409356725144</v>
      </c>
      <c r="Q14" s="198"/>
      <c r="R14" s="196">
        <v>0.55147244084197211</v>
      </c>
      <c r="S14" s="199"/>
    </row>
    <row r="15" spans="1:19" s="69" customFormat="1">
      <c r="A15" s="26" t="s">
        <v>332</v>
      </c>
      <c r="B15" s="617">
        <v>10054.28560940681</v>
      </c>
      <c r="D15" s="57">
        <v>9763.0373147992959</v>
      </c>
      <c r="E15" s="198"/>
      <c r="F15" s="196">
        <v>2.983173014877508E-2</v>
      </c>
      <c r="G15" s="196"/>
      <c r="H15" s="1779">
        <v>9436.1777662695549</v>
      </c>
      <c r="I15" s="196"/>
      <c r="J15" s="758">
        <v>9253.378250471811</v>
      </c>
      <c r="K15" s="198"/>
      <c r="L15" s="196">
        <v>1.9754895006958491E-2</v>
      </c>
      <c r="M15" s="196"/>
      <c r="N15" s="1779">
        <v>618.10784313725492</v>
      </c>
      <c r="O15" s="196"/>
      <c r="P15" s="758">
        <v>509.6590643274854</v>
      </c>
      <c r="Q15" s="198"/>
      <c r="R15" s="196">
        <v>0.21278691266459046</v>
      </c>
      <c r="S15" s="199"/>
    </row>
    <row r="16" spans="1:19" s="69" customFormat="1">
      <c r="A16" s="90" t="s">
        <v>867</v>
      </c>
      <c r="B16" s="1336">
        <v>2.3331479784957283</v>
      </c>
      <c r="D16" s="533">
        <v>2.3398670714100986</v>
      </c>
      <c r="E16" s="198"/>
      <c r="F16" s="196">
        <v>-2.8715703539180719E-3</v>
      </c>
      <c r="G16" s="196"/>
      <c r="H16" s="1780">
        <v>2.3682955869986517</v>
      </c>
      <c r="I16" s="196"/>
      <c r="J16" s="766">
        <v>2.3990587069228315</v>
      </c>
      <c r="K16" s="198"/>
      <c r="L16" s="196">
        <v>-1.282299588393079E-2</v>
      </c>
      <c r="M16" s="196"/>
      <c r="N16" s="1780">
        <v>1.9780293989323476</v>
      </c>
      <c r="O16" s="196"/>
      <c r="P16" s="766">
        <v>1.4858631843102863</v>
      </c>
      <c r="Q16" s="198"/>
      <c r="R16" s="196">
        <v>0.33123252518738255</v>
      </c>
      <c r="S16" s="199"/>
    </row>
    <row r="17" spans="1:19" s="30" customFormat="1">
      <c r="A17" s="240" t="s">
        <v>333</v>
      </c>
      <c r="B17" s="17"/>
      <c r="C17" s="150"/>
      <c r="D17" s="18"/>
      <c r="E17" s="18"/>
      <c r="F17" s="18"/>
      <c r="G17" s="18"/>
      <c r="H17" s="17"/>
      <c r="I17" s="18"/>
      <c r="J17" s="18"/>
      <c r="K17" s="18"/>
      <c r="L17" s="18"/>
      <c r="M17" s="18"/>
      <c r="N17" s="17"/>
      <c r="O17" s="18"/>
      <c r="P17" s="18"/>
      <c r="Q17" s="18"/>
      <c r="R17" s="18"/>
      <c r="S17" s="24"/>
    </row>
    <row r="18" spans="1:19" s="69" customFormat="1">
      <c r="A18" s="26" t="s">
        <v>334</v>
      </c>
      <c r="B18" s="617">
        <v>2724.2621641847272</v>
      </c>
      <c r="D18" s="57">
        <v>3277.8842489822923</v>
      </c>
      <c r="E18" s="198"/>
      <c r="F18" s="196">
        <v>-0.16889616677875433</v>
      </c>
      <c r="G18" s="196"/>
      <c r="H18" s="1779">
        <v>2666.3798112435506</v>
      </c>
      <c r="I18" s="196"/>
      <c r="J18" s="758">
        <v>3002.0947752980819</v>
      </c>
      <c r="K18" s="198"/>
      <c r="L18" s="196">
        <v>-0.11182690393949928</v>
      </c>
      <c r="M18" s="196"/>
      <c r="N18" s="1779">
        <v>57.882352941176464</v>
      </c>
      <c r="O18" s="196"/>
      <c r="P18" s="758">
        <v>275.78947368421052</v>
      </c>
      <c r="Q18" s="198"/>
      <c r="R18" s="196">
        <v>-0.79012123933542888</v>
      </c>
      <c r="S18" s="199"/>
    </row>
    <row r="19" spans="1:19" s="69" customFormat="1">
      <c r="A19" s="26" t="s">
        <v>335</v>
      </c>
      <c r="B19" s="617">
        <v>12560.734332784607</v>
      </c>
      <c r="D19" s="57">
        <v>11438.549914494168</v>
      </c>
      <c r="E19" s="198"/>
      <c r="F19" s="196">
        <v>9.8105478988073605E-2</v>
      </c>
      <c r="G19" s="196"/>
      <c r="H19" s="1779">
        <v>11390.463744549312</v>
      </c>
      <c r="I19" s="196"/>
      <c r="J19" s="758">
        <v>10825.792980492497</v>
      </c>
      <c r="K19" s="198"/>
      <c r="L19" s="196">
        <v>5.2159760035530092E-2</v>
      </c>
      <c r="M19" s="196"/>
      <c r="N19" s="1779">
        <v>1170.2705882352941</v>
      </c>
      <c r="O19" s="196"/>
      <c r="P19" s="758">
        <v>612.75693400167086</v>
      </c>
      <c r="Q19" s="198"/>
      <c r="R19" s="196">
        <v>0.90984470888436009</v>
      </c>
      <c r="S19" s="199"/>
    </row>
    <row r="20" spans="1:19" s="69" customFormat="1">
      <c r="A20" s="26" t="s">
        <v>336</v>
      </c>
      <c r="B20" s="617">
        <v>1588.1010683367945</v>
      </c>
      <c r="D20" s="57">
        <v>2113.3324057240793</v>
      </c>
      <c r="E20" s="198"/>
      <c r="F20" s="196">
        <v>-0.24853228766315527</v>
      </c>
      <c r="G20" s="196"/>
      <c r="H20" s="1779">
        <v>1530.2187153956179</v>
      </c>
      <c r="I20" s="196"/>
      <c r="J20" s="758">
        <v>1861.5429320398687</v>
      </c>
      <c r="K20" s="198"/>
      <c r="L20" s="196">
        <v>-0.17798365589193665</v>
      </c>
      <c r="M20" s="196"/>
      <c r="N20" s="1779">
        <v>57.882352941176464</v>
      </c>
      <c r="O20" s="196"/>
      <c r="P20" s="758">
        <v>251.78947368421052</v>
      </c>
      <c r="Q20" s="198"/>
      <c r="R20" s="196">
        <v>-0.77011607318512687</v>
      </c>
      <c r="S20" s="199"/>
    </row>
    <row r="21" spans="1:19" s="69" customFormat="1">
      <c r="A21" s="26" t="s">
        <v>337</v>
      </c>
      <c r="B21" s="617">
        <v>20235.810707870485</v>
      </c>
      <c r="D21" s="57">
        <v>19502.10814387018</v>
      </c>
      <c r="E21" s="198"/>
      <c r="F21" s="196">
        <v>3.7621705232463248E-2</v>
      </c>
      <c r="G21" s="196"/>
      <c r="H21" s="1779">
        <v>18350.081296105778</v>
      </c>
      <c r="I21" s="196"/>
      <c r="J21" s="758">
        <v>18057.865077871851</v>
      </c>
      <c r="K21" s="198"/>
      <c r="L21" s="196">
        <v>1.618221295672485E-2</v>
      </c>
      <c r="M21" s="196"/>
      <c r="N21" s="1779">
        <v>1885.7294117647057</v>
      </c>
      <c r="O21" s="196"/>
      <c r="P21" s="758">
        <v>1444.2430659983293</v>
      </c>
      <c r="Q21" s="198"/>
      <c r="R21" s="196">
        <v>0.30568701083650357</v>
      </c>
      <c r="S21" s="199"/>
    </row>
    <row r="22" spans="1:19" s="30" customFormat="1">
      <c r="A22" s="240" t="s">
        <v>338</v>
      </c>
      <c r="B22" s="17"/>
      <c r="C22" s="150"/>
      <c r="D22" s="18"/>
      <c r="E22" s="18"/>
      <c r="F22" s="18"/>
      <c r="G22" s="18"/>
      <c r="H22" s="17"/>
      <c r="I22" s="18"/>
      <c r="J22" s="18"/>
      <c r="K22" s="18"/>
      <c r="L22" s="18"/>
      <c r="M22" s="18"/>
      <c r="N22" s="17"/>
      <c r="O22" s="18"/>
      <c r="P22" s="18"/>
      <c r="Q22" s="18"/>
      <c r="R22" s="18"/>
      <c r="S22" s="19"/>
    </row>
    <row r="23" spans="1:19" s="69" customFormat="1">
      <c r="A23" s="26" t="s">
        <v>707</v>
      </c>
      <c r="B23" s="617">
        <v>24215.615672936707</v>
      </c>
      <c r="D23" s="57">
        <v>23589.299857260059</v>
      </c>
      <c r="E23" s="198"/>
      <c r="F23" s="196">
        <v>2.6550843792164817E-2</v>
      </c>
      <c r="G23" s="196"/>
      <c r="H23" s="1779">
        <v>21698.449006270042</v>
      </c>
      <c r="I23" s="196"/>
      <c r="J23" s="758">
        <v>21634.285968371169</v>
      </c>
      <c r="K23" s="198"/>
      <c r="L23" s="196">
        <v>2.9658033545770252E-3</v>
      </c>
      <c r="M23" s="196"/>
      <c r="N23" s="1779">
        <v>2517.1666666666661</v>
      </c>
      <c r="O23" s="196"/>
      <c r="P23" s="758">
        <v>1955.0138888888894</v>
      </c>
      <c r="Q23" s="198"/>
      <c r="R23" s="196">
        <v>0.2875441350942371</v>
      </c>
      <c r="S23" s="199"/>
    </row>
    <row r="24" spans="1:19" s="69" customFormat="1">
      <c r="A24" s="26" t="s">
        <v>339</v>
      </c>
      <c r="B24" s="617">
        <v>16243.296886201038</v>
      </c>
      <c r="D24" s="57">
        <v>14647.814929264721</v>
      </c>
      <c r="E24" s="198"/>
      <c r="F24" s="196">
        <v>0.10892286423886473</v>
      </c>
      <c r="G24" s="196"/>
      <c r="H24" s="1779">
        <v>14687.138062671627</v>
      </c>
      <c r="I24" s="196"/>
      <c r="J24" s="758">
        <v>13639.713195764303</v>
      </c>
      <c r="K24" s="198"/>
      <c r="L24" s="196">
        <v>7.6792294080831033E-2</v>
      </c>
      <c r="M24" s="196"/>
      <c r="N24" s="1779">
        <v>1556.1588235294118</v>
      </c>
      <c r="O24" s="196"/>
      <c r="P24" s="758">
        <v>1008.1017335004176</v>
      </c>
      <c r="Q24" s="198"/>
      <c r="R24" s="196">
        <v>0.54365256185601751</v>
      </c>
      <c r="S24" s="199"/>
    </row>
    <row r="25" spans="1:19" s="69" customFormat="1">
      <c r="A25" s="26" t="s">
        <v>340</v>
      </c>
      <c r="B25" s="617">
        <v>16006.248089208802</v>
      </c>
      <c r="D25" s="57">
        <v>14419.442462592311</v>
      </c>
      <c r="E25" s="198"/>
      <c r="F25" s="196">
        <v>0.11004625391953034</v>
      </c>
      <c r="G25" s="196"/>
      <c r="H25" s="1779">
        <v>14450.089265679391</v>
      </c>
      <c r="I25" s="196"/>
      <c r="J25" s="758">
        <v>13426.965729091893</v>
      </c>
      <c r="K25" s="198"/>
      <c r="L25" s="196">
        <v>7.6199161987188235E-2</v>
      </c>
      <c r="M25" s="196"/>
      <c r="N25" s="1779">
        <v>1556.1588235294118</v>
      </c>
      <c r="O25" s="196"/>
      <c r="P25" s="758">
        <v>992.47673350041759</v>
      </c>
      <c r="Q25" s="198"/>
      <c r="R25" s="196">
        <v>0.56795496660250633</v>
      </c>
      <c r="S25" s="199"/>
    </row>
    <row r="26" spans="1:19" s="69" customFormat="1">
      <c r="A26" s="26" t="s">
        <v>708</v>
      </c>
      <c r="B26" s="617">
        <v>737.98321748903925</v>
      </c>
      <c r="D26" s="57">
        <v>856.34987820196443</v>
      </c>
      <c r="E26" s="198"/>
      <c r="F26" s="196">
        <v>-0.13822231277880698</v>
      </c>
      <c r="G26" s="196"/>
      <c r="H26" s="1779">
        <v>565.26753121452941</v>
      </c>
      <c r="I26" s="196"/>
      <c r="J26" s="758">
        <v>608.84461504406966</v>
      </c>
      <c r="K26" s="198"/>
      <c r="L26" s="196">
        <v>-7.1573407652436943E-2</v>
      </c>
      <c r="M26" s="196"/>
      <c r="N26" s="1779">
        <v>172.71568627450981</v>
      </c>
      <c r="O26" s="196"/>
      <c r="P26" s="758">
        <v>247.50526315789475</v>
      </c>
      <c r="Q26" s="198"/>
      <c r="R26" s="196">
        <v>-0.30217368281042695</v>
      </c>
      <c r="S26" s="199"/>
    </row>
    <row r="27" spans="1:19" s="69" customFormat="1">
      <c r="A27" s="26" t="s">
        <v>709</v>
      </c>
      <c r="B27" s="617">
        <v>506.59946013638529</v>
      </c>
      <c r="D27" s="57">
        <v>598.380209422495</v>
      </c>
      <c r="E27" s="198"/>
      <c r="F27" s="196">
        <v>-0.15338199332275473</v>
      </c>
      <c r="G27" s="196"/>
      <c r="H27" s="1779">
        <v>432.09946013638529</v>
      </c>
      <c r="I27" s="196"/>
      <c r="J27" s="758">
        <v>440.755209422495</v>
      </c>
      <c r="K27" s="198"/>
      <c r="L27" s="196">
        <v>-1.9638450325864584E-2</v>
      </c>
      <c r="M27" s="196"/>
      <c r="N27" s="1779">
        <v>74.5</v>
      </c>
      <c r="O27" s="196"/>
      <c r="P27" s="758">
        <v>157.625</v>
      </c>
      <c r="Q27" s="198"/>
      <c r="R27" s="196">
        <v>-0.5273592386994449</v>
      </c>
      <c r="S27" s="199"/>
    </row>
    <row r="28" spans="1:19" s="69" customFormat="1">
      <c r="A28" s="26" t="s">
        <v>306</v>
      </c>
      <c r="B28" s="617">
        <v>9397.8486158062442</v>
      </c>
      <c r="D28" s="57">
        <v>8434.9262815396942</v>
      </c>
      <c r="E28" s="198"/>
      <c r="F28" s="196">
        <v>0.11415895078703404</v>
      </c>
      <c r="G28" s="196"/>
      <c r="H28" s="1779">
        <v>8688.6427334533037</v>
      </c>
      <c r="I28" s="196"/>
      <c r="J28" s="758">
        <v>8052.03474018631</v>
      </c>
      <c r="K28" s="198"/>
      <c r="L28" s="196">
        <v>7.9061754427088279E-2</v>
      </c>
      <c r="M28" s="196"/>
      <c r="N28" s="1779">
        <v>709.2058823529411</v>
      </c>
      <c r="O28" s="196"/>
      <c r="P28" s="758">
        <v>382.89154135338345</v>
      </c>
      <c r="Q28" s="198"/>
      <c r="R28" s="196">
        <v>0.8522370064539796</v>
      </c>
      <c r="S28" s="199"/>
    </row>
    <row r="29" spans="1:19" s="69" customFormat="1">
      <c r="A29" s="26" t="s">
        <v>0</v>
      </c>
      <c r="B29" s="617">
        <v>12433.661417437514</v>
      </c>
      <c r="D29" s="57">
        <v>12046.978828996847</v>
      </c>
      <c r="E29" s="198"/>
      <c r="F29" s="196">
        <v>3.209788893377389E-2</v>
      </c>
      <c r="G29" s="196"/>
      <c r="H29" s="1779">
        <v>10754.725142927709</v>
      </c>
      <c r="I29" s="196"/>
      <c r="J29" s="758">
        <v>11098.684029498101</v>
      </c>
      <c r="K29" s="198"/>
      <c r="L29" s="196">
        <v>-3.0990961239748538E-2</v>
      </c>
      <c r="M29" s="196"/>
      <c r="N29" s="1779">
        <v>1678.936274509804</v>
      </c>
      <c r="O29" s="196"/>
      <c r="P29" s="758">
        <v>948.29479949874667</v>
      </c>
      <c r="Q29" s="198"/>
      <c r="R29" s="196">
        <v>0.77047925961131769</v>
      </c>
      <c r="S29" s="199"/>
    </row>
    <row r="30" spans="1:19" s="69" customFormat="1">
      <c r="A30" s="26" t="s">
        <v>313</v>
      </c>
      <c r="B30" s="617">
        <v>6029.3080541477339</v>
      </c>
      <c r="D30" s="57">
        <v>5806.9688133804584</v>
      </c>
      <c r="E30" s="198"/>
      <c r="F30" s="196">
        <v>3.8288347658241212E-2</v>
      </c>
      <c r="G30" s="196"/>
      <c r="H30" s="1779">
        <v>5175.7149168928318</v>
      </c>
      <c r="I30" s="196"/>
      <c r="J30" s="758">
        <v>5197.6729278332568</v>
      </c>
      <c r="K30" s="198"/>
      <c r="L30" s="196">
        <v>-4.2245849720249085E-3</v>
      </c>
      <c r="M30" s="196"/>
      <c r="N30" s="1779">
        <v>853.59313725490199</v>
      </c>
      <c r="O30" s="196"/>
      <c r="P30" s="758">
        <v>609.29588554720135</v>
      </c>
      <c r="Q30" s="198"/>
      <c r="R30" s="196">
        <v>0.40095010897423045</v>
      </c>
      <c r="S30" s="199"/>
    </row>
    <row r="31" spans="1:19" s="69" customFormat="1">
      <c r="A31" s="26" t="s">
        <v>321</v>
      </c>
      <c r="B31" s="617">
        <v>10005.591068432374</v>
      </c>
      <c r="D31" s="57">
        <v>9778.7189692862739</v>
      </c>
      <c r="E31" s="198"/>
      <c r="F31" s="196">
        <v>2.3200595073718376E-2</v>
      </c>
      <c r="G31" s="196"/>
      <c r="H31" s="1779">
        <v>8587.60479392257</v>
      </c>
      <c r="I31" s="196"/>
      <c r="J31" s="758">
        <v>8875.5670269303846</v>
      </c>
      <c r="K31" s="198"/>
      <c r="L31" s="196">
        <v>-3.244437590680968E-2</v>
      </c>
      <c r="M31" s="196"/>
      <c r="N31" s="1779">
        <v>1417.9862745098039</v>
      </c>
      <c r="O31" s="196"/>
      <c r="P31" s="758">
        <v>903.15194235588956</v>
      </c>
      <c r="Q31" s="198"/>
      <c r="R31" s="196">
        <v>0.57004177039243131</v>
      </c>
      <c r="S31" s="199"/>
    </row>
    <row r="32" spans="1:19" s="30" customFormat="1">
      <c r="A32" s="286" t="s">
        <v>174</v>
      </c>
      <c r="B32" s="17"/>
      <c r="C32" s="150"/>
      <c r="D32" s="18"/>
      <c r="E32" s="18"/>
      <c r="F32" s="18"/>
      <c r="G32" s="18"/>
      <c r="H32" s="17"/>
      <c r="I32" s="18"/>
      <c r="J32" s="18"/>
      <c r="K32" s="18"/>
      <c r="L32" s="18"/>
      <c r="M32" s="18"/>
      <c r="N32" s="17"/>
      <c r="O32" s="18"/>
      <c r="P32" s="18"/>
      <c r="Q32" s="18"/>
      <c r="R32" s="18"/>
      <c r="S32" s="19"/>
    </row>
    <row r="33" spans="1:19" s="30" customFormat="1">
      <c r="A33" s="85" t="s">
        <v>710</v>
      </c>
      <c r="B33" s="1336">
        <v>8.5631958918545621</v>
      </c>
      <c r="C33" s="69"/>
      <c r="D33" s="533">
        <v>9.0437630357855543</v>
      </c>
      <c r="E33" s="192"/>
      <c r="F33" s="196">
        <v>-5.313796281806818E-2</v>
      </c>
      <c r="G33" s="196"/>
      <c r="H33" s="1336">
        <v>8.6901424860325029</v>
      </c>
      <c r="I33" s="196"/>
      <c r="J33" s="533">
        <v>9.307014667460388</v>
      </c>
      <c r="K33" s="176"/>
      <c r="L33" s="196">
        <v>-6.6280349120392157E-2</v>
      </c>
      <c r="M33" s="196"/>
      <c r="N33" s="1336">
        <v>7.4688924288513006</v>
      </c>
      <c r="O33" s="196"/>
      <c r="P33" s="533">
        <v>6.1306067080161935</v>
      </c>
      <c r="Q33" s="176"/>
      <c r="R33" s="196">
        <v>0.21829580408170787</v>
      </c>
      <c r="S33" s="23"/>
    </row>
    <row r="34" spans="1:19" s="30" customFormat="1">
      <c r="A34" s="85" t="s">
        <v>345</v>
      </c>
      <c r="B34" s="1336">
        <v>7.7216509530420829</v>
      </c>
      <c r="C34" s="69"/>
      <c r="D34" s="533">
        <v>7.8502923625023184</v>
      </c>
      <c r="E34" s="192"/>
      <c r="F34" s="196">
        <v>-1.6386830390509231E-2</v>
      </c>
      <c r="G34" s="196"/>
      <c r="H34" s="1336">
        <v>7.9029308948514201</v>
      </c>
      <c r="I34" s="196"/>
      <c r="J34" s="533">
        <v>8.0030692268873729</v>
      </c>
      <c r="K34" s="176"/>
      <c r="L34" s="196">
        <v>-1.2512491045251086E-2</v>
      </c>
      <c r="M34" s="196"/>
      <c r="N34" s="1336">
        <v>6.0383321930192615</v>
      </c>
      <c r="O34" s="196"/>
      <c r="P34" s="533">
        <v>5.7834129556054812</v>
      </c>
      <c r="Q34" s="176"/>
      <c r="R34" s="196">
        <v>4.4077647467090149E-2</v>
      </c>
      <c r="S34" s="23"/>
    </row>
    <row r="35" spans="1:19" s="30" customFormat="1">
      <c r="A35" s="85" t="s">
        <v>711</v>
      </c>
      <c r="B35" s="1336">
        <v>4.0239510458909811</v>
      </c>
      <c r="C35" s="69"/>
      <c r="D35" s="533">
        <v>3.9891649581446478</v>
      </c>
      <c r="E35" s="192"/>
      <c r="F35" s="196">
        <v>8.7201427144071343E-3</v>
      </c>
      <c r="G35" s="196"/>
      <c r="H35" s="1336">
        <v>4.7447609709592129</v>
      </c>
      <c r="I35" s="196"/>
      <c r="J35" s="533">
        <v>4.9710806141526689</v>
      </c>
      <c r="K35" s="176"/>
      <c r="L35" s="196">
        <v>-4.5527252676032623E-2</v>
      </c>
      <c r="M35" s="196"/>
      <c r="N35" s="1336">
        <v>1.6648691604700003</v>
      </c>
      <c r="O35" s="196"/>
      <c r="P35" s="533">
        <v>1.5737251733083828</v>
      </c>
      <c r="Q35" s="176"/>
      <c r="R35" s="196">
        <v>5.7916076267629998E-2</v>
      </c>
      <c r="S35" s="23"/>
    </row>
    <row r="36" spans="1:19" s="30" customFormat="1">
      <c r="A36" s="85" t="s">
        <v>712</v>
      </c>
      <c r="B36" s="1336">
        <v>3.8295694342633197</v>
      </c>
      <c r="C36" s="69"/>
      <c r="D36" s="533">
        <v>2.7956377526101432</v>
      </c>
      <c r="E36" s="192"/>
      <c r="F36" s="196">
        <v>0.3698375015460596</v>
      </c>
      <c r="G36" s="196"/>
      <c r="H36" s="1336">
        <v>4.1450128342842207</v>
      </c>
      <c r="I36" s="196"/>
      <c r="J36" s="533">
        <v>3.4378023707573164</v>
      </c>
      <c r="K36" s="176"/>
      <c r="L36" s="196">
        <v>0.20571585776500362</v>
      </c>
      <c r="M36" s="196"/>
      <c r="N36" s="1336">
        <v>2</v>
      </c>
      <c r="O36" s="196"/>
      <c r="P36" s="533">
        <v>1</v>
      </c>
      <c r="Q36" s="176"/>
      <c r="R36" s="196">
        <v>1</v>
      </c>
      <c r="S36" s="23"/>
    </row>
    <row r="37" spans="1:19" s="30" customFormat="1">
      <c r="A37" s="34" t="s">
        <v>713</v>
      </c>
      <c r="B37" s="1336">
        <v>5.9111151402305966</v>
      </c>
      <c r="C37" s="69"/>
      <c r="D37" s="533">
        <v>6.1055255957022974</v>
      </c>
      <c r="E37" s="192"/>
      <c r="F37" s="196">
        <v>-3.1841723112019549E-2</v>
      </c>
      <c r="G37" s="196"/>
      <c r="H37" s="1336">
        <v>6.0663986030300396</v>
      </c>
      <c r="I37" s="196"/>
      <c r="J37" s="533">
        <v>6.2371664180203981</v>
      </c>
      <c r="K37" s="176"/>
      <c r="L37" s="196">
        <v>-2.7379069844437161E-2</v>
      </c>
      <c r="M37" s="196"/>
      <c r="N37" s="1336">
        <v>4.0087020832469351</v>
      </c>
      <c r="O37" s="196"/>
      <c r="P37" s="533">
        <v>3.3371790535316204</v>
      </c>
      <c r="Q37" s="176"/>
      <c r="R37" s="196">
        <v>0.20122475268585463</v>
      </c>
      <c r="S37" s="23"/>
    </row>
    <row r="38" spans="1:19" s="30" customFormat="1">
      <c r="A38" s="243" t="s">
        <v>1</v>
      </c>
      <c r="B38" s="1336">
        <v>7.326704421297225</v>
      </c>
      <c r="C38" s="69"/>
      <c r="D38" s="533">
        <v>7.0368485315620877</v>
      </c>
      <c r="E38" s="192"/>
      <c r="F38" s="196">
        <v>4.1191150901580244E-2</v>
      </c>
      <c r="G38" s="196"/>
      <c r="H38" s="1336">
        <v>7.646371957799051</v>
      </c>
      <c r="I38" s="196"/>
      <c r="J38" s="533">
        <v>7.2054825362664676</v>
      </c>
      <c r="K38" s="176"/>
      <c r="L38" s="196">
        <v>6.1188049421188516E-2</v>
      </c>
      <c r="M38" s="196"/>
      <c r="N38" s="1336">
        <v>5.2790171180982357</v>
      </c>
      <c r="O38" s="196"/>
      <c r="P38" s="533">
        <v>5.0631842914627923</v>
      </c>
      <c r="Q38" s="176"/>
      <c r="R38" s="196">
        <v>4.262788281267315E-2</v>
      </c>
      <c r="S38" s="23"/>
    </row>
    <row r="39" spans="1:19" s="30" customFormat="1">
      <c r="A39" s="85" t="s">
        <v>175</v>
      </c>
      <c r="B39" s="1336">
        <v>4.2570366460324447</v>
      </c>
      <c r="C39" s="69"/>
      <c r="D39" s="533">
        <v>4.394991173744371</v>
      </c>
      <c r="E39" s="192"/>
      <c r="F39" s="196">
        <v>-3.1389034074986347E-2</v>
      </c>
      <c r="G39" s="196"/>
      <c r="H39" s="1336">
        <v>4.5541203200833937</v>
      </c>
      <c r="I39" s="196"/>
      <c r="J39" s="533">
        <v>4.6267287352960382</v>
      </c>
      <c r="K39" s="176"/>
      <c r="L39" s="196">
        <v>-1.569325096989908E-2</v>
      </c>
      <c r="M39" s="196"/>
      <c r="N39" s="1336">
        <v>2.4556861709153344</v>
      </c>
      <c r="O39" s="196"/>
      <c r="P39" s="533">
        <v>2.4181256169427661</v>
      </c>
      <c r="Q39" s="176"/>
      <c r="R39" s="196">
        <v>1.5532920915852202E-2</v>
      </c>
      <c r="S39" s="23"/>
    </row>
    <row r="40" spans="1:19" s="30" customFormat="1">
      <c r="A40" s="85" t="s">
        <v>176</v>
      </c>
      <c r="B40" s="1336">
        <v>6.5394214390552881</v>
      </c>
      <c r="C40" s="69"/>
      <c r="D40" s="533">
        <v>6.059197404861667</v>
      </c>
      <c r="E40" s="192"/>
      <c r="F40" s="196">
        <v>7.9255386828675972E-2</v>
      </c>
      <c r="G40" s="196"/>
      <c r="H40" s="1336">
        <v>6.8312179799255297</v>
      </c>
      <c r="I40" s="196"/>
      <c r="J40" s="533">
        <v>6.3007975815550319</v>
      </c>
      <c r="K40" s="176"/>
      <c r="L40" s="196">
        <v>8.4183056431339998E-2</v>
      </c>
      <c r="M40" s="196"/>
      <c r="N40" s="1336">
        <v>4.7722439858788972</v>
      </c>
      <c r="O40" s="196"/>
      <c r="P40" s="533">
        <v>3.6849141183012297</v>
      </c>
      <c r="Q40" s="176"/>
      <c r="R40" s="196">
        <v>0.29507604049098812</v>
      </c>
      <c r="S40" s="23"/>
    </row>
    <row r="41" spans="1:19" s="30" customFormat="1">
      <c r="A41" s="82" t="s">
        <v>360</v>
      </c>
      <c r="B41" s="1336">
        <v>14.21981827759833</v>
      </c>
      <c r="C41" s="69"/>
      <c r="D41" s="533">
        <v>14.573780311070676</v>
      </c>
      <c r="E41" s="192"/>
      <c r="F41" s="196">
        <v>-2.428759223188412E-2</v>
      </c>
      <c r="G41" s="196"/>
      <c r="H41" s="1336">
        <v>14.320736951086106</v>
      </c>
      <c r="I41" s="196"/>
      <c r="J41" s="533">
        <v>14.772833460496924</v>
      </c>
      <c r="K41" s="176"/>
      <c r="L41" s="196">
        <v>-3.0603236042682024E-2</v>
      </c>
      <c r="M41" s="196"/>
      <c r="N41" s="1336">
        <v>13.200172916025048</v>
      </c>
      <c r="O41" s="196"/>
      <c r="P41" s="533">
        <v>11.701885289469061</v>
      </c>
      <c r="Q41" s="176"/>
      <c r="R41" s="196">
        <v>0.1280381399657326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41"/>
      <c r="K42" s="41"/>
      <c r="L42" s="63"/>
      <c r="M42" s="63"/>
      <c r="N42" s="17"/>
      <c r="O42" s="63"/>
      <c r="P42" s="41"/>
      <c r="Q42" s="41"/>
      <c r="R42" s="63"/>
      <c r="S42" s="67"/>
    </row>
    <row r="43" spans="1:19" s="69" customFormat="1">
      <c r="A43" s="26" t="s">
        <v>362</v>
      </c>
      <c r="B43" s="617">
        <v>25368.535323712185</v>
      </c>
      <c r="C43" s="57"/>
      <c r="D43" s="57">
        <v>22819.997495852913</v>
      </c>
      <c r="E43" s="198"/>
      <c r="F43" s="196">
        <v>0.11168002224024869</v>
      </c>
      <c r="G43" s="196"/>
      <c r="H43" s="1779">
        <v>22969.870617829834</v>
      </c>
      <c r="I43" s="196"/>
      <c r="J43" s="758">
        <v>21574.560758175387</v>
      </c>
      <c r="K43" s="198"/>
      <c r="L43" s="196">
        <v>6.4673847838395235E-2</v>
      </c>
      <c r="M43" s="196"/>
      <c r="N43" s="1794">
        <v>2398.6647058823523</v>
      </c>
      <c r="O43" s="196"/>
      <c r="P43" s="758">
        <v>1245.4367376775269</v>
      </c>
      <c r="Q43" s="198"/>
      <c r="R43" s="196">
        <v>0.92596270313604911</v>
      </c>
      <c r="S43" s="199"/>
    </row>
    <row r="44" spans="1:19" s="69" customFormat="1">
      <c r="A44" s="26" t="s">
        <v>379</v>
      </c>
      <c r="B44" s="617">
        <v>20517.943945410749</v>
      </c>
      <c r="C44" s="57"/>
      <c r="D44" s="57">
        <v>18431.699896448732</v>
      </c>
      <c r="E44" s="198"/>
      <c r="F44" s="196">
        <v>0.11318782644480757</v>
      </c>
      <c r="G44" s="196"/>
      <c r="H44" s="1779">
        <v>18799.484141489182</v>
      </c>
      <c r="I44" s="196"/>
      <c r="J44" s="758">
        <v>17444.924144569031</v>
      </c>
      <c r="K44" s="198"/>
      <c r="L44" s="196">
        <v>7.7647800913015319E-2</v>
      </c>
      <c r="M44" s="196"/>
      <c r="N44" s="1794">
        <v>1718.4598039215689</v>
      </c>
      <c r="O44" s="196"/>
      <c r="P44" s="758">
        <v>986.7757518796991</v>
      </c>
      <c r="Q44" s="198"/>
      <c r="R44" s="196">
        <v>0.74148969575720958</v>
      </c>
      <c r="S44" s="199"/>
    </row>
    <row r="45" spans="1:19" s="69" customFormat="1">
      <c r="A45" s="26" t="s">
        <v>364</v>
      </c>
      <c r="B45" s="617">
        <v>2913.590732161188</v>
      </c>
      <c r="C45" s="57"/>
      <c r="D45" s="57">
        <v>2690.3408867796766</v>
      </c>
      <c r="E45" s="198"/>
      <c r="F45" s="196">
        <v>8.298199179091402E-2</v>
      </c>
      <c r="G45" s="196"/>
      <c r="H45" s="1779">
        <v>2729.6740654945215</v>
      </c>
      <c r="I45" s="196"/>
      <c r="J45" s="758">
        <v>2496.1911791773373</v>
      </c>
      <c r="K45" s="198"/>
      <c r="L45" s="196">
        <v>9.3535658752761291E-2</v>
      </c>
      <c r="M45" s="196"/>
      <c r="N45" s="1794">
        <v>183.91666666666669</v>
      </c>
      <c r="O45" s="196"/>
      <c r="P45" s="758">
        <v>194.14970760233922</v>
      </c>
      <c r="Q45" s="198"/>
      <c r="R45" s="196">
        <v>-5.2706960324823283E-2</v>
      </c>
      <c r="S45" s="199"/>
    </row>
    <row r="46" spans="1:19" s="69" customFormat="1">
      <c r="A46" s="26" t="s">
        <v>365</v>
      </c>
      <c r="B46" s="617">
        <v>1611.0208815323922</v>
      </c>
      <c r="C46" s="57"/>
      <c r="D46" s="57">
        <v>1463.849588523706</v>
      </c>
      <c r="E46" s="198"/>
      <c r="F46" s="196">
        <v>0.10053716868350433</v>
      </c>
      <c r="G46" s="196"/>
      <c r="H46" s="1779">
        <v>1528.6042148657255</v>
      </c>
      <c r="I46" s="196"/>
      <c r="J46" s="758">
        <v>1463.849588523706</v>
      </c>
      <c r="K46" s="198"/>
      <c r="L46" s="196">
        <v>4.4235846940616767E-2</v>
      </c>
      <c r="M46" s="196"/>
      <c r="N46" s="1794">
        <v>82.416666666666671</v>
      </c>
      <c r="O46" s="196"/>
      <c r="P46" s="759">
        <v>0</v>
      </c>
      <c r="Q46" s="198"/>
      <c r="R46" s="196" t="s">
        <v>302</v>
      </c>
      <c r="S46" s="199"/>
    </row>
    <row r="47" spans="1:19" s="69" customFormat="1">
      <c r="A47" s="26" t="s">
        <v>832</v>
      </c>
      <c r="B47" s="617">
        <v>539.26908850690654</v>
      </c>
      <c r="C47" s="57"/>
      <c r="D47" s="57">
        <v>672.25443435679608</v>
      </c>
      <c r="E47" s="198"/>
      <c r="F47" s="196">
        <v>-0.19781996079673037</v>
      </c>
      <c r="G47" s="196"/>
      <c r="H47" s="1779">
        <v>539.26908850690654</v>
      </c>
      <c r="I47" s="196"/>
      <c r="J47" s="758">
        <v>627.11157721393897</v>
      </c>
      <c r="K47" s="198"/>
      <c r="L47" s="196">
        <v>-0.14007473613752947</v>
      </c>
      <c r="M47" s="196"/>
      <c r="N47" s="1794">
        <v>0</v>
      </c>
      <c r="O47" s="196"/>
      <c r="P47" s="758">
        <v>45.142857142857146</v>
      </c>
      <c r="Q47" s="198"/>
      <c r="R47" s="196">
        <v>-1</v>
      </c>
      <c r="S47" s="199"/>
    </row>
    <row r="48" spans="1:19" s="69" customFormat="1">
      <c r="A48" s="81" t="s">
        <v>245</v>
      </c>
      <c r="B48" s="617">
        <v>357.48117077182184</v>
      </c>
      <c r="C48" s="57"/>
      <c r="D48" s="57">
        <v>473.12712659526989</v>
      </c>
      <c r="E48" s="198"/>
      <c r="F48" s="196">
        <v>-0.24442892686298201</v>
      </c>
      <c r="G48" s="196"/>
      <c r="H48" s="1779">
        <v>357.48117077182184</v>
      </c>
      <c r="I48" s="196"/>
      <c r="J48" s="758">
        <v>473.12712659526989</v>
      </c>
      <c r="K48" s="198"/>
      <c r="L48" s="196">
        <v>-0.24442892686298201</v>
      </c>
      <c r="M48" s="196"/>
      <c r="N48" s="1794">
        <v>0</v>
      </c>
      <c r="O48" s="196"/>
      <c r="P48" s="759">
        <v>0</v>
      </c>
      <c r="Q48" s="198"/>
      <c r="R48" s="196" t="s">
        <v>302</v>
      </c>
      <c r="S48" s="199"/>
    </row>
    <row r="49" spans="1:19" s="69" customFormat="1">
      <c r="A49" s="26" t="s">
        <v>231</v>
      </c>
      <c r="B49" s="617">
        <v>2336.0586662566748</v>
      </c>
      <c r="C49" s="57"/>
      <c r="D49" s="57">
        <v>1960.5527043153506</v>
      </c>
      <c r="E49" s="198"/>
      <c r="F49" s="196">
        <v>0.19153066434521354</v>
      </c>
      <c r="G49" s="196"/>
      <c r="H49" s="1779">
        <v>2145.6174897860865</v>
      </c>
      <c r="I49" s="196"/>
      <c r="J49" s="758">
        <v>1915.4098471724935</v>
      </c>
      <c r="K49" s="198"/>
      <c r="L49" s="196">
        <v>0.12018714582334579</v>
      </c>
      <c r="M49" s="196"/>
      <c r="N49" s="1794">
        <v>190.44117647058823</v>
      </c>
      <c r="O49" s="196"/>
      <c r="P49" s="758">
        <v>45.142857142857146</v>
      </c>
      <c r="Q49" s="198"/>
      <c r="R49" s="196">
        <v>3.2186336559940432</v>
      </c>
      <c r="S49" s="199"/>
    </row>
    <row r="50" spans="1:19" s="69" customFormat="1">
      <c r="A50" s="26" t="s">
        <v>368</v>
      </c>
      <c r="B50" s="617">
        <v>2581.7618651653142</v>
      </c>
      <c r="C50" s="57"/>
      <c r="D50" s="57">
        <v>2193.4181867148282</v>
      </c>
      <c r="E50" s="198"/>
      <c r="F50" s="196">
        <v>0.17704953884426583</v>
      </c>
      <c r="G50" s="196"/>
      <c r="H50" s="1779">
        <v>2125.2569632045297</v>
      </c>
      <c r="I50" s="196"/>
      <c r="J50" s="758">
        <v>2146.0181867148281</v>
      </c>
      <c r="K50" s="198"/>
      <c r="L50" s="196">
        <v>-9.6742998912232366E-3</v>
      </c>
      <c r="M50" s="196"/>
      <c r="N50" s="1794">
        <v>456.50490196078437</v>
      </c>
      <c r="O50" s="196"/>
      <c r="P50" s="758">
        <v>47.400000000000006</v>
      </c>
      <c r="Q50" s="198"/>
      <c r="R50" s="196">
        <v>8.6309051046578968</v>
      </c>
      <c r="S50" s="199"/>
    </row>
    <row r="51" spans="1:19" s="69" customFormat="1">
      <c r="A51" s="26" t="s">
        <v>369</v>
      </c>
      <c r="B51" s="617">
        <v>904.39928081290441</v>
      </c>
      <c r="C51" s="57"/>
      <c r="D51" s="57">
        <v>1070.9119102824257</v>
      </c>
      <c r="E51" s="198"/>
      <c r="F51" s="196">
        <v>-0.15548676587751067</v>
      </c>
      <c r="G51" s="196"/>
      <c r="H51" s="1779">
        <v>883.56594747957104</v>
      </c>
      <c r="I51" s="196"/>
      <c r="J51" s="758">
        <v>1070.9119102824257</v>
      </c>
      <c r="K51" s="198"/>
      <c r="L51" s="196">
        <v>-0.17494059128864006</v>
      </c>
      <c r="M51" s="196"/>
      <c r="N51" s="1794">
        <v>20.833333333333332</v>
      </c>
      <c r="O51" s="196"/>
      <c r="P51" s="759">
        <v>0</v>
      </c>
      <c r="Q51" s="198"/>
      <c r="R51" s="196" t="s">
        <v>302</v>
      </c>
      <c r="S51" s="199"/>
    </row>
    <row r="52" spans="1:19" s="69" customFormat="1">
      <c r="A52" s="26" t="s">
        <v>370</v>
      </c>
      <c r="B52" s="617">
        <v>3066.6492596240705</v>
      </c>
      <c r="C52" s="57"/>
      <c r="D52" s="57">
        <v>4005.3144994713007</v>
      </c>
      <c r="E52" s="198"/>
      <c r="F52" s="196">
        <v>-0.23435494016041275</v>
      </c>
      <c r="G52" s="196"/>
      <c r="H52" s="1779">
        <v>2890.065926290737</v>
      </c>
      <c r="I52" s="196"/>
      <c r="J52" s="758">
        <v>3401.0434677252688</v>
      </c>
      <c r="K52" s="198"/>
      <c r="L52" s="196">
        <v>-0.15024140275875114</v>
      </c>
      <c r="M52" s="196"/>
      <c r="N52" s="1794">
        <v>176.58333333333331</v>
      </c>
      <c r="O52" s="196"/>
      <c r="P52" s="758">
        <v>604.27103174603178</v>
      </c>
      <c r="Q52" s="198"/>
      <c r="R52" s="196">
        <v>-0.70777461758658444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18"/>
      <c r="L53" s="18"/>
      <c r="M53" s="18"/>
      <c r="N53" s="1696"/>
      <c r="O53" s="1881"/>
      <c r="P53" s="41"/>
      <c r="Q53" s="18"/>
      <c r="R53" s="18"/>
      <c r="S53" s="19"/>
    </row>
    <row r="54" spans="1:19" s="69" customFormat="1">
      <c r="A54" s="81" t="s">
        <v>372</v>
      </c>
      <c r="B54" s="617">
        <v>28958.103611232611</v>
      </c>
      <c r="D54" s="57">
        <v>26759.60639833278</v>
      </c>
      <c r="E54" s="198"/>
      <c r="F54" s="196">
        <v>8.2157307554299633E-2</v>
      </c>
      <c r="G54" s="196"/>
      <c r="H54" s="1779">
        <v>26269.617336722808</v>
      </c>
      <c r="I54" s="196"/>
      <c r="J54" s="758">
        <v>24815.862350713731</v>
      </c>
      <c r="K54" s="198"/>
      <c r="L54" s="196">
        <v>5.8581683177625507E-2</v>
      </c>
      <c r="M54" s="196"/>
      <c r="N54" s="1794">
        <v>2688.486274509803</v>
      </c>
      <c r="O54" s="196"/>
      <c r="P54" s="758">
        <v>1943.7440476190479</v>
      </c>
      <c r="Q54" s="198"/>
      <c r="R54" s="196">
        <v>0.38314829969666675</v>
      </c>
      <c r="S54" s="199"/>
    </row>
    <row r="55" spans="1:19" s="69" customFormat="1">
      <c r="A55" s="81" t="s">
        <v>243</v>
      </c>
      <c r="B55" s="617">
        <v>25864.021401648941</v>
      </c>
      <c r="D55" s="57">
        <v>24482.027798952568</v>
      </c>
      <c r="E55" s="198"/>
      <c r="F55" s="196">
        <v>5.6449311063828632E-2</v>
      </c>
      <c r="G55" s="196"/>
      <c r="H55" s="1779">
        <v>23836.768460472471</v>
      </c>
      <c r="I55" s="196"/>
      <c r="J55" s="758">
        <v>22672.783751333518</v>
      </c>
      <c r="K55" s="198"/>
      <c r="L55" s="196">
        <v>5.1338411811495899E-2</v>
      </c>
      <c r="M55" s="196"/>
      <c r="N55" s="1794">
        <v>2027.2529411764704</v>
      </c>
      <c r="O55" s="196"/>
      <c r="P55" s="758">
        <v>1809.2440476190479</v>
      </c>
      <c r="Q55" s="198"/>
      <c r="R55" s="196">
        <v>0.12049722857694105</v>
      </c>
      <c r="S55" s="199"/>
    </row>
    <row r="56" spans="1:19" s="69" customFormat="1">
      <c r="A56" s="90" t="s">
        <v>244</v>
      </c>
      <c r="B56" s="57">
        <v>3355.8035722236473</v>
      </c>
      <c r="D56" s="57">
        <v>2524.1006865036466</v>
      </c>
      <c r="E56" s="198"/>
      <c r="F56" s="196">
        <v>0.32950463908476862</v>
      </c>
      <c r="G56" s="196"/>
      <c r="H56" s="1779">
        <v>2694.5702388903142</v>
      </c>
      <c r="I56" s="196"/>
      <c r="J56" s="758">
        <v>2389.6006865036466</v>
      </c>
      <c r="K56" s="198"/>
      <c r="L56" s="196">
        <v>0.1276236461217648</v>
      </c>
      <c r="M56" s="196"/>
      <c r="N56" s="1794">
        <v>661.23333333333335</v>
      </c>
      <c r="O56" s="196"/>
      <c r="P56" s="758">
        <v>134.5</v>
      </c>
      <c r="Q56" s="198"/>
      <c r="R56" s="196">
        <v>3.9162329615861213</v>
      </c>
      <c r="S56" s="199"/>
    </row>
    <row r="57" spans="1:19" s="69" customFormat="1">
      <c r="A57" s="90" t="s">
        <v>869</v>
      </c>
      <c r="B57" s="57">
        <v>900.67538007894973</v>
      </c>
      <c r="D57" s="57">
        <v>472.28458723117541</v>
      </c>
      <c r="E57" s="198"/>
      <c r="F57" s="196">
        <v>0.90706070964387453</v>
      </c>
      <c r="G57" s="196"/>
      <c r="H57" s="1779">
        <v>536.67538007894973</v>
      </c>
      <c r="I57" s="196"/>
      <c r="J57" s="758">
        <v>427.14173008831824</v>
      </c>
      <c r="K57" s="198"/>
      <c r="L57" s="196">
        <v>0.25643397091636</v>
      </c>
      <c r="M57" s="196"/>
      <c r="N57" s="1794">
        <v>364</v>
      </c>
      <c r="O57" s="196"/>
      <c r="P57" s="758">
        <v>45.142857142857146</v>
      </c>
      <c r="Q57" s="198"/>
      <c r="R57" s="196">
        <v>7.0632911392405049</v>
      </c>
      <c r="S57" s="199"/>
    </row>
    <row r="58" spans="1:19" s="69" customFormat="1">
      <c r="A58" s="90" t="s">
        <v>303</v>
      </c>
      <c r="B58" s="57">
        <v>1834.7699245543442</v>
      </c>
      <c r="D58" s="57">
        <v>2603.8006799568393</v>
      </c>
      <c r="E58" s="198"/>
      <c r="F58" s="196">
        <v>-0.29534931814183357</v>
      </c>
      <c r="G58" s="196"/>
      <c r="H58" s="1779">
        <v>1706.5699245543442</v>
      </c>
      <c r="I58" s="196"/>
      <c r="J58" s="758">
        <v>2503.9911561473155</v>
      </c>
      <c r="K58" s="198"/>
      <c r="L58" s="196">
        <v>-0.31846008306990087</v>
      </c>
      <c r="M58" s="196"/>
      <c r="N58" s="1794">
        <v>128.19999999999999</v>
      </c>
      <c r="O58" s="196"/>
      <c r="P58" s="758">
        <v>99.80952380952381</v>
      </c>
      <c r="Q58" s="198"/>
      <c r="R58" s="196">
        <v>0.28444656488549608</v>
      </c>
      <c r="S58" s="199"/>
    </row>
    <row r="59" spans="1:19" s="69" customFormat="1">
      <c r="A59" s="90" t="s">
        <v>373</v>
      </c>
      <c r="B59" s="57">
        <v>1325.0917318016473</v>
      </c>
      <c r="D59" s="57">
        <v>2166.907134618777</v>
      </c>
      <c r="E59" s="198"/>
      <c r="F59" s="196">
        <v>-0.38848706959711493</v>
      </c>
      <c r="G59" s="196"/>
      <c r="H59" s="1779">
        <v>1196.8917318016472</v>
      </c>
      <c r="I59" s="196"/>
      <c r="J59" s="758">
        <v>2112.2404679521105</v>
      </c>
      <c r="K59" s="198"/>
      <c r="L59" s="196">
        <v>-0.43335441680933479</v>
      </c>
      <c r="M59" s="196"/>
      <c r="N59" s="1794">
        <v>128.19999999999999</v>
      </c>
      <c r="O59" s="196"/>
      <c r="P59" s="758">
        <v>54.666666666666664</v>
      </c>
      <c r="Q59" s="198"/>
      <c r="R59" s="196">
        <v>1.3451219512195123</v>
      </c>
      <c r="S59" s="199"/>
    </row>
    <row r="60" spans="1:19" s="69" customFormat="1">
      <c r="A60" s="90" t="s">
        <v>374</v>
      </c>
      <c r="B60" s="57">
        <v>164.20304494239863</v>
      </c>
      <c r="D60" s="57">
        <v>226.08687781208454</v>
      </c>
      <c r="E60" s="198"/>
      <c r="F60" s="196">
        <v>-0.27371704836899718</v>
      </c>
      <c r="G60" s="196"/>
      <c r="H60" s="1779">
        <v>164.20304494239863</v>
      </c>
      <c r="I60" s="196"/>
      <c r="J60" s="758">
        <v>180.9440206692274</v>
      </c>
      <c r="K60" s="198"/>
      <c r="L60" s="196">
        <v>-9.2520193068064457E-2</v>
      </c>
      <c r="M60" s="196"/>
      <c r="N60" s="1794">
        <v>0</v>
      </c>
      <c r="O60" s="196"/>
      <c r="P60" s="758">
        <v>45.142857142857146</v>
      </c>
      <c r="Q60" s="198"/>
      <c r="R60" s="196">
        <v>-1</v>
      </c>
      <c r="S60" s="199"/>
    </row>
    <row r="61" spans="1:19" s="69" customFormat="1">
      <c r="A61" s="90" t="s">
        <v>375</v>
      </c>
      <c r="B61" s="57">
        <v>390.84078584401863</v>
      </c>
      <c r="D61" s="57">
        <v>260.07903691061358</v>
      </c>
      <c r="E61" s="198"/>
      <c r="F61" s="196">
        <v>0.50277696536667227</v>
      </c>
      <c r="G61" s="196"/>
      <c r="H61" s="1779">
        <v>390.84078584401863</v>
      </c>
      <c r="I61" s="196"/>
      <c r="J61" s="758">
        <v>260.07903691061358</v>
      </c>
      <c r="K61" s="198"/>
      <c r="L61" s="196">
        <v>0.50277696536667227</v>
      </c>
      <c r="M61" s="196"/>
      <c r="N61" s="1794">
        <v>0</v>
      </c>
      <c r="O61" s="196"/>
      <c r="P61" s="759">
        <v>0</v>
      </c>
      <c r="Q61" s="198"/>
      <c r="R61" s="196" t="s">
        <v>302</v>
      </c>
      <c r="S61" s="199"/>
    </row>
    <row r="62" spans="1:19" s="69" customFormat="1">
      <c r="A62" s="90" t="s">
        <v>296</v>
      </c>
      <c r="B62" s="57">
        <v>514.00730881093182</v>
      </c>
      <c r="D62" s="57">
        <v>562.4945204482807</v>
      </c>
      <c r="E62" s="198"/>
      <c r="F62" s="196">
        <v>-8.6200327069332047E-2</v>
      </c>
      <c r="G62" s="196"/>
      <c r="H62" s="1779">
        <v>439.50730881093176</v>
      </c>
      <c r="I62" s="196"/>
      <c r="J62" s="758">
        <v>517.35166330542359</v>
      </c>
      <c r="K62" s="198"/>
      <c r="L62" s="196">
        <v>-0.15046700342497141</v>
      </c>
      <c r="M62" s="196"/>
      <c r="N62" s="1794">
        <v>74.5</v>
      </c>
      <c r="O62" s="196"/>
      <c r="P62" s="758">
        <v>45.142857142857146</v>
      </c>
      <c r="Q62" s="198"/>
      <c r="R62" s="196">
        <v>0.65031645569620244</v>
      </c>
      <c r="S62" s="199"/>
    </row>
    <row r="63" spans="1:19" s="69" customFormat="1">
      <c r="A63" s="90" t="s">
        <v>319</v>
      </c>
      <c r="B63" s="57">
        <v>2883.233631505992</v>
      </c>
      <c r="D63" s="57">
        <v>3317.1593490731648</v>
      </c>
      <c r="E63" s="198"/>
      <c r="F63" s="196">
        <v>-0.1308124427873549</v>
      </c>
      <c r="G63" s="196"/>
      <c r="H63" s="1779">
        <v>2801.983631505992</v>
      </c>
      <c r="I63" s="196"/>
      <c r="J63" s="758">
        <v>3153.788317327133</v>
      </c>
      <c r="K63" s="198"/>
      <c r="L63" s="196">
        <v>-0.11154987285871455</v>
      </c>
      <c r="M63" s="196"/>
      <c r="N63" s="1794">
        <v>81.25</v>
      </c>
      <c r="O63" s="196"/>
      <c r="P63" s="758">
        <v>163.37103174603175</v>
      </c>
      <c r="Q63" s="198"/>
      <c r="R63" s="196">
        <v>-0.50266580842614073</v>
      </c>
      <c r="S63" s="199"/>
    </row>
    <row r="64" spans="1:19" s="69" customFormat="1">
      <c r="A64" s="90" t="s">
        <v>376</v>
      </c>
      <c r="B64" s="57">
        <v>154.37783591181798</v>
      </c>
      <c r="D64" s="57">
        <v>172.84272796717102</v>
      </c>
      <c r="E64" s="198"/>
      <c r="F64" s="196">
        <v>-0.10683059838571961</v>
      </c>
      <c r="G64" s="196"/>
      <c r="H64" s="1779">
        <v>154.37783591181798</v>
      </c>
      <c r="I64" s="196"/>
      <c r="J64" s="758">
        <v>172.84272796717102</v>
      </c>
      <c r="K64" s="198"/>
      <c r="L64" s="196">
        <v>-0.10683059838571961</v>
      </c>
      <c r="M64" s="196"/>
      <c r="N64" s="1794">
        <v>0</v>
      </c>
      <c r="O64" s="196"/>
      <c r="P64" s="759">
        <v>0</v>
      </c>
      <c r="Q64" s="198"/>
      <c r="R64" s="196" t="s">
        <v>302</v>
      </c>
      <c r="S64" s="199"/>
    </row>
    <row r="65" spans="1:19" s="69" customFormat="1">
      <c r="A65" s="90" t="s">
        <v>377</v>
      </c>
      <c r="B65" s="57">
        <v>236.91064480756557</v>
      </c>
      <c r="D65" s="57">
        <v>213.59108407958448</v>
      </c>
      <c r="E65" s="198"/>
      <c r="F65" s="196">
        <v>0.1091785306885384</v>
      </c>
      <c r="G65" s="196"/>
      <c r="H65" s="1779">
        <v>236.91064480756557</v>
      </c>
      <c r="I65" s="196"/>
      <c r="J65" s="758">
        <v>213.59108407958448</v>
      </c>
      <c r="K65" s="198"/>
      <c r="L65" s="196">
        <v>0.1091785306885384</v>
      </c>
      <c r="M65" s="196"/>
      <c r="N65" s="1794">
        <v>0</v>
      </c>
      <c r="O65" s="196"/>
      <c r="P65" s="759">
        <v>0</v>
      </c>
      <c r="Q65" s="198"/>
      <c r="R65" s="196" t="s">
        <v>302</v>
      </c>
      <c r="S65" s="199"/>
    </row>
    <row r="66" spans="1:19" s="69" customFormat="1">
      <c r="A66" s="1816" t="s">
        <v>870</v>
      </c>
      <c r="B66" s="1817">
        <v>892.58554038399234</v>
      </c>
      <c r="C66" s="738"/>
      <c r="D66" s="1817">
        <v>1046.3628843947381</v>
      </c>
      <c r="E66" s="234"/>
      <c r="F66" s="62">
        <v>-0.14696368373166951</v>
      </c>
      <c r="G66" s="62"/>
      <c r="H66" s="1347">
        <v>818.08554038399234</v>
      </c>
      <c r="I66" s="196"/>
      <c r="J66" s="758">
        <v>1002.8906621725158</v>
      </c>
      <c r="K66" s="198"/>
      <c r="L66" s="196">
        <v>-0.18427245238098902</v>
      </c>
      <c r="M66" s="196"/>
      <c r="N66" s="1794">
        <v>74.5</v>
      </c>
      <c r="O66" s="196"/>
      <c r="P66" s="758">
        <v>43.472222222222221</v>
      </c>
      <c r="Q66" s="198"/>
      <c r="R66" s="196">
        <v>0.71373801916932911</v>
      </c>
      <c r="S66" s="199"/>
    </row>
    <row r="67" spans="1:19" s="30" customFormat="1" hidden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 hidden="1">
      <c r="A68" s="238" t="s">
        <v>819</v>
      </c>
      <c r="B68" s="1337">
        <v>0</v>
      </c>
      <c r="C68" s="1341"/>
      <c r="D68" s="1694">
        <v>0</v>
      </c>
      <c r="E68" s="198"/>
      <c r="F68" s="196" t="s">
        <v>994</v>
      </c>
      <c r="G68" s="196"/>
      <c r="H68" s="1339">
        <v>0</v>
      </c>
      <c r="I68" s="1342">
        <v>0</v>
      </c>
      <c r="J68" s="1692">
        <v>0</v>
      </c>
      <c r="K68" s="710">
        <v>0</v>
      </c>
      <c r="L68" s="196" t="s">
        <v>994</v>
      </c>
      <c r="M68" s="711"/>
      <c r="N68" s="1339">
        <v>0</v>
      </c>
      <c r="O68" s="718"/>
      <c r="P68" s="1692">
        <v>0</v>
      </c>
      <c r="Q68" s="139"/>
      <c r="R68" s="196" t="s">
        <v>994</v>
      </c>
      <c r="S68" s="23"/>
    </row>
    <row r="69" spans="1:19" s="30" customFormat="1" hidden="1">
      <c r="A69" s="238" t="s">
        <v>817</v>
      </c>
      <c r="B69" s="1337">
        <v>0</v>
      </c>
      <c r="C69" s="1341"/>
      <c r="D69" s="1694">
        <v>0</v>
      </c>
      <c r="E69" s="198"/>
      <c r="F69" s="196" t="s">
        <v>994</v>
      </c>
      <c r="G69" s="196"/>
      <c r="H69" s="1339"/>
      <c r="I69" s="1342"/>
      <c r="J69" s="1692"/>
      <c r="K69" s="710"/>
      <c r="L69" s="196" t="s">
        <v>994</v>
      </c>
      <c r="M69" s="711"/>
      <c r="N69" s="1339"/>
      <c r="O69" s="718"/>
      <c r="P69" s="1692"/>
      <c r="Q69" s="139"/>
      <c r="R69" s="196" t="s">
        <v>994</v>
      </c>
      <c r="S69" s="23"/>
    </row>
    <row r="70" spans="1:19" hidden="1">
      <c r="A70" s="239" t="s">
        <v>818</v>
      </c>
      <c r="B70" s="1338">
        <v>0</v>
      </c>
      <c r="C70" s="1346"/>
      <c r="D70" s="1695">
        <v>0</v>
      </c>
      <c r="E70" s="234"/>
      <c r="F70" s="62" t="s">
        <v>994</v>
      </c>
      <c r="G70" s="62"/>
      <c r="H70" s="1340">
        <v>0</v>
      </c>
      <c r="I70" s="1343" t="e">
        <v>#DIV/0!</v>
      </c>
      <c r="J70" s="1693">
        <v>0</v>
      </c>
      <c r="K70" s="1058"/>
      <c r="L70" s="62" t="s">
        <v>994</v>
      </c>
      <c r="M70" s="1295"/>
      <c r="N70" s="1340">
        <v>0</v>
      </c>
      <c r="O70" s="722" t="e">
        <v>#DIV/0!</v>
      </c>
      <c r="P70" s="1693">
        <v>0</v>
      </c>
      <c r="Q70" s="463"/>
      <c r="R70" s="62" t="s">
        <v>994</v>
      </c>
      <c r="S70" s="16"/>
    </row>
    <row r="71" spans="1:19" s="30" customFormat="1">
      <c r="B71" s="105"/>
      <c r="D71" s="22"/>
      <c r="E71" s="21"/>
      <c r="F71" s="61"/>
      <c r="G71" s="61"/>
      <c r="H71" s="247"/>
      <c r="I71" s="73"/>
      <c r="J71" s="64"/>
      <c r="K71" s="98"/>
      <c r="L71" s="426"/>
      <c r="M71" s="73"/>
      <c r="N71" s="247"/>
      <c r="O71" s="73"/>
      <c r="P71" s="108"/>
      <c r="Q71" s="98"/>
      <c r="R71" s="73"/>
      <c r="S71" s="61"/>
    </row>
    <row r="72" spans="1:19">
      <c r="A72" s="30" t="s">
        <v>17</v>
      </c>
      <c r="B72" s="105"/>
      <c r="D72" s="22"/>
      <c r="E72" s="21"/>
      <c r="F72" s="61"/>
      <c r="G72" s="61"/>
      <c r="H72" s="226"/>
      <c r="I72" s="61"/>
      <c r="J72" s="22"/>
      <c r="K72" s="21"/>
      <c r="L72" s="425"/>
      <c r="M72" s="61"/>
      <c r="N72" s="226"/>
      <c r="O72" s="61"/>
      <c r="P72" s="105"/>
      <c r="Q72" s="21"/>
      <c r="R72" s="61"/>
      <c r="S72" s="61"/>
    </row>
    <row r="73" spans="1:19">
      <c r="A73" s="79" t="s">
        <v>31</v>
      </c>
    </row>
  </sheetData>
  <mergeCells count="3">
    <mergeCell ref="A1:S1"/>
    <mergeCell ref="A2:S2"/>
    <mergeCell ref="A4:A5"/>
  </mergeCells>
  <pageMargins left="0.7" right="0.7" top="0.75" bottom="0.75" header="0.3" footer="0.3"/>
  <pageSetup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S72"/>
  <sheetViews>
    <sheetView showGridLines="0" zoomScaleNormal="100" workbookViewId="0">
      <pane xSplit="1" ySplit="5" topLeftCell="B6" activePane="bottomRight" state="frozen"/>
      <selection activeCell="AD69" sqref="AD69"/>
      <selection pane="topRight" activeCell="AD69" sqref="AD69"/>
      <selection pane="bottomLeft" activeCell="AD69" sqref="AD69"/>
      <selection pane="bottomRight" activeCell="V48" sqref="V48"/>
    </sheetView>
  </sheetViews>
  <sheetFormatPr defaultRowHeight="12"/>
  <cols>
    <col min="1" max="1" width="24.7109375" style="68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30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1090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2" customHeight="1">
      <c r="D3" s="185"/>
      <c r="F3" s="12"/>
      <c r="G3" s="12"/>
      <c r="H3" s="1595"/>
      <c r="L3" s="12"/>
      <c r="M3" s="12"/>
      <c r="N3" s="1595"/>
      <c r="R3" s="12"/>
      <c r="S3" s="12"/>
    </row>
    <row r="4" spans="1:19">
      <c r="A4" s="2033" t="s">
        <v>815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102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8"/>
      <c r="B5" s="266">
        <v>2010</v>
      </c>
      <c r="C5" s="267"/>
      <c r="D5" s="268">
        <v>2009</v>
      </c>
      <c r="E5" s="263"/>
      <c r="F5" s="131" t="s">
        <v>822</v>
      </c>
      <c r="G5" s="268">
        <v>2005</v>
      </c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3"/>
      <c r="R5" s="131" t="s">
        <v>822</v>
      </c>
      <c r="S5" s="14"/>
    </row>
    <row r="6" spans="1:19">
      <c r="A6" s="33" t="s">
        <v>641</v>
      </c>
      <c r="B6" s="1292">
        <v>1591664.0041707461</v>
      </c>
      <c r="C6" s="135"/>
      <c r="D6" s="774">
        <v>1262591.1263293233</v>
      </c>
      <c r="E6" s="198"/>
      <c r="F6" s="196">
        <v>0.26063297213098763</v>
      </c>
      <c r="G6" s="196"/>
      <c r="H6" s="617">
        <v>272675.45751801837</v>
      </c>
      <c r="I6" s="196"/>
      <c r="J6" s="57">
        <v>208918.02577089189</v>
      </c>
      <c r="K6" s="710"/>
      <c r="L6" s="196">
        <v>0.30517917978530729</v>
      </c>
      <c r="M6" s="711"/>
      <c r="N6" s="617">
        <v>1318988.5466527278</v>
      </c>
      <c r="O6" s="196"/>
      <c r="P6" s="57">
        <v>1053673.1005584314</v>
      </c>
      <c r="Q6" s="710"/>
      <c r="R6" s="196">
        <v>0.25180053087972265</v>
      </c>
      <c r="S6" s="70"/>
    </row>
    <row r="7" spans="1:19">
      <c r="A7" s="90" t="s">
        <v>324</v>
      </c>
      <c r="B7" s="1292">
        <v>161792.7616004271</v>
      </c>
      <c r="C7" s="135"/>
      <c r="D7" s="709">
        <v>136716.51481853658</v>
      </c>
      <c r="E7" s="198"/>
      <c r="F7" s="196">
        <v>0.18341783225804242</v>
      </c>
      <c r="G7" s="196"/>
      <c r="H7" s="617">
        <v>37776.611558690864</v>
      </c>
      <c r="I7" s="196"/>
      <c r="J7" s="57">
        <v>30451.514818536583</v>
      </c>
      <c r="K7" s="710"/>
      <c r="L7" s="196">
        <v>0.24054950250604001</v>
      </c>
      <c r="M7" s="711"/>
      <c r="N7" s="617">
        <v>124016.15004173623</v>
      </c>
      <c r="O7" s="196"/>
      <c r="P7" s="57">
        <v>106265</v>
      </c>
      <c r="Q7" s="710"/>
      <c r="R7" s="196">
        <v>0.16704606447782644</v>
      </c>
      <c r="S7" s="23"/>
    </row>
    <row r="8" spans="1:19" s="30" customFormat="1">
      <c r="A8" s="286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19"/>
    </row>
    <row r="9" spans="1:19" s="69" customFormat="1">
      <c r="A9" s="1792" t="s">
        <v>326</v>
      </c>
      <c r="B9" s="1292">
        <v>18251.681533747411</v>
      </c>
      <c r="C9" s="1006"/>
      <c r="D9" s="709">
        <v>15328.768073139829</v>
      </c>
      <c r="E9" s="198"/>
      <c r="F9" s="196">
        <v>0.19068156336250672</v>
      </c>
      <c r="G9" s="196"/>
      <c r="H9" s="1779">
        <v>7186.3615028090117</v>
      </c>
      <c r="I9" s="196"/>
      <c r="J9" s="758">
        <v>5984.5881584181952</v>
      </c>
      <c r="K9" s="710"/>
      <c r="L9" s="196">
        <v>0.2008113695677366</v>
      </c>
      <c r="M9" s="711"/>
      <c r="N9" s="1779">
        <v>11065.320030938399</v>
      </c>
      <c r="O9" s="196"/>
      <c r="P9" s="57">
        <v>9344.1799147216334</v>
      </c>
      <c r="Q9" s="710"/>
      <c r="R9" s="196">
        <v>0.18419381175496546</v>
      </c>
      <c r="S9" s="199"/>
    </row>
    <row r="10" spans="1:19" s="69" customFormat="1">
      <c r="A10" s="1792" t="s">
        <v>327</v>
      </c>
      <c r="B10" s="1292">
        <v>81478.913777322014</v>
      </c>
      <c r="C10" s="1006"/>
      <c r="D10" s="709">
        <v>70837.015713616391</v>
      </c>
      <c r="E10" s="198"/>
      <c r="F10" s="196">
        <v>0.15023075092165439</v>
      </c>
      <c r="G10" s="196"/>
      <c r="H10" s="1779">
        <v>17502.879365927689</v>
      </c>
      <c r="I10" s="196"/>
      <c r="J10" s="758">
        <v>13430.893917114736</v>
      </c>
      <c r="K10" s="710"/>
      <c r="L10" s="196">
        <v>0.30318052349621333</v>
      </c>
      <c r="M10" s="711"/>
      <c r="N10" s="1779">
        <v>63976.034411394328</v>
      </c>
      <c r="O10" s="196"/>
      <c r="P10" s="57">
        <v>57406.121796501655</v>
      </c>
      <c r="Q10" s="710"/>
      <c r="R10" s="196">
        <v>0.1144462020650391</v>
      </c>
      <c r="S10" s="199"/>
    </row>
    <row r="11" spans="1:19" s="69" customFormat="1">
      <c r="A11" s="1792" t="s">
        <v>328</v>
      </c>
      <c r="B11" s="1292">
        <v>62062.016247619758</v>
      </c>
      <c r="C11" s="1006"/>
      <c r="D11" s="709">
        <v>50550.731031779862</v>
      </c>
      <c r="E11" s="198"/>
      <c r="F11" s="196">
        <v>0.22771748263349675</v>
      </c>
      <c r="G11" s="196"/>
      <c r="H11" s="617">
        <v>13087.370689951884</v>
      </c>
      <c r="I11" s="196"/>
      <c r="J11" s="57">
        <v>11036.032743003161</v>
      </c>
      <c r="K11" s="710"/>
      <c r="L11" s="196">
        <v>0.18587639188088398</v>
      </c>
      <c r="M11" s="711"/>
      <c r="N11" s="617">
        <v>48974.645557667878</v>
      </c>
      <c r="O11" s="196"/>
      <c r="P11" s="57">
        <v>39514.698288776701</v>
      </c>
      <c r="Q11" s="710"/>
      <c r="R11" s="196">
        <v>0.23940325191798495</v>
      </c>
      <c r="S11" s="199"/>
    </row>
    <row r="12" spans="1:19" s="69" customFormat="1">
      <c r="A12" s="1792" t="s">
        <v>329</v>
      </c>
      <c r="B12" s="1294">
        <v>2.1902810557203911</v>
      </c>
      <c r="C12" s="1006"/>
      <c r="D12" s="938">
        <v>2.1735204367320571</v>
      </c>
      <c r="E12" s="198"/>
      <c r="F12" s="196">
        <v>7.71127738441422E-3</v>
      </c>
      <c r="G12" s="196"/>
      <c r="H12" s="1780">
        <v>1.9639915939985715</v>
      </c>
      <c r="I12" s="196"/>
      <c r="J12" s="766">
        <v>1.9646898065429259</v>
      </c>
      <c r="K12" s="710"/>
      <c r="L12" s="196">
        <v>-3.553805501658316E-4</v>
      </c>
      <c r="M12" s="711"/>
      <c r="N12" s="1780">
        <v>2.2592111837110886</v>
      </c>
      <c r="O12" s="196"/>
      <c r="P12" s="533">
        <v>2.2333633674220179</v>
      </c>
      <c r="Q12" s="710"/>
      <c r="R12" s="196">
        <v>1.1573493443168182E-2</v>
      </c>
      <c r="S12" s="199"/>
    </row>
    <row r="13" spans="1:19" s="30" customFormat="1">
      <c r="A13" s="286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24"/>
    </row>
    <row r="14" spans="1:19" s="69" customFormat="1">
      <c r="A14" s="26" t="s">
        <v>331</v>
      </c>
      <c r="B14" s="1292">
        <v>87818.295539121318</v>
      </c>
      <c r="C14" s="135"/>
      <c r="D14" s="709">
        <v>75831.777673703822</v>
      </c>
      <c r="E14" s="198"/>
      <c r="F14" s="196">
        <v>0.15806721447299077</v>
      </c>
      <c r="G14" s="196"/>
      <c r="H14" s="1779">
        <v>17639.386710232189</v>
      </c>
      <c r="I14" s="196"/>
      <c r="J14" s="758">
        <v>13776.291753348352</v>
      </c>
      <c r="K14" s="710"/>
      <c r="L14" s="196">
        <v>0.28041616902784489</v>
      </c>
      <c r="M14" s="711"/>
      <c r="N14" s="1779">
        <v>70178.908828889122</v>
      </c>
      <c r="O14" s="196"/>
      <c r="P14" s="57">
        <v>62055.485920355473</v>
      </c>
      <c r="Q14" s="710"/>
      <c r="R14" s="196">
        <v>0.13090579806206945</v>
      </c>
      <c r="S14" s="199"/>
    </row>
    <row r="15" spans="1:19" s="69" customFormat="1">
      <c r="A15" s="26" t="s">
        <v>332</v>
      </c>
      <c r="B15" s="1292">
        <v>73974.316019567734</v>
      </c>
      <c r="C15" s="135"/>
      <c r="D15" s="709">
        <v>60884.737144832761</v>
      </c>
      <c r="E15" s="198"/>
      <c r="F15" s="196">
        <v>0.21498949471683601</v>
      </c>
      <c r="G15" s="196"/>
      <c r="H15" s="1779">
        <v>20137.224848456306</v>
      </c>
      <c r="I15" s="196"/>
      <c r="J15" s="758">
        <v>16675.223065188304</v>
      </c>
      <c r="K15" s="710"/>
      <c r="L15" s="196">
        <v>0.20761352155434618</v>
      </c>
      <c r="M15" s="711"/>
      <c r="N15" s="1779">
        <v>53837.091171111424</v>
      </c>
      <c r="O15" s="196"/>
      <c r="P15" s="57">
        <v>44209.514079644461</v>
      </c>
      <c r="Q15" s="710"/>
      <c r="R15" s="196">
        <v>0.21777161074701387</v>
      </c>
      <c r="S15" s="199"/>
    </row>
    <row r="16" spans="1:19" s="69" customFormat="1">
      <c r="A16" s="90" t="s">
        <v>867</v>
      </c>
      <c r="B16" s="1294">
        <v>2.4544328088854814</v>
      </c>
      <c r="C16" s="135"/>
      <c r="D16" s="938">
        <v>2.4618924991303412</v>
      </c>
      <c r="E16" s="198"/>
      <c r="F16" s="196">
        <v>-3.0300633547138793E-3</v>
      </c>
      <c r="G16" s="196"/>
      <c r="H16" s="1780">
        <v>2.7790130583599368</v>
      </c>
      <c r="I16" s="196"/>
      <c r="J16" s="766">
        <v>2.9407758437925575</v>
      </c>
      <c r="K16" s="710"/>
      <c r="L16" s="196">
        <v>-5.5006839699826997E-2</v>
      </c>
      <c r="M16" s="711"/>
      <c r="N16" s="1780">
        <v>2.3555622827492244</v>
      </c>
      <c r="O16" s="196"/>
      <c r="P16" s="533">
        <v>2.3246627125935526</v>
      </c>
      <c r="Q16" s="710"/>
      <c r="R16" s="196">
        <v>1.329206597941175E-2</v>
      </c>
      <c r="S16" s="199"/>
    </row>
    <row r="17" spans="1:19" s="30" customFormat="1">
      <c r="A17" s="240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24"/>
    </row>
    <row r="18" spans="1:19" s="69" customFormat="1">
      <c r="A18" s="26" t="s">
        <v>334</v>
      </c>
      <c r="B18" s="1292">
        <v>7196.0925307329653</v>
      </c>
      <c r="C18" s="135"/>
      <c r="D18" s="709">
        <v>5290.9503617191476</v>
      </c>
      <c r="E18" s="198"/>
      <c r="F18" s="196">
        <v>0.36007560811717665</v>
      </c>
      <c r="G18" s="196"/>
      <c r="H18" s="1779">
        <v>862.22850256947004</v>
      </c>
      <c r="I18" s="196"/>
      <c r="J18" s="758">
        <v>815.93430617932256</v>
      </c>
      <c r="K18" s="710"/>
      <c r="L18" s="196">
        <v>5.6737651597128867E-2</v>
      </c>
      <c r="M18" s="711"/>
      <c r="N18" s="1779">
        <v>6333.8640281634953</v>
      </c>
      <c r="O18" s="196"/>
      <c r="P18" s="57">
        <v>4475.0160555398252</v>
      </c>
      <c r="Q18" s="710"/>
      <c r="R18" s="196">
        <v>0.41538353148979612</v>
      </c>
      <c r="S18" s="199"/>
    </row>
    <row r="19" spans="1:19" s="69" customFormat="1">
      <c r="A19" s="26" t="s">
        <v>335</v>
      </c>
      <c r="B19" s="1292">
        <v>81016.245674836464</v>
      </c>
      <c r="C19" s="135"/>
      <c r="D19" s="709">
        <v>63293.347164612045</v>
      </c>
      <c r="E19" s="198"/>
      <c r="F19" s="196">
        <v>0.28001202818569643</v>
      </c>
      <c r="G19" s="196"/>
      <c r="H19" s="1779">
        <v>18340.066670813521</v>
      </c>
      <c r="I19" s="196"/>
      <c r="J19" s="758">
        <v>13545.375103865887</v>
      </c>
      <c r="K19" s="710"/>
      <c r="L19" s="196">
        <v>0.35397259434913819</v>
      </c>
      <c r="M19" s="711"/>
      <c r="N19" s="1779">
        <v>62676.179004022946</v>
      </c>
      <c r="O19" s="196"/>
      <c r="P19" s="57">
        <v>49747.972060746157</v>
      </c>
      <c r="Q19" s="710"/>
      <c r="R19" s="196">
        <v>0.25987404928768632</v>
      </c>
      <c r="S19" s="199"/>
    </row>
    <row r="20" spans="1:19" s="69" customFormat="1">
      <c r="A20" s="26" t="s">
        <v>336</v>
      </c>
      <c r="B20" s="1292">
        <v>5346.7508397767915</v>
      </c>
      <c r="C20" s="135"/>
      <c r="D20" s="709">
        <v>4682.2199515379116</v>
      </c>
      <c r="E20" s="198"/>
      <c r="F20" s="196">
        <v>0.14192645691935288</v>
      </c>
      <c r="G20" s="196"/>
      <c r="H20" s="1779">
        <v>632.23654273647696</v>
      </c>
      <c r="I20" s="196"/>
      <c r="J20" s="758">
        <v>643.68512027974828</v>
      </c>
      <c r="K20" s="710"/>
      <c r="L20" s="196">
        <v>-1.7785990669313145E-2</v>
      </c>
      <c r="M20" s="711"/>
      <c r="N20" s="1779">
        <v>4714.5142970403149</v>
      </c>
      <c r="O20" s="196"/>
      <c r="P20" s="57">
        <v>4038.5348312581636</v>
      </c>
      <c r="Q20" s="710"/>
      <c r="R20" s="196">
        <v>0.16738235375614102</v>
      </c>
      <c r="S20" s="199"/>
    </row>
    <row r="21" spans="1:19" s="69" customFormat="1">
      <c r="A21" s="26" t="s">
        <v>337</v>
      </c>
      <c r="B21" s="1292">
        <v>78927.024192896468</v>
      </c>
      <c r="C21" s="135"/>
      <c r="D21" s="709">
        <v>72814.437243743378</v>
      </c>
      <c r="E21" s="198"/>
      <c r="F21" s="196">
        <v>8.3947458505947842E-2</v>
      </c>
      <c r="G21" s="196"/>
      <c r="H21" s="1779">
        <v>19206.552928041965</v>
      </c>
      <c r="I21" s="196"/>
      <c r="J21" s="758">
        <v>16733.890528771193</v>
      </c>
      <c r="K21" s="710"/>
      <c r="L21" s="196">
        <v>0.14776374896318537</v>
      </c>
      <c r="M21" s="711"/>
      <c r="N21" s="1779">
        <v>59720.471264854503</v>
      </c>
      <c r="O21" s="196"/>
      <c r="P21" s="57">
        <v>56080.546714972188</v>
      </c>
      <c r="Q21" s="710"/>
      <c r="R21" s="196">
        <v>6.4905297168055973E-2</v>
      </c>
      <c r="S21" s="199"/>
    </row>
    <row r="22" spans="1:19" s="30" customFormat="1">
      <c r="A22" s="240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19"/>
    </row>
    <row r="23" spans="1:19" s="69" customFormat="1">
      <c r="A23" s="26" t="s">
        <v>707</v>
      </c>
      <c r="B23" s="1292">
        <v>154261.87001061451</v>
      </c>
      <c r="C23" s="135"/>
      <c r="D23" s="709">
        <v>128126.82514565285</v>
      </c>
      <c r="E23" s="198"/>
      <c r="F23" s="196">
        <v>0.20397793229678243</v>
      </c>
      <c r="G23" s="196"/>
      <c r="H23" s="1779">
        <v>35285.720260953007</v>
      </c>
      <c r="I23" s="196"/>
      <c r="J23" s="758">
        <v>28351.889272811484</v>
      </c>
      <c r="K23" s="710"/>
      <c r="L23" s="196">
        <v>0.24456327835587433</v>
      </c>
      <c r="M23" s="711"/>
      <c r="N23" s="1779">
        <v>118976.14974966152</v>
      </c>
      <c r="O23" s="196"/>
      <c r="P23" s="57">
        <v>99774.935872841364</v>
      </c>
      <c r="Q23" s="710"/>
      <c r="R23" s="196">
        <v>0.19244526402193063</v>
      </c>
      <c r="S23" s="199"/>
    </row>
    <row r="24" spans="1:19" s="69" customFormat="1">
      <c r="A24" s="26" t="s">
        <v>339</v>
      </c>
      <c r="B24" s="1292">
        <v>33503.944292970227</v>
      </c>
      <c r="C24" s="135"/>
      <c r="D24" s="709">
        <v>27130.525727790773</v>
      </c>
      <c r="E24" s="198"/>
      <c r="F24" s="196">
        <v>0.23491688399723609</v>
      </c>
      <c r="G24" s="196"/>
      <c r="H24" s="1779">
        <v>4876.2490561166978</v>
      </c>
      <c r="I24" s="196"/>
      <c r="J24" s="758">
        <v>3410.3529810872778</v>
      </c>
      <c r="K24" s="710"/>
      <c r="L24" s="196">
        <v>0.4298370529850748</v>
      </c>
      <c r="M24" s="711"/>
      <c r="N24" s="1779">
        <v>28627.695236853531</v>
      </c>
      <c r="O24" s="196"/>
      <c r="P24" s="57">
        <v>23720.172746703494</v>
      </c>
      <c r="Q24" s="710"/>
      <c r="R24" s="196">
        <v>0.20689235877643677</v>
      </c>
      <c r="S24" s="199"/>
    </row>
    <row r="25" spans="1:19" s="69" customFormat="1">
      <c r="A25" s="26" t="s">
        <v>340</v>
      </c>
      <c r="B25" s="1292">
        <v>32674.503292201931</v>
      </c>
      <c r="C25" s="135"/>
      <c r="D25" s="709">
        <v>26598.627159168853</v>
      </c>
      <c r="E25" s="198"/>
      <c r="F25" s="196">
        <v>0.22842818528469255</v>
      </c>
      <c r="G25" s="196"/>
      <c r="H25" s="1779">
        <v>4734.1915480923572</v>
      </c>
      <c r="I25" s="196"/>
      <c r="J25" s="758">
        <v>3354.4942933671223</v>
      </c>
      <c r="K25" s="710"/>
      <c r="L25" s="196">
        <v>0.41129813738342769</v>
      </c>
      <c r="M25" s="711"/>
      <c r="N25" s="1779">
        <v>27940.311744109575</v>
      </c>
      <c r="O25" s="196"/>
      <c r="P25" s="57">
        <v>23244.13286580173</v>
      </c>
      <c r="Q25" s="710"/>
      <c r="R25" s="196">
        <v>0.20203717236607119</v>
      </c>
      <c r="S25" s="199"/>
    </row>
    <row r="26" spans="1:19" s="69" customFormat="1">
      <c r="A26" s="26" t="s">
        <v>708</v>
      </c>
      <c r="B26" s="1292">
        <v>2543.1940603246135</v>
      </c>
      <c r="C26" s="135"/>
      <c r="D26" s="709">
        <v>1379.841288167908</v>
      </c>
      <c r="E26" s="198"/>
      <c r="F26" s="196">
        <v>0.8431062196300515</v>
      </c>
      <c r="G26" s="196"/>
      <c r="H26" s="1779">
        <v>138.84233998037249</v>
      </c>
      <c r="I26" s="196"/>
      <c r="J26" s="758">
        <v>105.3837403192607</v>
      </c>
      <c r="K26" s="710"/>
      <c r="L26" s="196">
        <v>0.31749299806354142</v>
      </c>
      <c r="M26" s="711"/>
      <c r="N26" s="1779">
        <v>2404.3517203442411</v>
      </c>
      <c r="O26" s="196"/>
      <c r="P26" s="57">
        <v>1274.4575478486474</v>
      </c>
      <c r="Q26" s="710"/>
      <c r="R26" s="196">
        <v>0.8865687008585853</v>
      </c>
      <c r="S26" s="199"/>
    </row>
    <row r="27" spans="1:19" s="69" customFormat="1">
      <c r="A27" s="26" t="s">
        <v>709</v>
      </c>
      <c r="B27" s="617">
        <v>2168.8053813026086</v>
      </c>
      <c r="D27" s="57">
        <v>1527.7501109370992</v>
      </c>
      <c r="E27" s="198"/>
      <c r="F27" s="196">
        <v>0.41960741208671593</v>
      </c>
      <c r="G27" s="196"/>
      <c r="H27" s="1779">
        <v>144.48583573719691</v>
      </c>
      <c r="I27" s="196"/>
      <c r="J27" s="758">
        <v>100.56934129883331</v>
      </c>
      <c r="K27" s="710"/>
      <c r="L27" s="196">
        <v>0.43667875190580641</v>
      </c>
      <c r="M27" s="711"/>
      <c r="N27" s="1779">
        <v>2024.3195455654118</v>
      </c>
      <c r="O27" s="196"/>
      <c r="P27" s="57">
        <v>1427.1807696382659</v>
      </c>
      <c r="Q27" s="710"/>
      <c r="R27" s="196">
        <v>0.41840444366308061</v>
      </c>
      <c r="S27" s="199"/>
    </row>
    <row r="28" spans="1:19" s="69" customFormat="1">
      <c r="A28" s="26" t="s">
        <v>306</v>
      </c>
      <c r="B28" s="617">
        <v>14820.71462503707</v>
      </c>
      <c r="D28" s="57">
        <v>12141.880346191945</v>
      </c>
      <c r="E28" s="198"/>
      <c r="F28" s="196">
        <v>0.22062762953229784</v>
      </c>
      <c r="G28" s="196"/>
      <c r="H28" s="1779">
        <v>1846.5643592596493</v>
      </c>
      <c r="I28" s="196"/>
      <c r="J28" s="758">
        <v>1313.2779993313327</v>
      </c>
      <c r="K28" s="710"/>
      <c r="L28" s="196">
        <v>0.40607271286037244</v>
      </c>
      <c r="M28" s="711"/>
      <c r="N28" s="1779">
        <v>12974.15026577742</v>
      </c>
      <c r="O28" s="196"/>
      <c r="P28" s="57">
        <v>10828.602346860613</v>
      </c>
      <c r="Q28" s="710"/>
      <c r="R28" s="196">
        <v>0.19813710488120717</v>
      </c>
      <c r="S28" s="199"/>
    </row>
    <row r="29" spans="1:19" s="69" customFormat="1">
      <c r="A29" s="26" t="s">
        <v>0</v>
      </c>
      <c r="B29" s="617">
        <v>27693.902997697351</v>
      </c>
      <c r="D29" s="57">
        <v>23433.911776883055</v>
      </c>
      <c r="E29" s="198"/>
      <c r="F29" s="196">
        <v>0.18178745663012466</v>
      </c>
      <c r="G29" s="196"/>
      <c r="H29" s="1779">
        <v>3240.9326568066281</v>
      </c>
      <c r="I29" s="196"/>
      <c r="J29" s="758">
        <v>2404.8549577321651</v>
      </c>
      <c r="K29" s="710"/>
      <c r="L29" s="196">
        <v>0.34766242196282138</v>
      </c>
      <c r="M29" s="711"/>
      <c r="N29" s="1779">
        <v>24452.970340890723</v>
      </c>
      <c r="O29" s="196"/>
      <c r="P29" s="57">
        <v>21029.05681915089</v>
      </c>
      <c r="Q29" s="710"/>
      <c r="R29" s="196">
        <v>0.16281821629877943</v>
      </c>
      <c r="S29" s="199"/>
    </row>
    <row r="30" spans="1:19" s="69" customFormat="1">
      <c r="A30" s="26" t="s">
        <v>313</v>
      </c>
      <c r="B30" s="617">
        <v>17064.61355505907</v>
      </c>
      <c r="D30" s="57">
        <v>14254.533310396093</v>
      </c>
      <c r="E30" s="198"/>
      <c r="F30" s="196">
        <v>0.19713589939935344</v>
      </c>
      <c r="G30" s="196"/>
      <c r="H30" s="1779">
        <v>1374.18102314971</v>
      </c>
      <c r="I30" s="196"/>
      <c r="J30" s="758">
        <v>930.3142185069936</v>
      </c>
      <c r="K30" s="710"/>
      <c r="L30" s="196">
        <v>0.47711493150674622</v>
      </c>
      <c r="M30" s="711"/>
      <c r="N30" s="1779">
        <v>15690.432531909359</v>
      </c>
      <c r="O30" s="196"/>
      <c r="P30" s="57">
        <v>13324.219091889099</v>
      </c>
      <c r="Q30" s="710"/>
      <c r="R30" s="196">
        <v>0.17758740108534041</v>
      </c>
      <c r="S30" s="199"/>
    </row>
    <row r="31" spans="1:19" s="69" customFormat="1">
      <c r="A31" s="26" t="s">
        <v>321</v>
      </c>
      <c r="B31" s="617">
        <v>21231.175860253767</v>
      </c>
      <c r="D31" s="57">
        <v>18477.377831907186</v>
      </c>
      <c r="E31" s="198"/>
      <c r="F31" s="196">
        <v>0.14903619189900716</v>
      </c>
      <c r="G31" s="196"/>
      <c r="H31" s="1779">
        <v>2529.1262314606047</v>
      </c>
      <c r="I31" s="196"/>
      <c r="J31" s="758">
        <v>1942.9228789230026</v>
      </c>
      <c r="K31" s="710"/>
      <c r="L31" s="196">
        <v>0.30171210545554195</v>
      </c>
      <c r="M31" s="711"/>
      <c r="N31" s="1779">
        <v>18702.04962879316</v>
      </c>
      <c r="O31" s="196"/>
      <c r="P31" s="57">
        <v>16534.454952984182</v>
      </c>
      <c r="Q31" s="710"/>
      <c r="R31" s="196">
        <v>0.1310956231682596</v>
      </c>
      <c r="S31" s="199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19"/>
    </row>
    <row r="33" spans="1:19" s="30" customFormat="1">
      <c r="A33" s="85" t="s">
        <v>710</v>
      </c>
      <c r="B33" s="1336">
        <v>7.9518439773772309</v>
      </c>
      <c r="C33" s="69"/>
      <c r="D33" s="533">
        <v>7.5392174659892728</v>
      </c>
      <c r="E33" s="192"/>
      <c r="F33" s="196">
        <v>5.4730681698649551E-2</v>
      </c>
      <c r="G33" s="196"/>
      <c r="H33" s="1336">
        <v>6.2151921848161278</v>
      </c>
      <c r="I33" s="196"/>
      <c r="J33" s="533">
        <v>5.9411528396948237</v>
      </c>
      <c r="K33" s="460"/>
      <c r="L33" s="196">
        <v>4.6125617790937115E-2</v>
      </c>
      <c r="M33" s="711"/>
      <c r="N33" s="1336">
        <v>8.4668968637912823</v>
      </c>
      <c r="O33" s="196"/>
      <c r="P33" s="533">
        <v>7.9933210035073543</v>
      </c>
      <c r="Q33" s="460"/>
      <c r="R33" s="196">
        <v>5.9246445886025303E-2</v>
      </c>
      <c r="S33" s="23"/>
    </row>
    <row r="34" spans="1:19" s="30" customFormat="1">
      <c r="A34" s="85" t="s">
        <v>345</v>
      </c>
      <c r="B34" s="1336">
        <v>5.1522332596813341</v>
      </c>
      <c r="C34" s="69"/>
      <c r="D34" s="533">
        <v>4.8876827994561998</v>
      </c>
      <c r="E34" s="192"/>
      <c r="F34" s="196">
        <v>5.4125947014108194E-2</v>
      </c>
      <c r="G34" s="196"/>
      <c r="H34" s="1336">
        <v>5.7196643227645287</v>
      </c>
      <c r="I34" s="196"/>
      <c r="J34" s="533">
        <v>5.4988384359241218</v>
      </c>
      <c r="K34" s="460"/>
      <c r="L34" s="196">
        <v>4.0158642486701007E-2</v>
      </c>
      <c r="M34" s="711"/>
      <c r="N34" s="1336">
        <v>5.056088042420475</v>
      </c>
      <c r="O34" s="196"/>
      <c r="P34" s="533">
        <v>4.7994834199944236</v>
      </c>
      <c r="Q34" s="460"/>
      <c r="R34" s="196">
        <v>5.3465050292089471E-2</v>
      </c>
      <c r="S34" s="23"/>
    </row>
    <row r="35" spans="1:19" s="30" customFormat="1">
      <c r="A35" s="85" t="s">
        <v>711</v>
      </c>
      <c r="B35" s="1336">
        <v>1.8525559043292281</v>
      </c>
      <c r="C35" s="69"/>
      <c r="D35" s="533">
        <v>1.5891205159389838</v>
      </c>
      <c r="E35" s="192"/>
      <c r="F35" s="196">
        <v>0.16577432973016828</v>
      </c>
      <c r="G35" s="196"/>
      <c r="H35" s="1336">
        <v>3.2219617410040988</v>
      </c>
      <c r="I35" s="196"/>
      <c r="J35" s="533">
        <v>2.9096396322360452</v>
      </c>
      <c r="K35" s="460"/>
      <c r="L35" s="196">
        <v>0.10734047794366737</v>
      </c>
      <c r="M35" s="711"/>
      <c r="N35" s="1336">
        <v>1.7734778272168259</v>
      </c>
      <c r="O35" s="196"/>
      <c r="P35" s="533">
        <v>1.4799279862439925</v>
      </c>
      <c r="Q35" s="460"/>
      <c r="R35" s="196">
        <v>0.19835413864822779</v>
      </c>
      <c r="S35" s="23"/>
    </row>
    <row r="36" spans="1:19" s="30" customFormat="1">
      <c r="A36" s="85" t="s">
        <v>712</v>
      </c>
      <c r="B36" s="1336">
        <v>1.8226288345702459</v>
      </c>
      <c r="C36" s="69"/>
      <c r="D36" s="533">
        <v>1.5105944536040667</v>
      </c>
      <c r="E36" s="192"/>
      <c r="F36" s="196">
        <v>0.20656396574322702</v>
      </c>
      <c r="G36" s="196"/>
      <c r="H36" s="1336">
        <v>2.8578566497636451</v>
      </c>
      <c r="I36" s="196"/>
      <c r="J36" s="533">
        <v>2.4352966052120286</v>
      </c>
      <c r="K36" s="460"/>
      <c r="L36" s="196">
        <v>0.17351481690043516</v>
      </c>
      <c r="M36" s="711"/>
      <c r="N36" s="1336">
        <v>1.7487394348535461</v>
      </c>
      <c r="O36" s="196"/>
      <c r="P36" s="533">
        <v>1.4454333413867282</v>
      </c>
      <c r="Q36" s="460"/>
      <c r="R36" s="196">
        <v>0.20983748249215725</v>
      </c>
      <c r="S36" s="23"/>
    </row>
    <row r="37" spans="1:19" s="30" customFormat="1">
      <c r="A37" s="34" t="s">
        <v>713</v>
      </c>
      <c r="B37" s="1336">
        <v>4.8698496651589362</v>
      </c>
      <c r="C37" s="69"/>
      <c r="D37" s="533">
        <v>3.8970112409919833</v>
      </c>
      <c r="E37" s="192"/>
      <c r="F37" s="196">
        <v>0.24963705876283723</v>
      </c>
      <c r="G37" s="196"/>
      <c r="H37" s="1336">
        <v>5.2711261334898474</v>
      </c>
      <c r="I37" s="196"/>
      <c r="J37" s="533">
        <v>5.9168741525164776</v>
      </c>
      <c r="K37" s="460"/>
      <c r="L37" s="196">
        <v>-0.10913668304944263</v>
      </c>
      <c r="M37" s="711"/>
      <c r="N37" s="1336">
        <v>4.8127374220100361</v>
      </c>
      <c r="O37" s="196"/>
      <c r="P37" s="533">
        <v>3.6520450451338911</v>
      </c>
      <c r="Q37" s="460"/>
      <c r="R37" s="196">
        <v>0.31781984135784169</v>
      </c>
      <c r="S37" s="23"/>
    </row>
    <row r="38" spans="1:19" s="30" customFormat="1">
      <c r="A38" s="243" t="s">
        <v>1</v>
      </c>
      <c r="B38" s="1336">
        <v>4.1818602027719836</v>
      </c>
      <c r="C38" s="69"/>
      <c r="D38" s="533">
        <v>4.8985371237965358</v>
      </c>
      <c r="E38" s="192"/>
      <c r="F38" s="196">
        <v>-0.14630427470744631</v>
      </c>
      <c r="G38" s="196"/>
      <c r="H38" s="1336">
        <v>4.8431119967561536</v>
      </c>
      <c r="I38" s="196"/>
      <c r="J38" s="533">
        <v>5.6998242814669746</v>
      </c>
      <c r="K38" s="460"/>
      <c r="L38" s="196">
        <v>-0.150305034401925</v>
      </c>
      <c r="M38" s="711"/>
      <c r="N38" s="1336">
        <v>4.0942196215411801</v>
      </c>
      <c r="O38" s="196"/>
      <c r="P38" s="533">
        <v>4.8069029905939473</v>
      </c>
      <c r="Q38" s="460"/>
      <c r="R38" s="196">
        <v>-0.14826248219432178</v>
      </c>
      <c r="S38" s="23"/>
    </row>
    <row r="39" spans="1:19" s="30" customFormat="1">
      <c r="A39" s="85" t="s">
        <v>175</v>
      </c>
      <c r="B39" s="1336">
        <v>2.0929804129013223</v>
      </c>
      <c r="C39" s="69"/>
      <c r="D39" s="533">
        <v>2.4353172700469115</v>
      </c>
      <c r="E39" s="192"/>
      <c r="F39" s="196">
        <v>-0.14057176917198749</v>
      </c>
      <c r="G39" s="196"/>
      <c r="H39" s="1336">
        <v>2.9218714666723429</v>
      </c>
      <c r="I39" s="196"/>
      <c r="J39" s="533">
        <v>4.3690332291291476</v>
      </c>
      <c r="K39" s="460"/>
      <c r="L39" s="196">
        <v>-0.33123157608605752</v>
      </c>
      <c r="M39" s="711"/>
      <c r="N39" s="1336">
        <v>2.0203854507143819</v>
      </c>
      <c r="O39" s="196"/>
      <c r="P39" s="533">
        <v>2.3003027195594323</v>
      </c>
      <c r="Q39" s="460"/>
      <c r="R39" s="196">
        <v>-0.12168714424624157</v>
      </c>
      <c r="S39" s="23"/>
    </row>
    <row r="40" spans="1:19" s="30" customFormat="1">
      <c r="A40" s="85" t="s">
        <v>176</v>
      </c>
      <c r="B40" s="1336">
        <v>3.772571496191822</v>
      </c>
      <c r="C40" s="69"/>
      <c r="D40" s="533">
        <v>4.3338170803266243</v>
      </c>
      <c r="E40" s="192"/>
      <c r="F40" s="196">
        <v>-0.12950375471142478</v>
      </c>
      <c r="G40" s="196"/>
      <c r="H40" s="1336">
        <v>4.6185988520348724</v>
      </c>
      <c r="I40" s="196"/>
      <c r="J40" s="533">
        <v>4.9629746254492462</v>
      </c>
      <c r="K40" s="460"/>
      <c r="L40" s="196">
        <v>-6.9388985317087135E-2</v>
      </c>
      <c r="M40" s="711"/>
      <c r="N40" s="1336">
        <v>3.6581610427567255</v>
      </c>
      <c r="O40" s="196"/>
      <c r="P40" s="533">
        <v>4.2598863343575752</v>
      </c>
      <c r="Q40" s="460"/>
      <c r="R40" s="196">
        <v>-0.14125383739648412</v>
      </c>
      <c r="S40" s="23"/>
    </row>
    <row r="41" spans="1:19" s="30" customFormat="1">
      <c r="A41" s="82" t="s">
        <v>360</v>
      </c>
      <c r="B41" s="1336">
        <v>9.8376811435502791</v>
      </c>
      <c r="C41" s="69"/>
      <c r="D41" s="533">
        <v>9.2351032207422392</v>
      </c>
      <c r="E41" s="192"/>
      <c r="F41" s="196">
        <v>6.5248639717922913E-2</v>
      </c>
      <c r="G41" s="196"/>
      <c r="H41" s="1336">
        <v>7.2181025843035629</v>
      </c>
      <c r="I41" s="196"/>
      <c r="J41" s="533">
        <v>6.8606776055593262</v>
      </c>
      <c r="K41" s="460"/>
      <c r="L41" s="196">
        <v>5.2097620569520581E-2</v>
      </c>
      <c r="M41" s="711"/>
      <c r="N41" s="1336">
        <v>10.635632068867949</v>
      </c>
      <c r="O41" s="196"/>
      <c r="P41" s="533">
        <v>9.9155234607672256</v>
      </c>
      <c r="Q41" s="460"/>
      <c r="R41" s="196">
        <v>7.262436632316778E-2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7"/>
    </row>
    <row r="43" spans="1:19" s="69" customFormat="1">
      <c r="A43" s="26" t="s">
        <v>362</v>
      </c>
      <c r="B43" s="617">
        <v>145016.86693524197</v>
      </c>
      <c r="C43" s="57"/>
      <c r="D43" s="57">
        <v>120197.34010561291</v>
      </c>
      <c r="E43" s="198"/>
      <c r="F43" s="196">
        <v>0.20648981756019782</v>
      </c>
      <c r="G43" s="196"/>
      <c r="H43" s="1779">
        <v>33668.579225535643</v>
      </c>
      <c r="I43" s="196"/>
      <c r="J43" s="758">
        <v>26617.469654604334</v>
      </c>
      <c r="K43" s="710"/>
      <c r="L43" s="196">
        <v>0.26490532956094104</v>
      </c>
      <c r="M43" s="711"/>
      <c r="N43" s="1779">
        <v>111348.28770970633</v>
      </c>
      <c r="O43" s="196"/>
      <c r="P43" s="57">
        <v>93579.870451008566</v>
      </c>
      <c r="Q43" s="710"/>
      <c r="R43" s="196">
        <v>0.18987435196333149</v>
      </c>
      <c r="S43" s="199"/>
    </row>
    <row r="44" spans="1:19" s="69" customFormat="1">
      <c r="A44" s="26" t="s">
        <v>379</v>
      </c>
      <c r="B44" s="617">
        <v>130601.51045878598</v>
      </c>
      <c r="C44" s="57"/>
      <c r="D44" s="57">
        <v>107545.03184214684</v>
      </c>
      <c r="E44" s="198"/>
      <c r="F44" s="196">
        <v>0.21438906309015868</v>
      </c>
      <c r="G44" s="196"/>
      <c r="H44" s="1779">
        <v>32033.406444680866</v>
      </c>
      <c r="I44" s="196"/>
      <c r="J44" s="758">
        <v>25298.70595695858</v>
      </c>
      <c r="K44" s="710"/>
      <c r="L44" s="196">
        <v>0.26620731112414314</v>
      </c>
      <c r="M44" s="711"/>
      <c r="N44" s="1779">
        <v>98568.10401410512</v>
      </c>
      <c r="O44" s="196"/>
      <c r="P44" s="57">
        <v>82246.325885188257</v>
      </c>
      <c r="Q44" s="710"/>
      <c r="R44" s="196">
        <v>0.19844993625248677</v>
      </c>
      <c r="S44" s="199"/>
    </row>
    <row r="45" spans="1:19" s="69" customFormat="1">
      <c r="A45" s="26" t="s">
        <v>364</v>
      </c>
      <c r="B45" s="617">
        <v>11282.712127645611</v>
      </c>
      <c r="C45" s="57"/>
      <c r="D45" s="57">
        <v>9296.9197814560466</v>
      </c>
      <c r="E45" s="198"/>
      <c r="F45" s="196">
        <v>0.21359680333592784</v>
      </c>
      <c r="G45" s="196"/>
      <c r="H45" s="1779">
        <v>1581.0562299942262</v>
      </c>
      <c r="I45" s="196"/>
      <c r="J45" s="758">
        <v>1322.1666218900023</v>
      </c>
      <c r="K45" s="710"/>
      <c r="L45" s="196">
        <v>0.195807097092005</v>
      </c>
      <c r="M45" s="711"/>
      <c r="N45" s="1779">
        <v>9701.6558976513843</v>
      </c>
      <c r="O45" s="196"/>
      <c r="P45" s="57">
        <v>7974.7531595660448</v>
      </c>
      <c r="Q45" s="710"/>
      <c r="R45" s="196">
        <v>0.21654623077754431</v>
      </c>
      <c r="S45" s="199"/>
    </row>
    <row r="46" spans="1:19" s="69" customFormat="1">
      <c r="A46" s="26" t="s">
        <v>365</v>
      </c>
      <c r="B46" s="617">
        <v>6098.4600436677565</v>
      </c>
      <c r="C46" s="57"/>
      <c r="D46" s="57">
        <v>5773.5488965511049</v>
      </c>
      <c r="E46" s="198"/>
      <c r="F46" s="196">
        <v>5.6275811106534658E-2</v>
      </c>
      <c r="G46" s="196"/>
      <c r="H46" s="1779">
        <v>1183.9628358261596</v>
      </c>
      <c r="I46" s="196"/>
      <c r="J46" s="758">
        <v>933.18351421590967</v>
      </c>
      <c r="K46" s="710"/>
      <c r="L46" s="196">
        <v>0.26873526781167217</v>
      </c>
      <c r="M46" s="711"/>
      <c r="N46" s="1779">
        <v>4914.4972078415967</v>
      </c>
      <c r="O46" s="196"/>
      <c r="P46" s="57">
        <v>4840.3653823351951</v>
      </c>
      <c r="Q46" s="710"/>
      <c r="R46" s="196">
        <v>1.53153366844875E-2</v>
      </c>
      <c r="S46" s="199"/>
    </row>
    <row r="47" spans="1:19" s="69" customFormat="1">
      <c r="A47" s="26" t="s">
        <v>832</v>
      </c>
      <c r="B47" s="617">
        <v>3951.8332958975193</v>
      </c>
      <c r="C47" s="57"/>
      <c r="D47" s="57">
        <v>3419.2541797583344</v>
      </c>
      <c r="E47" s="198"/>
      <c r="F47" s="196">
        <v>0.15575885504271766</v>
      </c>
      <c r="G47" s="196"/>
      <c r="H47" s="1779">
        <v>720.047523810798</v>
      </c>
      <c r="I47" s="196"/>
      <c r="J47" s="758">
        <v>614.8863693387392</v>
      </c>
      <c r="K47" s="710"/>
      <c r="L47" s="196">
        <v>0.17102534665901142</v>
      </c>
      <c r="M47" s="711"/>
      <c r="N47" s="1779">
        <v>3231.7857720867214</v>
      </c>
      <c r="O47" s="196"/>
      <c r="P47" s="57">
        <v>2804.3678104195951</v>
      </c>
      <c r="Q47" s="710"/>
      <c r="R47" s="196">
        <v>0.15241152037156466</v>
      </c>
      <c r="S47" s="199"/>
    </row>
    <row r="48" spans="1:19" s="69" customFormat="1">
      <c r="A48" s="81" t="s">
        <v>245</v>
      </c>
      <c r="B48" s="617">
        <v>1884.7233746884228</v>
      </c>
      <c r="C48" s="57"/>
      <c r="D48" s="57">
        <v>2000.0556418261376</v>
      </c>
      <c r="E48" s="198"/>
      <c r="F48" s="196">
        <v>-5.7664529289000885E-2</v>
      </c>
      <c r="G48" s="196"/>
      <c r="H48" s="1779">
        <v>516.17042362631628</v>
      </c>
      <c r="I48" s="196"/>
      <c r="J48" s="758">
        <v>398.37817705928478</v>
      </c>
      <c r="K48" s="710"/>
      <c r="L48" s="196">
        <v>0.29567946576928639</v>
      </c>
      <c r="M48" s="711"/>
      <c r="N48" s="1779">
        <v>1368.5529510621066</v>
      </c>
      <c r="O48" s="196"/>
      <c r="P48" s="57">
        <v>1601.6774647668528</v>
      </c>
      <c r="Q48" s="710"/>
      <c r="R48" s="196">
        <v>-0.1455502239576561</v>
      </c>
      <c r="S48" s="199"/>
    </row>
    <row r="49" spans="1:19" s="69" customFormat="1">
      <c r="A49" s="26" t="s">
        <v>366</v>
      </c>
      <c r="B49" s="617">
        <v>3156.5659781351401</v>
      </c>
      <c r="C49" s="57"/>
      <c r="D49" s="57">
        <v>2973.3766763125304</v>
      </c>
      <c r="E49" s="198"/>
      <c r="F49" s="196">
        <v>6.1609853632737209E-2</v>
      </c>
      <c r="G49" s="196"/>
      <c r="H49" s="1779">
        <v>674.43441014644065</v>
      </c>
      <c r="I49" s="196"/>
      <c r="J49" s="758">
        <v>613.86091759897113</v>
      </c>
      <c r="K49" s="710"/>
      <c r="L49" s="196">
        <v>9.8676248659702995E-2</v>
      </c>
      <c r="M49" s="711"/>
      <c r="N49" s="1779">
        <v>2482.1315679886993</v>
      </c>
      <c r="O49" s="196"/>
      <c r="P49" s="57">
        <v>2359.5157587135595</v>
      </c>
      <c r="Q49" s="710"/>
      <c r="R49" s="196">
        <v>5.1966514240189526E-2</v>
      </c>
      <c r="S49" s="199"/>
    </row>
    <row r="50" spans="1:19" s="69" customFormat="1">
      <c r="A50" s="26" t="s">
        <v>368</v>
      </c>
      <c r="B50" s="617">
        <v>1560.2262557919526</v>
      </c>
      <c r="C50" s="57"/>
      <c r="D50" s="57">
        <v>1317.9049074705072</v>
      </c>
      <c r="E50" s="198"/>
      <c r="F50" s="196">
        <v>0.18386861369728089</v>
      </c>
      <c r="G50" s="196"/>
      <c r="H50" s="1779">
        <v>192.88741843352307</v>
      </c>
      <c r="I50" s="196"/>
      <c r="J50" s="758">
        <v>227.80950580963881</v>
      </c>
      <c r="K50" s="710"/>
      <c r="L50" s="196">
        <v>-0.15329512810276313</v>
      </c>
      <c r="M50" s="711"/>
      <c r="N50" s="1779">
        <v>1367.3388373584294</v>
      </c>
      <c r="O50" s="196"/>
      <c r="P50" s="57">
        <v>1090.0954016608684</v>
      </c>
      <c r="Q50" s="710"/>
      <c r="R50" s="196">
        <v>0.25432951581591212</v>
      </c>
      <c r="S50" s="199"/>
    </row>
    <row r="51" spans="1:19" s="69" customFormat="1">
      <c r="A51" s="26" t="s">
        <v>369</v>
      </c>
      <c r="B51" s="617">
        <v>4968.9061476841553</v>
      </c>
      <c r="C51" s="57"/>
      <c r="D51" s="57">
        <v>4458.3793919602995</v>
      </c>
      <c r="E51" s="198"/>
      <c r="F51" s="196">
        <v>0.11450949119414956</v>
      </c>
      <c r="G51" s="196"/>
      <c r="H51" s="1779">
        <v>675.89862970495574</v>
      </c>
      <c r="I51" s="196"/>
      <c r="J51" s="758">
        <v>379.19407284358613</v>
      </c>
      <c r="K51" s="710"/>
      <c r="L51" s="196">
        <v>0.78246095630233481</v>
      </c>
      <c r="M51" s="711"/>
      <c r="N51" s="1779">
        <v>4293.0075179791993</v>
      </c>
      <c r="O51" s="196"/>
      <c r="P51" s="57">
        <v>4079.1853191167138</v>
      </c>
      <c r="Q51" s="710"/>
      <c r="R51" s="196">
        <v>5.2417868308269326E-2</v>
      </c>
      <c r="S51" s="199"/>
    </row>
    <row r="52" spans="1:19" s="69" customFormat="1">
      <c r="A52" s="26" t="s">
        <v>370</v>
      </c>
      <c r="B52" s="617">
        <v>5907.4271982737391</v>
      </c>
      <c r="C52" s="57"/>
      <c r="D52" s="57">
        <v>5706.5229122581259</v>
      </c>
      <c r="E52" s="198"/>
      <c r="F52" s="196">
        <v>3.5206077168997735E-2</v>
      </c>
      <c r="G52" s="196"/>
      <c r="H52" s="1779">
        <v>1471.084392038739</v>
      </c>
      <c r="I52" s="196"/>
      <c r="J52" s="758">
        <v>1458.6874875026988</v>
      </c>
      <c r="K52" s="710"/>
      <c r="L52" s="196">
        <v>8.4986706489571327E-3</v>
      </c>
      <c r="M52" s="711"/>
      <c r="N52" s="1779">
        <v>4436.3428062350004</v>
      </c>
      <c r="O52" s="196"/>
      <c r="P52" s="57">
        <v>4247.8354247554271</v>
      </c>
      <c r="Q52" s="710"/>
      <c r="R52" s="196">
        <v>4.4377279868470128E-2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19"/>
    </row>
    <row r="54" spans="1:19" s="69" customFormat="1">
      <c r="A54" s="81" t="s">
        <v>372</v>
      </c>
      <c r="B54" s="617">
        <v>145691.130416906</v>
      </c>
      <c r="D54" s="57">
        <v>122453.77012301848</v>
      </c>
      <c r="E54" s="198"/>
      <c r="F54" s="196">
        <v>0.18976435164505759</v>
      </c>
      <c r="G54" s="196"/>
      <c r="H54" s="1779">
        <v>35142.615845860048</v>
      </c>
      <c r="I54" s="196"/>
      <c r="J54" s="758">
        <v>27956.729310461753</v>
      </c>
      <c r="K54" s="710"/>
      <c r="L54" s="196">
        <v>0.25703602362059025</v>
      </c>
      <c r="M54" s="711"/>
      <c r="N54" s="1779">
        <v>110548.51457104595</v>
      </c>
      <c r="O54" s="196"/>
      <c r="P54" s="57">
        <v>94497.040812556719</v>
      </c>
      <c r="Q54" s="710"/>
      <c r="R54" s="196">
        <v>0.16986218425959765</v>
      </c>
      <c r="S54" s="199"/>
    </row>
    <row r="55" spans="1:19" s="69" customFormat="1">
      <c r="A55" s="81" t="s">
        <v>243</v>
      </c>
      <c r="B55" s="617">
        <v>134112.45544477477</v>
      </c>
      <c r="D55" s="57">
        <v>113896.6640684138</v>
      </c>
      <c r="E55" s="198"/>
      <c r="F55" s="196">
        <v>0.17749239226372812</v>
      </c>
      <c r="G55" s="196"/>
      <c r="H55" s="1779">
        <v>32993.56762800608</v>
      </c>
      <c r="I55" s="196"/>
      <c r="J55" s="758">
        <v>26559.739170440986</v>
      </c>
      <c r="K55" s="710"/>
      <c r="L55" s="196">
        <v>0.24223989611786048</v>
      </c>
      <c r="M55" s="711"/>
      <c r="N55" s="1779">
        <v>101118.88781676869</v>
      </c>
      <c r="O55" s="196"/>
      <c r="P55" s="57">
        <v>87336.924897972815</v>
      </c>
      <c r="Q55" s="710"/>
      <c r="R55" s="196">
        <v>0.15780224612780902</v>
      </c>
      <c r="S55" s="199"/>
    </row>
    <row r="56" spans="1:19" s="69" customFormat="1">
      <c r="A56" s="81" t="s">
        <v>244</v>
      </c>
      <c r="B56" s="617">
        <v>11815.53355856688</v>
      </c>
      <c r="D56" s="57">
        <v>8296.0900069470281</v>
      </c>
      <c r="E56" s="198"/>
      <c r="F56" s="196">
        <v>0.42422919094087935</v>
      </c>
      <c r="G56" s="196"/>
      <c r="H56" s="1779">
        <v>2320.1494670255165</v>
      </c>
      <c r="I56" s="196"/>
      <c r="J56" s="758">
        <v>1547.0708123443521</v>
      </c>
      <c r="K56" s="710"/>
      <c r="L56" s="196">
        <v>0.49970476368155409</v>
      </c>
      <c r="M56" s="711"/>
      <c r="N56" s="1779">
        <v>9495.3840915413639</v>
      </c>
      <c r="O56" s="196"/>
      <c r="P56" s="57">
        <v>6749.0191946026753</v>
      </c>
      <c r="Q56" s="710"/>
      <c r="R56" s="196">
        <v>0.40692800209177227</v>
      </c>
      <c r="S56" s="199"/>
    </row>
    <row r="57" spans="1:19" s="69" customFormat="1">
      <c r="A57" s="81" t="s">
        <v>869</v>
      </c>
      <c r="B57" s="617">
        <v>680.1249713751514</v>
      </c>
      <c r="D57" s="57">
        <v>1254.2452208887412</v>
      </c>
      <c r="E57" s="198"/>
      <c r="F57" s="196">
        <v>-0.4577416281536843</v>
      </c>
      <c r="G57" s="196"/>
      <c r="H57" s="1779">
        <v>160.37219413275406</v>
      </c>
      <c r="I57" s="196"/>
      <c r="J57" s="758">
        <v>156.60928959874011</v>
      </c>
      <c r="K57" s="710"/>
      <c r="L57" s="196">
        <v>2.4027339269944735E-2</v>
      </c>
      <c r="M57" s="711"/>
      <c r="N57" s="1779">
        <v>519.75277724239731</v>
      </c>
      <c r="O57" s="196"/>
      <c r="P57" s="758">
        <v>1097.6359312900011</v>
      </c>
      <c r="Q57" s="710"/>
      <c r="R57" s="196">
        <v>-0.52647980771588287</v>
      </c>
      <c r="S57" s="199"/>
    </row>
    <row r="58" spans="1:19" s="69" customFormat="1">
      <c r="A58" s="90" t="s">
        <v>303</v>
      </c>
      <c r="B58" s="57">
        <v>6839.0169209291626</v>
      </c>
      <c r="D58" s="57">
        <v>5501.6293893435022</v>
      </c>
      <c r="E58" s="198"/>
      <c r="F58" s="196">
        <v>0.24308935352427438</v>
      </c>
      <c r="G58" s="196"/>
      <c r="H58" s="1779">
        <v>827.40997779686415</v>
      </c>
      <c r="I58" s="196"/>
      <c r="J58" s="758">
        <v>646.45032171702564</v>
      </c>
      <c r="K58" s="710"/>
      <c r="L58" s="196">
        <v>0.27992817081317967</v>
      </c>
      <c r="M58" s="711"/>
      <c r="N58" s="1779">
        <v>6011.6069431322985</v>
      </c>
      <c r="O58" s="196"/>
      <c r="P58" s="57">
        <v>4855.1790676264764</v>
      </c>
      <c r="Q58" s="710"/>
      <c r="R58" s="196">
        <v>0.23818439225376675</v>
      </c>
      <c r="S58" s="199"/>
    </row>
    <row r="59" spans="1:19" s="69" customFormat="1">
      <c r="A59" s="90" t="s">
        <v>373</v>
      </c>
      <c r="B59" s="57">
        <v>6202.1912319768389</v>
      </c>
      <c r="D59" s="57">
        <v>4995.4132835235123</v>
      </c>
      <c r="E59" s="198"/>
      <c r="F59" s="196">
        <v>0.2415771989143862</v>
      </c>
      <c r="G59" s="196"/>
      <c r="H59" s="1779">
        <v>621.06485661412205</v>
      </c>
      <c r="I59" s="196"/>
      <c r="J59" s="758">
        <v>525.82632570862825</v>
      </c>
      <c r="K59" s="710"/>
      <c r="L59" s="196">
        <v>0.18112164843999753</v>
      </c>
      <c r="M59" s="711"/>
      <c r="N59" s="1779">
        <v>5581.1263753627172</v>
      </c>
      <c r="O59" s="196"/>
      <c r="P59" s="57">
        <v>4469.586957814884</v>
      </c>
      <c r="Q59" s="710"/>
      <c r="R59" s="196">
        <v>0.24868951606464518</v>
      </c>
      <c r="S59" s="199"/>
    </row>
    <row r="60" spans="1:19" s="69" customFormat="1">
      <c r="A60" s="90" t="s">
        <v>374</v>
      </c>
      <c r="B60" s="57">
        <v>338.42629362152041</v>
      </c>
      <c r="D60" s="57">
        <v>331.46696969644552</v>
      </c>
      <c r="E60" s="198"/>
      <c r="F60" s="196">
        <v>2.0995527643216411E-2</v>
      </c>
      <c r="G60" s="196"/>
      <c r="H60" s="1779">
        <v>113.48127791123368</v>
      </c>
      <c r="I60" s="196"/>
      <c r="J60" s="758">
        <v>111.61399588311147</v>
      </c>
      <c r="K60" s="710"/>
      <c r="L60" s="196">
        <v>1.6729819708970268E-2</v>
      </c>
      <c r="M60" s="711"/>
      <c r="N60" s="1779">
        <v>224.94501571028675</v>
      </c>
      <c r="O60" s="196"/>
      <c r="P60" s="57">
        <v>219.85297381333405</v>
      </c>
      <c r="Q60" s="710"/>
      <c r="R60" s="196">
        <v>2.3161123584692109E-2</v>
      </c>
      <c r="S60" s="199"/>
    </row>
    <row r="61" spans="1:19" s="69" customFormat="1">
      <c r="A61" s="90" t="s">
        <v>375</v>
      </c>
      <c r="B61" s="57">
        <v>538.35767535477044</v>
      </c>
      <c r="D61" s="57">
        <v>241.18949284699636</v>
      </c>
      <c r="E61" s="198"/>
      <c r="F61" s="196">
        <v>1.2320942301424755</v>
      </c>
      <c r="G61" s="196"/>
      <c r="H61" s="1779">
        <v>132.08089015482088</v>
      </c>
      <c r="I61" s="196"/>
      <c r="J61" s="758">
        <v>75.450356848737258</v>
      </c>
      <c r="K61" s="710"/>
      <c r="L61" s="196">
        <v>0.75056680539783815</v>
      </c>
      <c r="M61" s="711"/>
      <c r="N61" s="1779">
        <v>406.27678519994953</v>
      </c>
      <c r="O61" s="196"/>
      <c r="P61" s="57">
        <v>165.73913599825909</v>
      </c>
      <c r="Q61" s="710"/>
      <c r="R61" s="196">
        <v>1.451302661576666</v>
      </c>
      <c r="S61" s="199"/>
    </row>
    <row r="62" spans="1:19" s="69" customFormat="1">
      <c r="A62" s="90" t="s">
        <v>296</v>
      </c>
      <c r="B62" s="57">
        <v>1181.2105566170471</v>
      </c>
      <c r="D62" s="57">
        <v>1186.2000443076354</v>
      </c>
      <c r="E62" s="198"/>
      <c r="F62" s="196">
        <v>-4.2062784557561931E-3</v>
      </c>
      <c r="G62" s="196"/>
      <c r="H62" s="1779">
        <v>464.61062060119389</v>
      </c>
      <c r="I62" s="196"/>
      <c r="J62" s="758">
        <v>400.61990575259392</v>
      </c>
      <c r="K62" s="710"/>
      <c r="L62" s="196">
        <v>0.15972924442780423</v>
      </c>
      <c r="M62" s="711"/>
      <c r="N62" s="1779">
        <v>716.59993601585325</v>
      </c>
      <c r="O62" s="196"/>
      <c r="P62" s="57">
        <v>785.58013855504157</v>
      </c>
      <c r="Q62" s="710"/>
      <c r="R62" s="196">
        <v>-8.780797674705372E-2</v>
      </c>
      <c r="S62" s="199"/>
    </row>
    <row r="63" spans="1:19" s="69" customFormat="1">
      <c r="A63" s="90" t="s">
        <v>319</v>
      </c>
      <c r="B63" s="57">
        <v>5150.7032199333607</v>
      </c>
      <c r="D63" s="57">
        <v>6110.1508353233785</v>
      </c>
      <c r="E63" s="198"/>
      <c r="F63" s="196">
        <v>-0.15702519319872718</v>
      </c>
      <c r="G63" s="196"/>
      <c r="H63" s="1779">
        <v>1411.0750956055097</v>
      </c>
      <c r="I63" s="196"/>
      <c r="J63" s="758">
        <v>1428.0178326967116</v>
      </c>
      <c r="K63" s="710"/>
      <c r="L63" s="196">
        <v>-1.1864513665916036E-2</v>
      </c>
      <c r="M63" s="711"/>
      <c r="N63" s="1779">
        <v>3739.6281243278509</v>
      </c>
      <c r="O63" s="196"/>
      <c r="P63" s="57">
        <v>4682.1330026266669</v>
      </c>
      <c r="Q63" s="710"/>
      <c r="R63" s="196">
        <v>-0.20129818562823243</v>
      </c>
      <c r="S63" s="199"/>
    </row>
    <row r="64" spans="1:19" s="69" customFormat="1">
      <c r="A64" s="90" t="s">
        <v>376</v>
      </c>
      <c r="B64" s="57">
        <v>636.9103647304338</v>
      </c>
      <c r="D64" s="57">
        <v>408.98143026174836</v>
      </c>
      <c r="E64" s="198"/>
      <c r="F64" s="196">
        <v>0.55730876172742316</v>
      </c>
      <c r="G64" s="196"/>
      <c r="H64" s="1779">
        <v>191.62662401100638</v>
      </c>
      <c r="I64" s="196"/>
      <c r="J64" s="758">
        <v>116.81513518342001</v>
      </c>
      <c r="K64" s="710"/>
      <c r="L64" s="196">
        <v>0.6404263343968174</v>
      </c>
      <c r="M64" s="711"/>
      <c r="N64" s="1779">
        <v>445.28374071942744</v>
      </c>
      <c r="O64" s="196"/>
      <c r="P64" s="57">
        <v>292.16629507832835</v>
      </c>
      <c r="Q64" s="710"/>
      <c r="R64" s="196">
        <v>0.5240763504224506</v>
      </c>
      <c r="S64" s="199"/>
    </row>
    <row r="65" spans="1:19" s="69" customFormat="1">
      <c r="A65" s="90" t="s">
        <v>377</v>
      </c>
      <c r="B65" s="57">
        <v>115.5602902825926</v>
      </c>
      <c r="D65" s="57">
        <v>132.323615400813</v>
      </c>
      <c r="E65" s="198"/>
      <c r="F65" s="196">
        <v>-0.12668430398794409</v>
      </c>
      <c r="G65" s="196"/>
      <c r="H65" s="1779">
        <v>29.901902925462757</v>
      </c>
      <c r="I65" s="196"/>
      <c r="J65" s="758">
        <v>29.595086169242428</v>
      </c>
      <c r="K65" s="710"/>
      <c r="L65" s="196">
        <v>1.0367151981439303E-2</v>
      </c>
      <c r="M65" s="711"/>
      <c r="N65" s="1779">
        <v>85.65838735712984</v>
      </c>
      <c r="O65" s="196"/>
      <c r="P65" s="57">
        <v>102.72852923157056</v>
      </c>
      <c r="Q65" s="710"/>
      <c r="R65" s="196">
        <v>-0.16616749020090829</v>
      </c>
      <c r="S65" s="199"/>
    </row>
    <row r="66" spans="1:19" s="69" customFormat="1">
      <c r="A66" s="90" t="s">
        <v>870</v>
      </c>
      <c r="B66" s="57">
        <v>2197.6606250602917</v>
      </c>
      <c r="D66" s="57">
        <v>1875.8468803305973</v>
      </c>
      <c r="E66" s="198"/>
      <c r="F66" s="196">
        <v>0.17155651034426558</v>
      </c>
      <c r="G66" s="196"/>
      <c r="H66" s="1779">
        <v>167.67225728599303</v>
      </c>
      <c r="I66" s="711"/>
      <c r="J66" s="758">
        <v>199.31403151594344</v>
      </c>
      <c r="K66" s="710"/>
      <c r="L66" s="196">
        <v>-0.15875337019320357</v>
      </c>
      <c r="M66" s="711"/>
      <c r="N66" s="1779">
        <v>2029.9883677742989</v>
      </c>
      <c r="O66" s="711"/>
      <c r="P66" s="57">
        <v>1676.5328488146538</v>
      </c>
      <c r="Q66" s="710"/>
      <c r="R66" s="196">
        <v>0.21082528696622085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>
      <c r="A68" s="238" t="s">
        <v>819</v>
      </c>
      <c r="B68" s="1337">
        <v>329.30889754672245</v>
      </c>
      <c r="C68" s="1341"/>
      <c r="D68" s="930">
        <v>256.16645575810787</v>
      </c>
      <c r="E68" s="198"/>
      <c r="F68" s="196">
        <v>0.28552700849201473</v>
      </c>
      <c r="G68" s="196"/>
      <c r="H68" s="1339">
        <v>56.415458330409081</v>
      </c>
      <c r="I68" s="1342"/>
      <c r="J68" s="716">
        <v>42.387269393616272</v>
      </c>
      <c r="K68" s="710"/>
      <c r="L68" s="196">
        <v>0.33095288131264999</v>
      </c>
      <c r="M68" s="711"/>
      <c r="N68" s="1339">
        <v>272.89343921631342</v>
      </c>
      <c r="O68" s="718"/>
      <c r="P68" s="716">
        <v>213.77918636449161</v>
      </c>
      <c r="Q68" s="139"/>
      <c r="R68" s="196">
        <v>0.27652015080192394</v>
      </c>
      <c r="S68" s="23"/>
    </row>
    <row r="69" spans="1:19" s="30" customFormat="1">
      <c r="A69" s="238" t="s">
        <v>817</v>
      </c>
      <c r="B69" s="1337">
        <v>206.89598852761125</v>
      </c>
      <c r="C69" s="1341"/>
      <c r="D69" s="930">
        <v>202.88947895812444</v>
      </c>
      <c r="E69" s="198"/>
      <c r="F69" s="196">
        <v>1.9747251508855895E-2</v>
      </c>
      <c r="G69" s="196"/>
      <c r="H69" s="1339">
        <v>206.89598852761125</v>
      </c>
      <c r="I69" s="1342"/>
      <c r="J69" s="716">
        <v>202.88947895812444</v>
      </c>
      <c r="K69" s="710"/>
      <c r="L69" s="196">
        <v>1.9747251508855895E-2</v>
      </c>
      <c r="M69" s="711"/>
      <c r="N69" s="1339">
        <v>206.89598852761125</v>
      </c>
      <c r="O69" s="718"/>
      <c r="P69" s="716">
        <v>202.88947895812444</v>
      </c>
      <c r="Q69" s="139"/>
      <c r="R69" s="196">
        <v>1.9747251508855895E-2</v>
      </c>
      <c r="S69" s="23"/>
    </row>
    <row r="70" spans="1:19">
      <c r="A70" s="239" t="s">
        <v>818</v>
      </c>
      <c r="B70" s="1338">
        <v>2035.3747243650062</v>
      </c>
      <c r="C70" s="1346"/>
      <c r="D70" s="931">
        <v>1873.7052805808928</v>
      </c>
      <c r="E70" s="234"/>
      <c r="F70" s="62">
        <v>8.6283283427579405E-2</v>
      </c>
      <c r="G70" s="62"/>
      <c r="H70" s="1340">
        <v>1493.396469473191</v>
      </c>
      <c r="I70" s="1343"/>
      <c r="J70" s="720">
        <v>1391.9593046916045</v>
      </c>
      <c r="K70" s="1058"/>
      <c r="L70" s="62">
        <v>7.2873656894775665E-2</v>
      </c>
      <c r="M70" s="1295"/>
      <c r="N70" s="1340">
        <v>2200.4696105043977</v>
      </c>
      <c r="O70" s="722"/>
      <c r="P70" s="720">
        <v>2011.7553885521213</v>
      </c>
      <c r="Q70" s="463"/>
      <c r="R70" s="62">
        <v>9.380574945947863E-2</v>
      </c>
      <c r="S70" s="16"/>
    </row>
    <row r="71" spans="1:19" s="30" customFormat="1">
      <c r="B71" s="134"/>
      <c r="C71" s="136"/>
      <c r="D71" s="134"/>
      <c r="E71" s="139"/>
      <c r="F71" s="138"/>
      <c r="G71" s="138"/>
      <c r="H71" s="108"/>
      <c r="I71" s="140"/>
      <c r="J71" s="108"/>
      <c r="K71" s="141"/>
      <c r="L71" s="140"/>
      <c r="M71" s="140"/>
      <c r="N71" s="247"/>
      <c r="O71" s="140"/>
      <c r="P71" s="108"/>
      <c r="Q71" s="98"/>
      <c r="R71" s="73"/>
      <c r="S71" s="73"/>
    </row>
    <row r="72" spans="1:19" s="30" customFormat="1">
      <c r="A72" s="79" t="s">
        <v>31</v>
      </c>
      <c r="B72" s="105"/>
      <c r="D72" s="22"/>
      <c r="E72" s="21"/>
      <c r="F72" s="61"/>
      <c r="G72" s="61"/>
      <c r="H72" s="226"/>
      <c r="I72" s="61"/>
      <c r="J72" s="22"/>
      <c r="K72" s="21"/>
      <c r="L72" s="61"/>
      <c r="M72" s="61"/>
      <c r="N72" s="226"/>
      <c r="O72" s="61"/>
      <c r="P72" s="22"/>
      <c r="Q72" s="21"/>
      <c r="R72" s="61"/>
      <c r="S72" s="61"/>
    </row>
  </sheetData>
  <mergeCells count="3">
    <mergeCell ref="A4:A5"/>
    <mergeCell ref="A2:S2"/>
    <mergeCell ref="A1:S1"/>
  </mergeCells>
  <phoneticPr fontId="53" type="noConversion"/>
  <printOptions horizontalCentered="1"/>
  <pageMargins left="0.75" right="0.75" top="0.5" bottom="0.75" header="0.5" footer="0.5"/>
  <pageSetup scale="78" orientation="portrait" horizontalDpi="204" verticalDpi="196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"/>
  <sheetViews>
    <sheetView showGridLines="0" workbookViewId="0">
      <selection activeCell="V68" sqref="V68"/>
    </sheetView>
  </sheetViews>
  <sheetFormatPr defaultRowHeight="12"/>
  <cols>
    <col min="1" max="1" width="20.140625" style="68" customWidth="1"/>
    <col min="2" max="2" width="9.28515625" style="94" bestFit="1" customWidth="1"/>
    <col min="3" max="3" width="0.5703125" style="30" customWidth="1"/>
    <col min="4" max="4" width="9.28515625" style="12" bestFit="1" customWidth="1"/>
    <col min="5" max="5" width="0.5703125" style="12" customWidth="1"/>
    <col min="6" max="6" width="7.28515625" style="30" bestFit="1" customWidth="1"/>
    <col min="7" max="7" width="0.5703125" style="30" customWidth="1"/>
    <col min="8" max="8" width="10.28515625" style="312" customWidth="1"/>
    <col min="9" max="9" width="0.5703125" style="30" customWidth="1"/>
    <col min="10" max="10" width="12" style="12" bestFit="1" customWidth="1"/>
    <col min="11" max="11" width="0.5703125" style="12" customWidth="1"/>
    <col min="12" max="12" width="8.28515625" style="312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2" style="316" bestFit="1" customWidth="1"/>
    <col min="17" max="17" width="0.5703125" style="12" customWidth="1"/>
    <col min="18" max="18" width="8.28515625" style="30" customWidth="1"/>
    <col min="19" max="19" width="1.28515625" style="30" customWidth="1"/>
    <col min="20" max="16384" width="9.140625" style="12"/>
  </cols>
  <sheetData>
    <row r="1" spans="1:19" ht="15.75">
      <c r="A1" s="2001" t="s">
        <v>1207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5" customHeight="1">
      <c r="D3" s="185"/>
      <c r="F3" s="12"/>
      <c r="G3" s="12"/>
      <c r="H3" s="1595"/>
      <c r="L3" s="316"/>
      <c r="M3" s="12"/>
      <c r="N3" s="1595"/>
      <c r="R3" s="12"/>
      <c r="S3" s="12"/>
    </row>
    <row r="4" spans="1:19">
      <c r="A4" s="2076" t="s">
        <v>234</v>
      </c>
      <c r="B4" s="1704" t="s">
        <v>323</v>
      </c>
      <c r="C4" s="1705"/>
      <c r="D4" s="1705"/>
      <c r="E4" s="1705"/>
      <c r="F4" s="1706"/>
      <c r="G4" s="1707"/>
      <c r="H4" s="1704" t="s">
        <v>310</v>
      </c>
      <c r="I4" s="1705"/>
      <c r="J4" s="1705"/>
      <c r="K4" s="1705"/>
      <c r="L4" s="1708"/>
      <c r="M4" s="1707"/>
      <c r="N4" s="1704" t="s">
        <v>311</v>
      </c>
      <c r="O4" s="1705"/>
      <c r="P4" s="1705"/>
      <c r="Q4" s="1705"/>
      <c r="R4" s="1706"/>
      <c r="S4" s="10"/>
    </row>
    <row r="5" spans="1:19" ht="24" customHeight="1">
      <c r="A5" s="2077"/>
      <c r="B5" s="1710">
        <v>2010</v>
      </c>
      <c r="C5" s="1711"/>
      <c r="D5" s="1712">
        <v>2009</v>
      </c>
      <c r="E5" s="1713"/>
      <c r="F5" s="1714" t="s">
        <v>822</v>
      </c>
      <c r="G5" s="1715"/>
      <c r="H5" s="1710">
        <v>2010</v>
      </c>
      <c r="I5" s="1711"/>
      <c r="J5" s="1712">
        <v>2009</v>
      </c>
      <c r="K5" s="1713"/>
      <c r="L5" s="1714" t="s">
        <v>822</v>
      </c>
      <c r="M5" s="1716"/>
      <c r="N5" s="1710">
        <v>2010</v>
      </c>
      <c r="O5" s="1711"/>
      <c r="P5" s="1712">
        <v>2009</v>
      </c>
      <c r="Q5" s="1713"/>
      <c r="R5" s="1714" t="s">
        <v>822</v>
      </c>
      <c r="S5" s="14"/>
    </row>
    <row r="6" spans="1:19">
      <c r="A6" s="20" t="s">
        <v>641</v>
      </c>
      <c r="B6" s="1008">
        <v>1399864.649173229</v>
      </c>
      <c r="C6" s="1281"/>
      <c r="D6" s="689">
        <v>1097379.3074485334</v>
      </c>
      <c r="E6" s="198"/>
      <c r="F6" s="196">
        <v>0.27564338025289592</v>
      </c>
      <c r="G6" s="196"/>
      <c r="H6" s="1008">
        <v>239835.69888699788</v>
      </c>
      <c r="I6" s="690"/>
      <c r="J6" s="689">
        <v>182048.01984181599</v>
      </c>
      <c r="K6" s="198"/>
      <c r="L6" s="196">
        <v>0.31743096736451404</v>
      </c>
      <c r="M6" s="196"/>
      <c r="N6" s="1008">
        <v>1160028.950286231</v>
      </c>
      <c r="O6" s="690"/>
      <c r="P6" s="689">
        <v>915331.28760671732</v>
      </c>
      <c r="Q6" s="198"/>
      <c r="R6" s="196">
        <v>0.26733234839957842</v>
      </c>
      <c r="S6" s="70"/>
    </row>
    <row r="7" spans="1:19">
      <c r="A7" s="81" t="s">
        <v>324</v>
      </c>
      <c r="B7" s="617">
        <v>143742.19018636382</v>
      </c>
      <c r="C7" s="69"/>
      <c r="D7" s="57">
        <v>121482.22882485187</v>
      </c>
      <c r="E7" s="198"/>
      <c r="F7" s="196">
        <v>0.18323635956338477</v>
      </c>
      <c r="G7" s="196"/>
      <c r="H7" s="617">
        <v>33731.190186363776</v>
      </c>
      <c r="I7" s="196"/>
      <c r="J7" s="57">
        <v>27295.228824852089</v>
      </c>
      <c r="K7" s="198"/>
      <c r="L7" s="196">
        <v>0.23579070916788927</v>
      </c>
      <c r="M7" s="196"/>
      <c r="N7" s="617">
        <v>110011.00000000003</v>
      </c>
      <c r="O7" s="196"/>
      <c r="P7" s="57">
        <v>94186.999999999782</v>
      </c>
      <c r="Q7" s="198"/>
      <c r="R7" s="196">
        <v>0.16800620043106038</v>
      </c>
      <c r="S7" s="23"/>
    </row>
    <row r="8" spans="1:19" s="30" customFormat="1">
      <c r="A8" s="286" t="s">
        <v>325</v>
      </c>
      <c r="B8" s="17"/>
      <c r="C8" s="390"/>
      <c r="D8" s="18"/>
      <c r="E8" s="18"/>
      <c r="F8" s="18"/>
      <c r="G8" s="18"/>
      <c r="H8" s="17"/>
      <c r="I8" s="18"/>
      <c r="J8" s="18"/>
      <c r="K8" s="18"/>
      <c r="L8" s="18"/>
      <c r="M8" s="18"/>
      <c r="N8" s="17"/>
      <c r="O8" s="18"/>
      <c r="P8" s="18"/>
      <c r="Q8" s="18"/>
      <c r="R8" s="18"/>
      <c r="S8" s="19"/>
    </row>
    <row r="9" spans="1:19" s="69" customFormat="1">
      <c r="A9" s="1781" t="s">
        <v>326</v>
      </c>
      <c r="B9" s="617">
        <v>15845.895907760152</v>
      </c>
      <c r="C9" s="618"/>
      <c r="D9" s="57">
        <v>13184.988620926239</v>
      </c>
      <c r="E9" s="198"/>
      <c r="F9" s="196">
        <v>0.20181339274049265</v>
      </c>
      <c r="G9" s="196"/>
      <c r="H9" s="1779">
        <v>6210.4101998920596</v>
      </c>
      <c r="I9" s="196"/>
      <c r="J9" s="758">
        <v>5225.6332189374061</v>
      </c>
      <c r="K9" s="198"/>
      <c r="L9" s="196">
        <v>0.1884512248938322</v>
      </c>
      <c r="M9" s="196"/>
      <c r="N9" s="1779">
        <v>9635.4857078680925</v>
      </c>
      <c r="O9" s="196"/>
      <c r="P9" s="758">
        <v>7959.3554019888325</v>
      </c>
      <c r="Q9" s="198"/>
      <c r="R9" s="196">
        <v>0.21058618710008092</v>
      </c>
      <c r="S9" s="199"/>
    </row>
    <row r="10" spans="1:19" s="69" customFormat="1">
      <c r="A10" s="1781" t="s">
        <v>327</v>
      </c>
      <c r="B10" s="617">
        <v>72348.959947993601</v>
      </c>
      <c r="C10" s="618"/>
      <c r="D10" s="57">
        <v>62901.271690705442</v>
      </c>
      <c r="E10" s="198"/>
      <c r="F10" s="196">
        <v>0.15019868443588541</v>
      </c>
      <c r="G10" s="196"/>
      <c r="H10" s="1779">
        <v>15594.958495780755</v>
      </c>
      <c r="I10" s="196"/>
      <c r="J10" s="758">
        <v>12048.662908089053</v>
      </c>
      <c r="K10" s="198"/>
      <c r="L10" s="196">
        <v>0.29433104857725273</v>
      </c>
      <c r="M10" s="196"/>
      <c r="N10" s="1779">
        <v>56754.00145221284</v>
      </c>
      <c r="O10" s="196"/>
      <c r="P10" s="758">
        <v>50852.608782616386</v>
      </c>
      <c r="Q10" s="198"/>
      <c r="R10" s="196">
        <v>0.11604896603876506</v>
      </c>
      <c r="S10" s="199"/>
    </row>
    <row r="11" spans="1:19" s="69" customFormat="1">
      <c r="A11" s="1781" t="s">
        <v>328</v>
      </c>
      <c r="B11" s="617">
        <v>55547.334330609345</v>
      </c>
      <c r="C11" s="618"/>
      <c r="D11" s="57">
        <v>45395.968513219872</v>
      </c>
      <c r="E11" s="198"/>
      <c r="F11" s="196">
        <v>0.22361822315638599</v>
      </c>
      <c r="G11" s="196"/>
      <c r="H11" s="617">
        <v>11925.821490689668</v>
      </c>
      <c r="I11" s="196"/>
      <c r="J11" s="57">
        <v>10020.932697824979</v>
      </c>
      <c r="K11" s="198"/>
      <c r="L11" s="196">
        <v>0.19009096760804919</v>
      </c>
      <c r="M11" s="196"/>
      <c r="N11" s="617">
        <v>43621.512839919676</v>
      </c>
      <c r="O11" s="196"/>
      <c r="P11" s="57">
        <v>35375.035815394891</v>
      </c>
      <c r="Q11" s="198"/>
      <c r="R11" s="196">
        <v>0.23311572227259753</v>
      </c>
      <c r="S11" s="199"/>
    </row>
    <row r="12" spans="1:19" s="69" customFormat="1">
      <c r="A12" s="1781" t="s">
        <v>329</v>
      </c>
      <c r="B12" s="1336">
        <v>2.1963811706876286</v>
      </c>
      <c r="C12" s="618"/>
      <c r="D12" s="533">
        <v>2.185930335337281</v>
      </c>
      <c r="E12" s="198"/>
      <c r="F12" s="196">
        <v>4.7809553586414298E-3</v>
      </c>
      <c r="G12" s="196"/>
      <c r="H12" s="1780">
        <v>1.9838156776712277</v>
      </c>
      <c r="I12" s="196"/>
      <c r="J12" s="766">
        <v>1.9792156450444269</v>
      </c>
      <c r="K12" s="198"/>
      <c r="L12" s="196">
        <v>2.324169495283824E-3</v>
      </c>
      <c r="M12" s="196"/>
      <c r="N12" s="1780">
        <v>2.2615572628238185</v>
      </c>
      <c r="O12" s="196"/>
      <c r="P12" s="766">
        <v>2.2458358931425186</v>
      </c>
      <c r="Q12" s="198"/>
      <c r="R12" s="196">
        <v>7.0002308402425323E-3</v>
      </c>
      <c r="S12" s="199"/>
    </row>
    <row r="13" spans="1:19" s="30" customFormat="1">
      <c r="A13" s="286" t="s">
        <v>330</v>
      </c>
      <c r="B13" s="17"/>
      <c r="C13" s="390"/>
      <c r="D13" s="18"/>
      <c r="E13" s="18"/>
      <c r="F13" s="18"/>
      <c r="G13" s="18"/>
      <c r="H13" s="17"/>
      <c r="I13" s="18"/>
      <c r="J13" s="18"/>
      <c r="K13" s="18"/>
      <c r="L13" s="18"/>
      <c r="M13" s="18"/>
      <c r="N13" s="17"/>
      <c r="O13" s="18"/>
      <c r="P13" s="18"/>
      <c r="Q13" s="18"/>
      <c r="R13" s="18"/>
      <c r="S13" s="24"/>
    </row>
    <row r="14" spans="1:19" s="69" customFormat="1">
      <c r="A14" s="26" t="s">
        <v>331</v>
      </c>
      <c r="B14" s="617">
        <v>79621.398236003792</v>
      </c>
      <c r="D14" s="57">
        <v>68736.268651629507</v>
      </c>
      <c r="E14" s="198"/>
      <c r="F14" s="196">
        <v>0.1583607867855398</v>
      </c>
      <c r="G14" s="196"/>
      <c r="H14" s="1779">
        <v>16135.279013234403</v>
      </c>
      <c r="I14" s="196"/>
      <c r="J14" s="758">
        <v>12592.185219797047</v>
      </c>
      <c r="K14" s="198"/>
      <c r="L14" s="196">
        <v>0.28137243310771926</v>
      </c>
      <c r="M14" s="196"/>
      <c r="N14" s="1779">
        <v>63486.11922276939</v>
      </c>
      <c r="O14" s="196"/>
      <c r="P14" s="758">
        <v>56144.083431832463</v>
      </c>
      <c r="Q14" s="198"/>
      <c r="R14" s="196">
        <v>0.13077131804727538</v>
      </c>
      <c r="S14" s="199"/>
    </row>
    <row r="15" spans="1:19" s="69" customFormat="1">
      <c r="A15" s="26" t="s">
        <v>332</v>
      </c>
      <c r="B15" s="617">
        <v>64120.791950359009</v>
      </c>
      <c r="D15" s="57">
        <v>52745.960173222244</v>
      </c>
      <c r="E15" s="198"/>
      <c r="F15" s="196">
        <v>0.21565313703231195</v>
      </c>
      <c r="G15" s="196"/>
      <c r="H15" s="1779">
        <v>17595.911173127915</v>
      </c>
      <c r="I15" s="196"/>
      <c r="J15" s="758">
        <v>14703.043605054756</v>
      </c>
      <c r="K15" s="198"/>
      <c r="L15" s="196">
        <v>0.1967529748111895</v>
      </c>
      <c r="M15" s="196"/>
      <c r="N15" s="1779">
        <v>46524.88077723109</v>
      </c>
      <c r="O15" s="196"/>
      <c r="P15" s="758">
        <v>38042.916568167486</v>
      </c>
      <c r="Q15" s="198"/>
      <c r="R15" s="196">
        <v>0.22295777963987418</v>
      </c>
      <c r="S15" s="199"/>
    </row>
    <row r="16" spans="1:19" s="69" customFormat="1">
      <c r="A16" s="90" t="s">
        <v>867</v>
      </c>
      <c r="B16" s="1336">
        <v>2.3736919256013835</v>
      </c>
      <c r="D16" s="533">
        <v>2.3458213956045291</v>
      </c>
      <c r="E16" s="198"/>
      <c r="F16" s="196">
        <v>1.188092582371221E-2</v>
      </c>
      <c r="G16" s="196"/>
      <c r="H16" s="1780">
        <v>2.6321081850315799</v>
      </c>
      <c r="I16" s="196"/>
      <c r="J16" s="766">
        <v>2.7762672328016129</v>
      </c>
      <c r="K16" s="198"/>
      <c r="L16" s="196">
        <v>-5.1925494083131844E-2</v>
      </c>
      <c r="M16" s="196"/>
      <c r="N16" s="1780">
        <v>2.2944572309427711</v>
      </c>
      <c r="O16" s="196"/>
      <c r="P16" s="766">
        <v>2.2210789404567963</v>
      </c>
      <c r="Q16" s="198"/>
      <c r="R16" s="196">
        <v>3.303722760564444E-2</v>
      </c>
      <c r="S16" s="199"/>
    </row>
    <row r="17" spans="1:19" s="30" customFormat="1">
      <c r="A17" s="240" t="s">
        <v>333</v>
      </c>
      <c r="B17" s="17"/>
      <c r="C17" s="150"/>
      <c r="D17" s="18"/>
      <c r="E17" s="18"/>
      <c r="F17" s="18"/>
      <c r="G17" s="18"/>
      <c r="H17" s="17"/>
      <c r="I17" s="18"/>
      <c r="J17" s="18"/>
      <c r="K17" s="18"/>
      <c r="L17" s="18"/>
      <c r="M17" s="18"/>
      <c r="N17" s="17"/>
      <c r="O17" s="18"/>
      <c r="P17" s="18"/>
      <c r="Q17" s="18"/>
      <c r="R17" s="18"/>
      <c r="S17" s="24"/>
    </row>
    <row r="18" spans="1:19" s="69" customFormat="1">
      <c r="A18" s="26" t="s">
        <v>334</v>
      </c>
      <c r="B18" s="617">
        <v>5802.8358684043269</v>
      </c>
      <c r="D18" s="57">
        <v>4874.2386231839528</v>
      </c>
      <c r="E18" s="198"/>
      <c r="F18" s="196">
        <v>0.19051124021781998</v>
      </c>
      <c r="G18" s="196"/>
      <c r="H18" s="1779">
        <v>728.48768435644843</v>
      </c>
      <c r="I18" s="196"/>
      <c r="J18" s="758">
        <v>761.930928031441</v>
      </c>
      <c r="K18" s="198"/>
      <c r="L18" s="196">
        <v>-4.3892749912906204E-2</v>
      </c>
      <c r="M18" s="196"/>
      <c r="N18" s="1779">
        <v>5074.348184047878</v>
      </c>
      <c r="O18" s="196"/>
      <c r="P18" s="758">
        <v>4112.3076951525118</v>
      </c>
      <c r="Q18" s="198"/>
      <c r="R18" s="196">
        <v>0.23394175733236017</v>
      </c>
      <c r="S18" s="199"/>
    </row>
    <row r="19" spans="1:19" s="69" customFormat="1">
      <c r="A19" s="26" t="s">
        <v>335</v>
      </c>
      <c r="B19" s="617">
        <v>72519.58065649221</v>
      </c>
      <c r="D19" s="57">
        <v>56798.574614837395</v>
      </c>
      <c r="E19" s="198"/>
      <c r="F19" s="196">
        <v>0.2767852212535637</v>
      </c>
      <c r="G19" s="196"/>
      <c r="H19" s="1779">
        <v>16739.21679148994</v>
      </c>
      <c r="I19" s="196"/>
      <c r="J19" s="758">
        <v>12404.53118737212</v>
      </c>
      <c r="K19" s="198"/>
      <c r="L19" s="196">
        <v>0.34944372654168127</v>
      </c>
      <c r="M19" s="196"/>
      <c r="N19" s="1779">
        <v>55780.363865002269</v>
      </c>
      <c r="O19" s="196"/>
      <c r="P19" s="758">
        <v>44394.043427465273</v>
      </c>
      <c r="Q19" s="198"/>
      <c r="R19" s="196">
        <v>0.25648306751199462</v>
      </c>
      <c r="S19" s="199"/>
    </row>
    <row r="20" spans="1:19" s="69" customFormat="1">
      <c r="A20" s="26" t="s">
        <v>336</v>
      </c>
      <c r="B20" s="617">
        <v>4067.2688946206804</v>
      </c>
      <c r="D20" s="57">
        <v>4327.7375605779816</v>
      </c>
      <c r="E20" s="198"/>
      <c r="F20" s="196">
        <v>-6.0185873637521342E-2</v>
      </c>
      <c r="G20" s="196"/>
      <c r="H20" s="1779">
        <v>538.06186658315153</v>
      </c>
      <c r="I20" s="196"/>
      <c r="J20" s="758">
        <v>618.56415093162104</v>
      </c>
      <c r="K20" s="198"/>
      <c r="L20" s="196">
        <v>-0.13014379224406203</v>
      </c>
      <c r="M20" s="196"/>
      <c r="N20" s="1779">
        <v>3529.2070280375287</v>
      </c>
      <c r="O20" s="196"/>
      <c r="P20" s="758">
        <v>3709.1734096463601</v>
      </c>
      <c r="Q20" s="198"/>
      <c r="R20" s="196">
        <v>-4.8519268778536226E-2</v>
      </c>
      <c r="S20" s="199"/>
    </row>
    <row r="21" spans="1:19" s="69" customFormat="1">
      <c r="A21" s="26" t="s">
        <v>337</v>
      </c>
      <c r="B21" s="617">
        <v>69487.042556087195</v>
      </c>
      <c r="D21" s="57">
        <v>64137.153147408491</v>
      </c>
      <c r="E21" s="198"/>
      <c r="F21" s="196">
        <v>8.3413265886355767E-2</v>
      </c>
      <c r="G21" s="196"/>
      <c r="H21" s="1779">
        <v>16801.547577099231</v>
      </c>
      <c r="I21" s="196"/>
      <c r="J21" s="758">
        <v>14747.330860379896</v>
      </c>
      <c r="K21" s="198"/>
      <c r="L21" s="196">
        <v>0.13929413642153937</v>
      </c>
      <c r="M21" s="196"/>
      <c r="N21" s="1779">
        <v>52685.494978987968</v>
      </c>
      <c r="O21" s="196"/>
      <c r="P21" s="758">
        <v>49389.822287028597</v>
      </c>
      <c r="Q21" s="198"/>
      <c r="R21" s="196">
        <v>6.6727769798534467E-2</v>
      </c>
      <c r="S21" s="199"/>
    </row>
    <row r="22" spans="1:19" s="30" customFormat="1">
      <c r="A22" s="240" t="s">
        <v>338</v>
      </c>
      <c r="B22" s="17"/>
      <c r="C22" s="150"/>
      <c r="D22" s="18"/>
      <c r="E22" s="18"/>
      <c r="F22" s="18"/>
      <c r="G22" s="18"/>
      <c r="H22" s="17"/>
      <c r="I22" s="18"/>
      <c r="J22" s="18"/>
      <c r="K22" s="18"/>
      <c r="L22" s="18"/>
      <c r="M22" s="18"/>
      <c r="N22" s="17"/>
      <c r="O22" s="18"/>
      <c r="P22" s="18"/>
      <c r="Q22" s="18"/>
      <c r="R22" s="18"/>
      <c r="S22" s="19"/>
    </row>
    <row r="23" spans="1:19" s="69" customFormat="1">
      <c r="A23" s="26" t="s">
        <v>707</v>
      </c>
      <c r="B23" s="617">
        <v>137461.89123849917</v>
      </c>
      <c r="D23" s="57">
        <v>114322.0051579999</v>
      </c>
      <c r="E23" s="198"/>
      <c r="F23" s="196">
        <v>0.20240972898016052</v>
      </c>
      <c r="G23" s="196"/>
      <c r="H23" s="1779">
        <v>31843.260688696457</v>
      </c>
      <c r="I23" s="196"/>
      <c r="J23" s="758">
        <v>25757.265472582927</v>
      </c>
      <c r="K23" s="198"/>
      <c r="L23" s="196">
        <v>0.23628266061829073</v>
      </c>
      <c r="M23" s="196"/>
      <c r="N23" s="1779">
        <v>105618.63054980272</v>
      </c>
      <c r="O23" s="196"/>
      <c r="P23" s="758">
        <v>88564.739685416964</v>
      </c>
      <c r="Q23" s="198"/>
      <c r="R23" s="196">
        <v>0.19255847106829857</v>
      </c>
      <c r="S23" s="199"/>
    </row>
    <row r="24" spans="1:19" s="69" customFormat="1">
      <c r="A24" s="26" t="s">
        <v>339</v>
      </c>
      <c r="B24" s="617">
        <v>30283.176648195265</v>
      </c>
      <c r="D24" s="57">
        <v>24661.389507853113</v>
      </c>
      <c r="E24" s="198"/>
      <c r="F24" s="196">
        <v>0.22795905877695838</v>
      </c>
      <c r="G24" s="196"/>
      <c r="H24" s="1779">
        <v>4192.4862181197859</v>
      </c>
      <c r="I24" s="196"/>
      <c r="J24" s="758">
        <v>2908.7829948158646</v>
      </c>
      <c r="K24" s="198"/>
      <c r="L24" s="196">
        <v>0.4413196947286141</v>
      </c>
      <c r="M24" s="196"/>
      <c r="N24" s="1779">
        <v>26090.69043007548</v>
      </c>
      <c r="O24" s="196"/>
      <c r="P24" s="758">
        <v>21752.606513037248</v>
      </c>
      <c r="Q24" s="198"/>
      <c r="R24" s="196">
        <v>0.19942823470089602</v>
      </c>
      <c r="S24" s="199"/>
    </row>
    <row r="25" spans="1:19" s="69" customFormat="1">
      <c r="A25" s="26" t="s">
        <v>340</v>
      </c>
      <c r="B25" s="617">
        <v>29651.528060601755</v>
      </c>
      <c r="D25" s="57">
        <v>24231.137333769544</v>
      </c>
      <c r="E25" s="198"/>
      <c r="F25" s="196">
        <v>0.22369526663852149</v>
      </c>
      <c r="G25" s="196"/>
      <c r="H25" s="1779">
        <v>4076.0552899369013</v>
      </c>
      <c r="I25" s="196"/>
      <c r="J25" s="758">
        <v>2860.3868173365395</v>
      </c>
      <c r="K25" s="198"/>
      <c r="L25" s="196">
        <v>0.42500142471371627</v>
      </c>
      <c r="M25" s="196"/>
      <c r="N25" s="1779">
        <v>25575.472770664855</v>
      </c>
      <c r="O25" s="196"/>
      <c r="P25" s="758">
        <v>21370.750516433003</v>
      </c>
      <c r="Q25" s="198"/>
      <c r="R25" s="196">
        <v>0.19675126762621828</v>
      </c>
      <c r="S25" s="199"/>
    </row>
    <row r="26" spans="1:19" s="69" customFormat="1">
      <c r="A26" s="26" t="s">
        <v>708</v>
      </c>
      <c r="B26" s="617">
        <v>2210.9099434040195</v>
      </c>
      <c r="D26" s="57">
        <v>1223.6603582446037</v>
      </c>
      <c r="E26" s="198"/>
      <c r="F26" s="196">
        <v>0.80680033353018821</v>
      </c>
      <c r="G26" s="196"/>
      <c r="H26" s="1779">
        <v>112.72042794857404</v>
      </c>
      <c r="I26" s="196"/>
      <c r="J26" s="758">
        <v>91.430572244497341</v>
      </c>
      <c r="K26" s="198"/>
      <c r="L26" s="196">
        <v>0.23285270103248215</v>
      </c>
      <c r="M26" s="196"/>
      <c r="N26" s="1779">
        <v>2098.1895154554454</v>
      </c>
      <c r="O26" s="196"/>
      <c r="P26" s="758">
        <v>1132.2297860001063</v>
      </c>
      <c r="Q26" s="198"/>
      <c r="R26" s="196">
        <v>0.85314813423858149</v>
      </c>
      <c r="S26" s="199"/>
    </row>
    <row r="27" spans="1:19" s="69" customFormat="1">
      <c r="A27" s="26" t="s">
        <v>709</v>
      </c>
      <c r="B27" s="617">
        <v>1917.7319736052366</v>
      </c>
      <c r="D27" s="57">
        <v>1459.6590196723976</v>
      </c>
      <c r="E27" s="198"/>
      <c r="F27" s="196">
        <v>0.31382189111238312</v>
      </c>
      <c r="G27" s="196"/>
      <c r="H27" s="1779">
        <v>129.52800955199703</v>
      </c>
      <c r="I27" s="196"/>
      <c r="J27" s="758">
        <v>90.728250034131548</v>
      </c>
      <c r="K27" s="198"/>
      <c r="L27" s="196">
        <v>0.42764805342623924</v>
      </c>
      <c r="M27" s="196"/>
      <c r="N27" s="1779">
        <v>1788.2039640532396</v>
      </c>
      <c r="O27" s="196"/>
      <c r="P27" s="758">
        <v>1368.9307696382659</v>
      </c>
      <c r="Q27" s="198"/>
      <c r="R27" s="196">
        <v>0.30627786569934784</v>
      </c>
      <c r="S27" s="199"/>
    </row>
    <row r="28" spans="1:19" s="69" customFormat="1">
      <c r="A28" s="26" t="s">
        <v>306</v>
      </c>
      <c r="B28" s="617">
        <v>12928.328953385737</v>
      </c>
      <c r="D28" s="57">
        <v>11055.304693125392</v>
      </c>
      <c r="E28" s="198"/>
      <c r="F28" s="196">
        <v>0.16942312421520705</v>
      </c>
      <c r="G28" s="196"/>
      <c r="H28" s="1779">
        <v>1524.684021912112</v>
      </c>
      <c r="I28" s="196"/>
      <c r="J28" s="758">
        <v>1042.7796722159219</v>
      </c>
      <c r="K28" s="198"/>
      <c r="L28" s="196">
        <v>0.46213439189137284</v>
      </c>
      <c r="M28" s="196"/>
      <c r="N28" s="1779">
        <v>11403.644931473626</v>
      </c>
      <c r="O28" s="196"/>
      <c r="P28" s="758">
        <v>10012.52502090947</v>
      </c>
      <c r="Q28" s="198"/>
      <c r="R28" s="196">
        <v>0.13893797095727961</v>
      </c>
      <c r="S28" s="199"/>
    </row>
    <row r="29" spans="1:19" s="69" customFormat="1">
      <c r="A29" s="26" t="s">
        <v>0</v>
      </c>
      <c r="B29" s="617">
        <v>24122.040793957807</v>
      </c>
      <c r="D29" s="57">
        <v>21096.106439572417</v>
      </c>
      <c r="E29" s="198"/>
      <c r="F29" s="196">
        <v>0.14343567914073915</v>
      </c>
      <c r="G29" s="196"/>
      <c r="H29" s="1779">
        <v>2803.7237351667241</v>
      </c>
      <c r="I29" s="196"/>
      <c r="J29" s="758">
        <v>2017.7082543588931</v>
      </c>
      <c r="K29" s="198"/>
      <c r="L29" s="196">
        <v>0.38955853955089242</v>
      </c>
      <c r="M29" s="196"/>
      <c r="N29" s="1779">
        <v>21318.317058791083</v>
      </c>
      <c r="O29" s="196"/>
      <c r="P29" s="758">
        <v>19078.398185213526</v>
      </c>
      <c r="Q29" s="198"/>
      <c r="R29" s="196">
        <v>0.11740602391418678</v>
      </c>
      <c r="S29" s="199"/>
    </row>
    <row r="30" spans="1:19" s="69" customFormat="1">
      <c r="A30" s="26" t="s">
        <v>313</v>
      </c>
      <c r="B30" s="617">
        <v>14894.754316488683</v>
      </c>
      <c r="D30" s="57">
        <v>13050.691094061529</v>
      </c>
      <c r="E30" s="198"/>
      <c r="F30" s="196">
        <v>0.14130004373992577</v>
      </c>
      <c r="G30" s="196"/>
      <c r="H30" s="1779">
        <v>1186.94487500838</v>
      </c>
      <c r="I30" s="196"/>
      <c r="J30" s="758">
        <v>793.00899535654901</v>
      </c>
      <c r="K30" s="198"/>
      <c r="L30" s="196">
        <v>0.4967609219548782</v>
      </c>
      <c r="M30" s="196"/>
      <c r="N30" s="1779">
        <v>13707.809441480304</v>
      </c>
      <c r="O30" s="196"/>
      <c r="P30" s="758">
        <v>12257.68209870498</v>
      </c>
      <c r="Q30" s="198"/>
      <c r="R30" s="196">
        <v>0.11830355291466806</v>
      </c>
      <c r="S30" s="199"/>
    </row>
    <row r="31" spans="1:19" s="69" customFormat="1">
      <c r="A31" s="26" t="s">
        <v>321</v>
      </c>
      <c r="B31" s="617">
        <v>18426.752888188861</v>
      </c>
      <c r="D31" s="57">
        <v>16843.907443878423</v>
      </c>
      <c r="E31" s="198"/>
      <c r="F31" s="196">
        <v>9.397139289587414E-2</v>
      </c>
      <c r="G31" s="196"/>
      <c r="H31" s="1779">
        <v>2202.8601730291839</v>
      </c>
      <c r="I31" s="196"/>
      <c r="J31" s="758">
        <v>1621.0597641787447</v>
      </c>
      <c r="K31" s="198"/>
      <c r="L31" s="196">
        <v>0.35890127045697712</v>
      </c>
      <c r="M31" s="196"/>
      <c r="N31" s="1779">
        <v>16223.892715159676</v>
      </c>
      <c r="O31" s="196"/>
      <c r="P31" s="758">
        <v>15222.847679699677</v>
      </c>
      <c r="Q31" s="198"/>
      <c r="R31" s="196">
        <v>6.5759380670604523E-2</v>
      </c>
      <c r="S31" s="199"/>
    </row>
    <row r="32" spans="1:19" s="30" customFormat="1">
      <c r="A32" s="286" t="s">
        <v>174</v>
      </c>
      <c r="B32" s="17"/>
      <c r="C32" s="150"/>
      <c r="D32" s="18"/>
      <c r="E32" s="18"/>
      <c r="F32" s="18"/>
      <c r="G32" s="18"/>
      <c r="H32" s="17"/>
      <c r="I32" s="18"/>
      <c r="J32" s="18"/>
      <c r="K32" s="18"/>
      <c r="L32" s="18"/>
      <c r="M32" s="18"/>
      <c r="N32" s="17"/>
      <c r="O32" s="18"/>
      <c r="P32" s="18"/>
      <c r="Q32" s="18"/>
      <c r="R32" s="18"/>
      <c r="S32" s="19"/>
    </row>
    <row r="33" spans="1:19" s="30" customFormat="1">
      <c r="A33" s="85" t="s">
        <v>710</v>
      </c>
      <c r="B33" s="1336">
        <v>7.9089130624242916</v>
      </c>
      <c r="C33" s="69"/>
      <c r="D33" s="533">
        <v>7.3632865894370241</v>
      </c>
      <c r="E33" s="192"/>
      <c r="F33" s="196">
        <v>7.4100942067091891E-2</v>
      </c>
      <c r="G33" s="196"/>
      <c r="H33" s="1336">
        <v>6.1611913274507479</v>
      </c>
      <c r="I33" s="196"/>
      <c r="J33" s="533">
        <v>5.8281528258457014</v>
      </c>
      <c r="K33" s="176"/>
      <c r="L33" s="196">
        <v>5.7143062571754132E-2</v>
      </c>
      <c r="M33" s="196"/>
      <c r="N33" s="1336">
        <v>8.4358386486429175</v>
      </c>
      <c r="O33" s="196"/>
      <c r="P33" s="533">
        <v>7.8097492338844265</v>
      </c>
      <c r="Q33" s="176"/>
      <c r="R33" s="196">
        <v>8.0167671971086527E-2</v>
      </c>
      <c r="S33" s="23"/>
    </row>
    <row r="34" spans="1:19" s="30" customFormat="1">
      <c r="A34" s="85" t="s">
        <v>345</v>
      </c>
      <c r="B34" s="1336">
        <v>5.0886960299854849</v>
      </c>
      <c r="C34" s="69"/>
      <c r="D34" s="533">
        <v>4.6926365956133784</v>
      </c>
      <c r="E34" s="192"/>
      <c r="F34" s="196">
        <v>8.4400193005002386E-2</v>
      </c>
      <c r="G34" s="196"/>
      <c r="H34" s="1336">
        <v>5.50079471135275</v>
      </c>
      <c r="I34" s="196"/>
      <c r="J34" s="533">
        <v>5.1481718907170428</v>
      </c>
      <c r="K34" s="176"/>
      <c r="L34" s="196">
        <v>6.8494764378699377E-2</v>
      </c>
      <c r="M34" s="196"/>
      <c r="N34" s="1336">
        <v>5.0230183776024662</v>
      </c>
      <c r="O34" s="196"/>
      <c r="P34" s="533">
        <v>4.6316650751258743</v>
      </c>
      <c r="Q34" s="176"/>
      <c r="R34" s="196">
        <v>8.4495164509699794E-2</v>
      </c>
      <c r="S34" s="23"/>
    </row>
    <row r="35" spans="1:19" s="30" customFormat="1">
      <c r="A35" s="85" t="s">
        <v>711</v>
      </c>
      <c r="B35" s="1336">
        <v>1.9191063481608321</v>
      </c>
      <c r="C35" s="69"/>
      <c r="D35" s="533">
        <v>1.5628477778448138</v>
      </c>
      <c r="E35" s="192"/>
      <c r="F35" s="196">
        <v>0.22795474733137688</v>
      </c>
      <c r="G35" s="196"/>
      <c r="H35" s="1336">
        <v>3.3063414641844311</v>
      </c>
      <c r="I35" s="196"/>
      <c r="J35" s="533">
        <v>2.629165644675826</v>
      </c>
      <c r="K35" s="176"/>
      <c r="L35" s="196">
        <v>0.25756301086617167</v>
      </c>
      <c r="M35" s="196"/>
      <c r="N35" s="1336">
        <v>1.8445803176037083</v>
      </c>
      <c r="O35" s="196"/>
      <c r="P35" s="533">
        <v>1.476739768707098</v>
      </c>
      <c r="Q35" s="176"/>
      <c r="R35" s="196">
        <v>0.2490896207248883</v>
      </c>
      <c r="S35" s="23"/>
    </row>
    <row r="36" spans="1:19" s="30" customFormat="1">
      <c r="A36" s="85" t="s">
        <v>712</v>
      </c>
      <c r="B36" s="1336">
        <v>1.9055010944805431</v>
      </c>
      <c r="C36" s="69"/>
      <c r="D36" s="533">
        <v>1.2038511766904667</v>
      </c>
      <c r="E36" s="192"/>
      <c r="F36" s="196">
        <v>0.58283775550977768</v>
      </c>
      <c r="G36" s="196"/>
      <c r="H36" s="1336">
        <v>2.7120621797265798</v>
      </c>
      <c r="I36" s="196"/>
      <c r="J36" s="533">
        <v>2.4088006378000348</v>
      </c>
      <c r="K36" s="176"/>
      <c r="L36" s="196">
        <v>0.12589731884308811</v>
      </c>
      <c r="M36" s="196"/>
      <c r="N36" s="1336">
        <v>1.8470780879029181</v>
      </c>
      <c r="O36" s="196"/>
      <c r="P36" s="533">
        <v>1.1239910709709284</v>
      </c>
      <c r="Q36" s="176"/>
      <c r="R36" s="196">
        <v>0.64332096188928889</v>
      </c>
      <c r="S36" s="23"/>
    </row>
    <row r="37" spans="1:19" s="30" customFormat="1">
      <c r="A37" s="34" t="s">
        <v>713</v>
      </c>
      <c r="B37" s="1336">
        <v>4.9598175892320775</v>
      </c>
      <c r="C37" s="69"/>
      <c r="D37" s="533">
        <v>3.6400908511521233</v>
      </c>
      <c r="E37" s="192"/>
      <c r="F37" s="196">
        <v>0.36255324167589065</v>
      </c>
      <c r="G37" s="196"/>
      <c r="H37" s="1336">
        <v>4.8824088230725948</v>
      </c>
      <c r="I37" s="196"/>
      <c r="J37" s="533">
        <v>5.5308918381249725</v>
      </c>
      <c r="K37" s="176"/>
      <c r="L37" s="196">
        <v>-0.11724745918593482</v>
      </c>
      <c r="M37" s="196"/>
      <c r="N37" s="1336">
        <v>4.9701672545915763</v>
      </c>
      <c r="O37" s="196"/>
      <c r="P37" s="533">
        <v>3.4431686133246471</v>
      </c>
      <c r="Q37" s="176"/>
      <c r="R37" s="196">
        <v>0.44348645470269121</v>
      </c>
      <c r="S37" s="23"/>
    </row>
    <row r="38" spans="1:19" s="30" customFormat="1">
      <c r="A38" s="243" t="s">
        <v>1</v>
      </c>
      <c r="B38" s="1336">
        <v>3.7220581693949502</v>
      </c>
      <c r="C38" s="69"/>
      <c r="D38" s="533">
        <v>4.6441639785841575</v>
      </c>
      <c r="E38" s="192"/>
      <c r="F38" s="196">
        <v>-0.19855151830154047</v>
      </c>
      <c r="G38" s="196"/>
      <c r="H38" s="1336">
        <v>4.6558164010837917</v>
      </c>
      <c r="I38" s="196"/>
      <c r="J38" s="533">
        <v>5.4410955074541896</v>
      </c>
      <c r="K38" s="176"/>
      <c r="L38" s="196">
        <v>-0.14432371299025748</v>
      </c>
      <c r="M38" s="196"/>
      <c r="N38" s="1336">
        <v>3.5992529728180602</v>
      </c>
      <c r="O38" s="196"/>
      <c r="P38" s="533">
        <v>4.5598814665855256</v>
      </c>
      <c r="Q38" s="176"/>
      <c r="R38" s="196">
        <v>-0.21066961955192914</v>
      </c>
      <c r="S38" s="23"/>
    </row>
    <row r="39" spans="1:19" s="30" customFormat="1">
      <c r="A39" s="85" t="s">
        <v>175</v>
      </c>
      <c r="B39" s="1336">
        <v>1.8601115378682929</v>
      </c>
      <c r="C39" s="69"/>
      <c r="D39" s="533">
        <v>2.2801485477331287</v>
      </c>
      <c r="E39" s="192"/>
      <c r="F39" s="196">
        <v>-0.18421475665803747</v>
      </c>
      <c r="G39" s="196"/>
      <c r="H39" s="1336">
        <v>2.7585822737226704</v>
      </c>
      <c r="I39" s="196"/>
      <c r="J39" s="533">
        <v>4.4290104741053691</v>
      </c>
      <c r="K39" s="176"/>
      <c r="L39" s="196">
        <v>-0.37715607360809283</v>
      </c>
      <c r="M39" s="196"/>
      <c r="N39" s="1336">
        <v>1.7823138970548533</v>
      </c>
      <c r="O39" s="196"/>
      <c r="P39" s="533">
        <v>2.1411282318471079</v>
      </c>
      <c r="Q39" s="176"/>
      <c r="R39" s="196">
        <v>-0.16758189885839425</v>
      </c>
      <c r="S39" s="23"/>
    </row>
    <row r="40" spans="1:19" s="30" customFormat="1">
      <c r="A40" s="85" t="s">
        <v>176</v>
      </c>
      <c r="B40" s="1336">
        <v>3.3688916879981168</v>
      </c>
      <c r="C40" s="69"/>
      <c r="D40" s="533">
        <v>4.0499072734333668</v>
      </c>
      <c r="E40" s="192"/>
      <c r="F40" s="196">
        <v>-0.16815584640729547</v>
      </c>
      <c r="G40" s="196"/>
      <c r="H40" s="1336">
        <v>4.4393820261253296</v>
      </c>
      <c r="I40" s="196"/>
      <c r="J40" s="533">
        <v>4.6058130222200706</v>
      </c>
      <c r="K40" s="176"/>
      <c r="L40" s="196">
        <v>-3.6134987523770291E-2</v>
      </c>
      <c r="M40" s="196"/>
      <c r="N40" s="1336">
        <v>3.223541828203401</v>
      </c>
      <c r="O40" s="196"/>
      <c r="P40" s="533">
        <v>3.9907096475361108</v>
      </c>
      <c r="Q40" s="176"/>
      <c r="R40" s="196">
        <v>-0.19223844556227337</v>
      </c>
      <c r="S40" s="23"/>
    </row>
    <row r="41" spans="1:19" s="30" customFormat="1">
      <c r="A41" s="82" t="s">
        <v>360</v>
      </c>
      <c r="B41" s="1336">
        <v>9.7387187612487907</v>
      </c>
      <c r="C41" s="69"/>
      <c r="D41" s="533">
        <v>9.0332497029725598</v>
      </c>
      <c r="E41" s="192"/>
      <c r="F41" s="196">
        <v>7.8096928732533877E-2</v>
      </c>
      <c r="G41" s="196"/>
      <c r="H41" s="1336">
        <v>7.1102056453363938</v>
      </c>
      <c r="I41" s="196"/>
      <c r="J41" s="533">
        <v>6.6695912684954362</v>
      </c>
      <c r="K41" s="176"/>
      <c r="L41" s="196">
        <v>6.6063175253669462E-2</v>
      </c>
      <c r="M41" s="196"/>
      <c r="N41" s="1336">
        <v>10.544664310513799</v>
      </c>
      <c r="O41" s="196"/>
      <c r="P41" s="533">
        <v>9.7182338072846726</v>
      </c>
      <c r="Q41" s="176"/>
      <c r="R41" s="196">
        <v>8.5039166541727329E-2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41"/>
      <c r="K42" s="41"/>
      <c r="L42" s="63"/>
      <c r="M42" s="63"/>
      <c r="N42" s="17"/>
      <c r="O42" s="63"/>
      <c r="P42" s="41"/>
      <c r="Q42" s="41"/>
      <c r="R42" s="63"/>
      <c r="S42" s="67"/>
    </row>
    <row r="43" spans="1:19" s="69" customFormat="1">
      <c r="A43" s="26" t="s">
        <v>362</v>
      </c>
      <c r="B43" s="617">
        <v>130777.11232791076</v>
      </c>
      <c r="C43" s="57"/>
      <c r="D43" s="57">
        <v>108794.02956330923</v>
      </c>
      <c r="E43" s="198"/>
      <c r="F43" s="196">
        <v>0.20206148124892429</v>
      </c>
      <c r="G43" s="196"/>
      <c r="H43" s="1779">
        <v>30652.679478512313</v>
      </c>
      <c r="I43" s="196"/>
      <c r="J43" s="758">
        <v>24359.140021306575</v>
      </c>
      <c r="K43" s="198"/>
      <c r="L43" s="196">
        <v>0.25836459955896934</v>
      </c>
      <c r="M43" s="196"/>
      <c r="N43" s="1779">
        <v>100124.43284939845</v>
      </c>
      <c r="O43" s="196"/>
      <c r="P43" s="758">
        <v>84434.889542002653</v>
      </c>
      <c r="Q43" s="198"/>
      <c r="R43" s="196">
        <v>0.18581824874172351</v>
      </c>
      <c r="S43" s="199"/>
    </row>
    <row r="44" spans="1:19" s="69" customFormat="1">
      <c r="A44" s="26" t="s">
        <v>379</v>
      </c>
      <c r="B44" s="617">
        <v>118365.75066008623</v>
      </c>
      <c r="C44" s="57"/>
      <c r="D44" s="57">
        <v>97835.869032530623</v>
      </c>
      <c r="E44" s="198"/>
      <c r="F44" s="196">
        <v>0.20984002933248719</v>
      </c>
      <c r="G44" s="196"/>
      <c r="H44" s="1779">
        <v>29225.25803677674</v>
      </c>
      <c r="I44" s="196"/>
      <c r="J44" s="758">
        <v>23224.842245980228</v>
      </c>
      <c r="K44" s="198"/>
      <c r="L44" s="196">
        <v>0.25836196118124632</v>
      </c>
      <c r="M44" s="196"/>
      <c r="N44" s="1779">
        <v>89140.492623309488</v>
      </c>
      <c r="O44" s="196"/>
      <c r="P44" s="758">
        <v>74611.026786550399</v>
      </c>
      <c r="Q44" s="198"/>
      <c r="R44" s="196">
        <v>0.19473617322444103</v>
      </c>
      <c r="S44" s="199"/>
    </row>
    <row r="45" spans="1:19" s="69" customFormat="1">
      <c r="A45" s="26" t="s">
        <v>364</v>
      </c>
      <c r="B45" s="617">
        <v>9084.1907436512447</v>
      </c>
      <c r="C45" s="57"/>
      <c r="D45" s="57">
        <v>7287.8550131762204</v>
      </c>
      <c r="E45" s="198"/>
      <c r="F45" s="196">
        <v>0.24648346148864156</v>
      </c>
      <c r="G45" s="196"/>
      <c r="H45" s="1779">
        <v>1216.739907924564</v>
      </c>
      <c r="I45" s="196"/>
      <c r="J45" s="758">
        <v>1045.9730914867432</v>
      </c>
      <c r="K45" s="198"/>
      <c r="L45" s="196">
        <v>0.16326119460214156</v>
      </c>
      <c r="M45" s="196"/>
      <c r="N45" s="1779">
        <v>7867.4508357266805</v>
      </c>
      <c r="O45" s="196"/>
      <c r="P45" s="758">
        <v>6241.8819216894772</v>
      </c>
      <c r="Q45" s="198"/>
      <c r="R45" s="196">
        <v>0.26042929591292457</v>
      </c>
      <c r="S45" s="199"/>
    </row>
    <row r="46" spans="1:19" s="69" customFormat="1">
      <c r="A46" s="26" t="s">
        <v>365</v>
      </c>
      <c r="B46" s="617">
        <v>4894.8293574996605</v>
      </c>
      <c r="C46" s="57"/>
      <c r="D46" s="57">
        <v>4401.4998210445519</v>
      </c>
      <c r="E46" s="198"/>
      <c r="F46" s="196">
        <v>0.11208214393111869</v>
      </c>
      <c r="G46" s="196"/>
      <c r="H46" s="1779">
        <v>904.68389646522337</v>
      </c>
      <c r="I46" s="196"/>
      <c r="J46" s="758">
        <v>705.60770435763197</v>
      </c>
      <c r="K46" s="198"/>
      <c r="L46" s="196">
        <v>0.28213437988014245</v>
      </c>
      <c r="M46" s="196"/>
      <c r="N46" s="1779">
        <v>3990.1454610344367</v>
      </c>
      <c r="O46" s="196"/>
      <c r="P46" s="758">
        <v>3695.8921166869195</v>
      </c>
      <c r="Q46" s="198"/>
      <c r="R46" s="196">
        <v>7.9616324031474298E-2</v>
      </c>
      <c r="S46" s="199"/>
    </row>
    <row r="47" spans="1:19" s="69" customFormat="1">
      <c r="A47" s="26" t="s">
        <v>832</v>
      </c>
      <c r="B47" s="617">
        <v>3232.6843898547186</v>
      </c>
      <c r="C47" s="57"/>
      <c r="D47" s="57">
        <v>2764.7626395276507</v>
      </c>
      <c r="E47" s="198"/>
      <c r="F47" s="196">
        <v>0.16924481821231879</v>
      </c>
      <c r="G47" s="196"/>
      <c r="H47" s="1779">
        <v>552.14575307652797</v>
      </c>
      <c r="I47" s="196"/>
      <c r="J47" s="758">
        <v>501.15068345145659</v>
      </c>
      <c r="K47" s="198"/>
      <c r="L47" s="196">
        <v>0.10175596144829155</v>
      </c>
      <c r="M47" s="196"/>
      <c r="N47" s="1779">
        <v>2680.5386367781907</v>
      </c>
      <c r="O47" s="196"/>
      <c r="P47" s="758">
        <v>2263.611956076194</v>
      </c>
      <c r="Q47" s="198"/>
      <c r="R47" s="196">
        <v>0.18418646340104541</v>
      </c>
      <c r="S47" s="199"/>
    </row>
    <row r="48" spans="1:19" s="69" customFormat="1">
      <c r="A48" s="81" t="s">
        <v>245</v>
      </c>
      <c r="B48" s="617">
        <v>1364.3265683860864</v>
      </c>
      <c r="C48" s="57"/>
      <c r="D48" s="57">
        <v>1619.4550432494191</v>
      </c>
      <c r="E48" s="198"/>
      <c r="F48" s="196">
        <v>-0.1575397081424503</v>
      </c>
      <c r="G48" s="196"/>
      <c r="H48" s="1779">
        <v>382.70467029932092</v>
      </c>
      <c r="I48" s="196"/>
      <c r="J48" s="758">
        <v>321.8209478319697</v>
      </c>
      <c r="K48" s="198"/>
      <c r="L48" s="196">
        <v>0.1891850821940281</v>
      </c>
      <c r="M48" s="196"/>
      <c r="N48" s="1779">
        <v>981.62189808676533</v>
      </c>
      <c r="O48" s="196"/>
      <c r="P48" s="758">
        <v>1297.6340954174493</v>
      </c>
      <c r="Q48" s="198"/>
      <c r="R48" s="196">
        <v>-0.24352951147528437</v>
      </c>
      <c r="S48" s="199"/>
    </row>
    <row r="49" spans="1:19" s="69" customFormat="1">
      <c r="A49" s="26" t="s">
        <v>231</v>
      </c>
      <c r="B49" s="617">
        <v>2530.5188890181744</v>
      </c>
      <c r="C49" s="57"/>
      <c r="D49" s="57">
        <v>2453.5375565443128</v>
      </c>
      <c r="E49" s="198"/>
      <c r="F49" s="196">
        <v>3.137564871119642E-2</v>
      </c>
      <c r="G49" s="196"/>
      <c r="H49" s="1779">
        <v>546.15182385218122</v>
      </c>
      <c r="I49" s="196"/>
      <c r="J49" s="758">
        <v>517.19513069466143</v>
      </c>
      <c r="K49" s="198"/>
      <c r="L49" s="196">
        <v>5.5987946210218818E-2</v>
      </c>
      <c r="M49" s="196"/>
      <c r="N49" s="1779">
        <v>1984.3670651659932</v>
      </c>
      <c r="O49" s="196"/>
      <c r="P49" s="758">
        <v>1936.3424258496516</v>
      </c>
      <c r="Q49" s="198"/>
      <c r="R49" s="196">
        <v>2.4801728596773754E-2</v>
      </c>
      <c r="S49" s="199"/>
    </row>
    <row r="50" spans="1:19" s="69" customFormat="1">
      <c r="A50" s="26" t="s">
        <v>368</v>
      </c>
      <c r="B50" s="617">
        <v>1333.3489892995995</v>
      </c>
      <c r="C50" s="57"/>
      <c r="D50" s="57">
        <v>1144.2744347564892</v>
      </c>
      <c r="E50" s="198"/>
      <c r="F50" s="196">
        <v>0.16523532187743653</v>
      </c>
      <c r="G50" s="196"/>
      <c r="H50" s="1779">
        <v>155.72661791816665</v>
      </c>
      <c r="I50" s="196"/>
      <c r="J50" s="758">
        <v>203.55303728849304</v>
      </c>
      <c r="K50" s="198"/>
      <c r="L50" s="196">
        <v>-0.23495802375349789</v>
      </c>
      <c r="M50" s="196"/>
      <c r="N50" s="1779">
        <v>1177.6223713814327</v>
      </c>
      <c r="O50" s="196"/>
      <c r="P50" s="758">
        <v>940.72139746799621</v>
      </c>
      <c r="Q50" s="198"/>
      <c r="R50" s="196">
        <v>0.25182904795305877</v>
      </c>
      <c r="S50" s="199"/>
    </row>
    <row r="51" spans="1:19" s="69" customFormat="1">
      <c r="A51" s="26" t="s">
        <v>369</v>
      </c>
      <c r="B51" s="617">
        <v>4602.4802567938104</v>
      </c>
      <c r="C51" s="57"/>
      <c r="D51" s="57">
        <v>4343.3812804040663</v>
      </c>
      <c r="E51" s="198"/>
      <c r="F51" s="196">
        <v>5.9653748925684945E-2</v>
      </c>
      <c r="G51" s="196"/>
      <c r="H51" s="1779">
        <v>623.38788517133719</v>
      </c>
      <c r="I51" s="196"/>
      <c r="J51" s="758">
        <v>339.4523388383729</v>
      </c>
      <c r="K51" s="198"/>
      <c r="L51" s="196">
        <v>0.83645187805925703</v>
      </c>
      <c r="M51" s="196"/>
      <c r="N51" s="1779">
        <v>3979.0923716224734</v>
      </c>
      <c r="O51" s="196"/>
      <c r="P51" s="758">
        <v>4003.9289415656935</v>
      </c>
      <c r="Q51" s="198"/>
      <c r="R51" s="196">
        <v>-6.2030496309227979E-3</v>
      </c>
      <c r="S51" s="199"/>
    </row>
    <row r="52" spans="1:19" s="69" customFormat="1">
      <c r="A52" s="26" t="s">
        <v>370</v>
      </c>
      <c r="B52" s="617">
        <v>4325.677002447941</v>
      </c>
      <c r="C52" s="57"/>
      <c r="D52" s="57">
        <v>3942.0507883338905</v>
      </c>
      <c r="E52" s="198"/>
      <c r="F52" s="196">
        <v>9.7316405777762779E-2</v>
      </c>
      <c r="G52" s="196"/>
      <c r="H52" s="1779">
        <v>1039.5921884750082</v>
      </c>
      <c r="I52" s="196"/>
      <c r="J52" s="758">
        <v>1002.8073695137019</v>
      </c>
      <c r="K52" s="198"/>
      <c r="L52" s="196">
        <v>3.6681839483434016E-2</v>
      </c>
      <c r="M52" s="196"/>
      <c r="N52" s="1779">
        <v>3286.0848139729333</v>
      </c>
      <c r="O52" s="196"/>
      <c r="P52" s="758">
        <v>2939.2434188201887</v>
      </c>
      <c r="Q52" s="198"/>
      <c r="R52" s="196">
        <v>0.11800363077514912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18"/>
      <c r="L53" s="18"/>
      <c r="M53" s="18"/>
      <c r="N53" s="17"/>
      <c r="O53" s="1881"/>
      <c r="P53" s="41"/>
      <c r="Q53" s="18"/>
      <c r="R53" s="18"/>
      <c r="S53" s="19"/>
    </row>
    <row r="54" spans="1:19" s="69" customFormat="1">
      <c r="A54" s="81" t="s">
        <v>372</v>
      </c>
      <c r="B54" s="617">
        <v>130745.58125548335</v>
      </c>
      <c r="D54" s="57">
        <v>109821.95826586962</v>
      </c>
      <c r="E54" s="198"/>
      <c r="F54" s="196">
        <v>0.19052312779707886</v>
      </c>
      <c r="G54" s="196"/>
      <c r="H54" s="1779">
        <v>31705.516751851672</v>
      </c>
      <c r="I54" s="196"/>
      <c r="J54" s="758">
        <v>25365.432343935099</v>
      </c>
      <c r="K54" s="198"/>
      <c r="L54" s="196">
        <v>0.24994978685756536</v>
      </c>
      <c r="M54" s="196"/>
      <c r="N54" s="1779">
        <v>99040.064503631686</v>
      </c>
      <c r="O54" s="196"/>
      <c r="P54" s="758">
        <v>84456.525921934517</v>
      </c>
      <c r="Q54" s="198"/>
      <c r="R54" s="196">
        <v>0.17267509434590209</v>
      </c>
      <c r="S54" s="199"/>
    </row>
    <row r="55" spans="1:19" s="69" customFormat="1">
      <c r="A55" s="81" t="s">
        <v>243</v>
      </c>
      <c r="B55" s="617">
        <v>119905.09975778732</v>
      </c>
      <c r="D55" s="57">
        <v>101771.84461394597</v>
      </c>
      <c r="E55" s="198"/>
      <c r="F55" s="196">
        <v>0.17817555742088337</v>
      </c>
      <c r="G55" s="196"/>
      <c r="H55" s="1779">
        <v>29663.818794556591</v>
      </c>
      <c r="I55" s="196"/>
      <c r="J55" s="758">
        <v>24053.161498762889</v>
      </c>
      <c r="K55" s="198"/>
      <c r="L55" s="196">
        <v>0.23326070030678803</v>
      </c>
      <c r="M55" s="196"/>
      <c r="N55" s="1779">
        <v>90241.280963230733</v>
      </c>
      <c r="O55" s="196"/>
      <c r="P55" s="758">
        <v>77718.683115183085</v>
      </c>
      <c r="Q55" s="198"/>
      <c r="R55" s="196">
        <v>0.16112725211116244</v>
      </c>
      <c r="S55" s="199"/>
    </row>
    <row r="56" spans="1:19" s="69" customFormat="1">
      <c r="A56" s="90" t="s">
        <v>244</v>
      </c>
      <c r="B56" s="57">
        <v>11044.579162988775</v>
      </c>
      <c r="D56" s="57">
        <v>7777.72104438721</v>
      </c>
      <c r="E56" s="198"/>
      <c r="F56" s="196">
        <v>0.42002767905376248</v>
      </c>
      <c r="G56" s="196"/>
      <c r="H56" s="1779">
        <v>2191.1015778232086</v>
      </c>
      <c r="I56" s="196"/>
      <c r="J56" s="758">
        <v>1450.9749576169779</v>
      </c>
      <c r="K56" s="198"/>
      <c r="L56" s="196">
        <v>0.51008917577859814</v>
      </c>
      <c r="M56" s="196"/>
      <c r="N56" s="1779">
        <v>8853.4775851655668</v>
      </c>
      <c r="O56" s="196"/>
      <c r="P56" s="758">
        <v>6326.7460867702321</v>
      </c>
      <c r="Q56" s="198"/>
      <c r="R56" s="196">
        <v>0.39937298948648292</v>
      </c>
      <c r="S56" s="199"/>
    </row>
    <row r="57" spans="1:19" s="69" customFormat="1">
      <c r="A57" s="90" t="s">
        <v>869</v>
      </c>
      <c r="B57" s="57">
        <v>604.89716941434995</v>
      </c>
      <c r="D57" s="57">
        <v>1233.8175075402066</v>
      </c>
      <c r="E57" s="198"/>
      <c r="F57" s="196">
        <v>-0.50973530062780537</v>
      </c>
      <c r="G57" s="196"/>
      <c r="H57" s="1779">
        <v>134.41206893962936</v>
      </c>
      <c r="I57" s="196"/>
      <c r="J57" s="758">
        <v>136.18157625020558</v>
      </c>
      <c r="K57" s="198"/>
      <c r="L57" s="196">
        <v>-1.2993734977227105E-2</v>
      </c>
      <c r="M57" s="196"/>
      <c r="N57" s="1779">
        <v>470.48510047472053</v>
      </c>
      <c r="O57" s="196"/>
      <c r="P57" s="758">
        <v>1097.6359312900011</v>
      </c>
      <c r="Q57" s="198"/>
      <c r="R57" s="196">
        <v>-0.57136507009042514</v>
      </c>
      <c r="S57" s="199"/>
    </row>
    <row r="58" spans="1:19" s="69" customFormat="1">
      <c r="A58" s="90" t="s">
        <v>303</v>
      </c>
      <c r="B58" s="57">
        <v>5259.4151085665408</v>
      </c>
      <c r="D58" s="57">
        <v>4927.7953135043481</v>
      </c>
      <c r="E58" s="198"/>
      <c r="F58" s="196">
        <v>6.7295773051572805E-2</v>
      </c>
      <c r="G58" s="196"/>
      <c r="H58" s="1779">
        <v>680.29768523276834</v>
      </c>
      <c r="I58" s="196"/>
      <c r="J58" s="758">
        <v>554.76512896999395</v>
      </c>
      <c r="K58" s="198"/>
      <c r="L58" s="196">
        <v>0.22628054595977351</v>
      </c>
      <c r="M58" s="196"/>
      <c r="N58" s="1779">
        <v>4579.1174233337724</v>
      </c>
      <c r="O58" s="196"/>
      <c r="P58" s="758">
        <v>4373.0301845343538</v>
      </c>
      <c r="Q58" s="198"/>
      <c r="R58" s="196">
        <v>4.7126873152686245E-2</v>
      </c>
      <c r="S58" s="199"/>
    </row>
    <row r="59" spans="1:19" s="69" customFormat="1">
      <c r="A59" s="90" t="s">
        <v>373</v>
      </c>
      <c r="B59" s="57">
        <v>4720.6541804630751</v>
      </c>
      <c r="D59" s="57">
        <v>4516.0128606551489</v>
      </c>
      <c r="E59" s="198"/>
      <c r="F59" s="196">
        <v>4.531460076006924E-2</v>
      </c>
      <c r="G59" s="196"/>
      <c r="H59" s="1779">
        <v>511.35822915420363</v>
      </c>
      <c r="I59" s="196"/>
      <c r="J59" s="758">
        <v>449.11091204950014</v>
      </c>
      <c r="K59" s="198"/>
      <c r="L59" s="196">
        <v>0.13860121282878718</v>
      </c>
      <c r="M59" s="196"/>
      <c r="N59" s="1779">
        <v>4209.2959513088717</v>
      </c>
      <c r="O59" s="196"/>
      <c r="P59" s="758">
        <v>4066.9019486056491</v>
      </c>
      <c r="Q59" s="198"/>
      <c r="R59" s="196">
        <v>3.501289298406688E-2</v>
      </c>
      <c r="S59" s="199"/>
    </row>
    <row r="60" spans="1:19" s="69" customFormat="1">
      <c r="A60" s="90" t="s">
        <v>374</v>
      </c>
      <c r="B60" s="57">
        <v>302.76516689901433</v>
      </c>
      <c r="D60" s="57">
        <v>278.94275550116583</v>
      </c>
      <c r="E60" s="198"/>
      <c r="F60" s="196">
        <v>8.5402509755263867E-2</v>
      </c>
      <c r="G60" s="196"/>
      <c r="H60" s="1779">
        <v>86.940151188727583</v>
      </c>
      <c r="I60" s="196"/>
      <c r="J60" s="758">
        <v>96.644216795208024</v>
      </c>
      <c r="K60" s="198"/>
      <c r="L60" s="196">
        <v>-0.10041020485523355</v>
      </c>
      <c r="M60" s="196"/>
      <c r="N60" s="1779">
        <v>215.82501571028675</v>
      </c>
      <c r="O60" s="196"/>
      <c r="P60" s="758">
        <v>182.29853870595778</v>
      </c>
      <c r="Q60" s="198"/>
      <c r="R60" s="196">
        <v>0.18390974081479719</v>
      </c>
      <c r="S60" s="199"/>
    </row>
    <row r="61" spans="1:19" s="69" customFormat="1">
      <c r="A61" s="90" t="s">
        <v>375</v>
      </c>
      <c r="B61" s="57">
        <v>472.70390429702292</v>
      </c>
      <c r="D61" s="57">
        <v>199.28005407148612</v>
      </c>
      <c r="E61" s="198"/>
      <c r="F61" s="196">
        <v>1.3720582900256224</v>
      </c>
      <c r="G61" s="196"/>
      <c r="H61" s="1779">
        <v>117.96621484175419</v>
      </c>
      <c r="I61" s="196"/>
      <c r="J61" s="758">
        <v>75.450356848737258</v>
      </c>
      <c r="K61" s="198"/>
      <c r="L61" s="196">
        <v>0.56349445872406745</v>
      </c>
      <c r="M61" s="196"/>
      <c r="N61" s="1779">
        <v>354.73768945526871</v>
      </c>
      <c r="O61" s="196"/>
      <c r="P61" s="758">
        <v>123.82969722274888</v>
      </c>
      <c r="Q61" s="198"/>
      <c r="R61" s="196">
        <v>1.8647222549301323</v>
      </c>
      <c r="S61" s="199"/>
    </row>
    <row r="62" spans="1:19" s="69" customFormat="1">
      <c r="A62" s="90" t="s">
        <v>296</v>
      </c>
      <c r="B62" s="57">
        <v>773.99317895425304</v>
      </c>
      <c r="D62" s="57">
        <v>904.93304219954939</v>
      </c>
      <c r="E62" s="198"/>
      <c r="F62" s="196">
        <v>-0.14469563728939674</v>
      </c>
      <c r="G62" s="196"/>
      <c r="H62" s="1779">
        <v>310.02453471751238</v>
      </c>
      <c r="I62" s="196"/>
      <c r="J62" s="758">
        <v>270.67316749384912</v>
      </c>
      <c r="K62" s="198"/>
      <c r="L62" s="196">
        <v>0.14538333292515038</v>
      </c>
      <c r="M62" s="196"/>
      <c r="N62" s="1779">
        <v>463.96864423674066</v>
      </c>
      <c r="O62" s="196"/>
      <c r="P62" s="758">
        <v>634.25987470570021</v>
      </c>
      <c r="Q62" s="198"/>
      <c r="R62" s="196">
        <v>-0.2684881028426645</v>
      </c>
      <c r="S62" s="199"/>
    </row>
    <row r="63" spans="1:19" s="69" customFormat="1">
      <c r="A63" s="90" t="s">
        <v>319</v>
      </c>
      <c r="B63" s="57">
        <v>3694.3466469845716</v>
      </c>
      <c r="D63" s="57">
        <v>4437.1934002123417</v>
      </c>
      <c r="E63" s="198"/>
      <c r="F63" s="196">
        <v>-0.1674136523308227</v>
      </c>
      <c r="G63" s="196"/>
      <c r="H63" s="1779">
        <v>1017.695072559254</v>
      </c>
      <c r="I63" s="196"/>
      <c r="J63" s="758">
        <v>1020.7613891126555</v>
      </c>
      <c r="K63" s="198"/>
      <c r="L63" s="196">
        <v>-3.003950370876645E-3</v>
      </c>
      <c r="M63" s="196"/>
      <c r="N63" s="1779">
        <v>2676.6515744253174</v>
      </c>
      <c r="O63" s="196"/>
      <c r="P63" s="758">
        <v>3416.432011099686</v>
      </c>
      <c r="Q63" s="198"/>
      <c r="R63" s="196">
        <v>-0.21653597503795982</v>
      </c>
      <c r="S63" s="199"/>
    </row>
    <row r="64" spans="1:19" s="69" customFormat="1">
      <c r="A64" s="90" t="s">
        <v>376</v>
      </c>
      <c r="B64" s="57">
        <v>535.45935778307933</v>
      </c>
      <c r="D64" s="57">
        <v>276.59821530332283</v>
      </c>
      <c r="E64" s="198"/>
      <c r="F64" s="196">
        <v>0.93587423257913815</v>
      </c>
      <c r="G64" s="196"/>
      <c r="H64" s="1779">
        <v>139.13861788466994</v>
      </c>
      <c r="I64" s="196"/>
      <c r="J64" s="758">
        <v>87.31871267782472</v>
      </c>
      <c r="K64" s="198"/>
      <c r="L64" s="196">
        <v>0.5934570450900073</v>
      </c>
      <c r="M64" s="196"/>
      <c r="N64" s="1779">
        <v>396.32073989840939</v>
      </c>
      <c r="O64" s="196"/>
      <c r="P64" s="758">
        <v>189.27950262549814</v>
      </c>
      <c r="Q64" s="198"/>
      <c r="R64" s="196">
        <v>1.0938386587086286</v>
      </c>
      <c r="S64" s="199"/>
    </row>
    <row r="65" spans="1:19" s="69" customFormat="1">
      <c r="A65" s="90" t="s">
        <v>377</v>
      </c>
      <c r="B65" s="57">
        <v>99.857764701938876</v>
      </c>
      <c r="D65" s="57">
        <v>55.047618691671175</v>
      </c>
      <c r="E65" s="198"/>
      <c r="F65" s="196">
        <v>0.81402514904877388</v>
      </c>
      <c r="G65" s="196"/>
      <c r="H65" s="1779">
        <v>14.199377344809042</v>
      </c>
      <c r="I65" s="196"/>
      <c r="J65" s="758">
        <v>21.996262551559422</v>
      </c>
      <c r="K65" s="198"/>
      <c r="L65" s="196">
        <v>-0.35446409081881142</v>
      </c>
      <c r="M65" s="196"/>
      <c r="N65" s="1779">
        <v>85.65838735712984</v>
      </c>
      <c r="O65" s="196"/>
      <c r="P65" s="758">
        <v>33.051356140111757</v>
      </c>
      <c r="Q65" s="198"/>
      <c r="R65" s="196">
        <v>1.5916754215471718</v>
      </c>
      <c r="S65" s="199"/>
    </row>
    <row r="66" spans="1:19" s="69" customFormat="1">
      <c r="A66" s="90" t="s">
        <v>870</v>
      </c>
      <c r="B66" s="57">
        <v>2033.1985795109374</v>
      </c>
      <c r="D66" s="57">
        <v>1764.26831985524</v>
      </c>
      <c r="E66" s="198"/>
      <c r="F66" s="196">
        <v>0.15243160953984791</v>
      </c>
      <c r="G66" s="196"/>
      <c r="H66" s="1779">
        <v>126.58031614935962</v>
      </c>
      <c r="I66" s="196"/>
      <c r="J66" s="758">
        <v>163.64269096712437</v>
      </c>
      <c r="K66" s="198"/>
      <c r="L66" s="196">
        <v>-0.22648353310940442</v>
      </c>
      <c r="M66" s="196"/>
      <c r="N66" s="1779">
        <v>1906.6182633615779</v>
      </c>
      <c r="O66" s="196"/>
      <c r="P66" s="758">
        <v>1600.6256288881157</v>
      </c>
      <c r="Q66" s="198"/>
      <c r="R66" s="196">
        <v>0.19117064537197362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18"/>
      <c r="J67" s="41"/>
      <c r="K67" s="18"/>
      <c r="L67" s="18"/>
      <c r="M67" s="18"/>
      <c r="N67" s="17"/>
      <c r="O67" s="1881"/>
      <c r="P67" s="41"/>
      <c r="Q67" s="18"/>
      <c r="R67" s="18"/>
      <c r="S67" s="19"/>
    </row>
    <row r="68" spans="1:19" s="30" customFormat="1">
      <c r="A68" s="238" t="s">
        <v>819</v>
      </c>
      <c r="B68" s="1337">
        <v>289.34505905869906</v>
      </c>
      <c r="C68" s="1341"/>
      <c r="D68" s="930">
        <v>226.37534451973829</v>
      </c>
      <c r="E68" s="198"/>
      <c r="F68" s="196">
        <v>0.27816507434832538</v>
      </c>
      <c r="G68" s="196"/>
      <c r="H68" s="1339">
        <v>49.572845846081016</v>
      </c>
      <c r="I68" s="718">
        <v>0</v>
      </c>
      <c r="J68" s="716">
        <v>37.554182889274173</v>
      </c>
      <c r="K68" s="198">
        <v>0</v>
      </c>
      <c r="L68" s="196">
        <v>0.32003526723622272</v>
      </c>
      <c r="M68" s="196"/>
      <c r="N68" s="1339">
        <v>239.77221321261803</v>
      </c>
      <c r="O68" s="718"/>
      <c r="P68" s="716">
        <v>188.82116163046413</v>
      </c>
      <c r="Q68" s="21"/>
      <c r="R68" s="196">
        <v>0.2698376132325071</v>
      </c>
      <c r="S68" s="23"/>
    </row>
    <row r="69" spans="1:19" s="30" customFormat="1">
      <c r="A69" s="238" t="s">
        <v>817</v>
      </c>
      <c r="B69" s="1337">
        <v>206.69502528661505</v>
      </c>
      <c r="C69" s="1341"/>
      <c r="D69" s="930">
        <v>206.28723631218571</v>
      </c>
      <c r="E69" s="198"/>
      <c r="F69" s="196">
        <v>1.9768017727098152E-3</v>
      </c>
      <c r="G69" s="196"/>
      <c r="H69" s="1339">
        <v>206.69502528661505</v>
      </c>
      <c r="I69" s="718"/>
      <c r="J69" s="716">
        <v>206.28723631218574</v>
      </c>
      <c r="K69" s="198"/>
      <c r="L69" s="196">
        <v>1.9768017727096769E-3</v>
      </c>
      <c r="M69" s="196"/>
      <c r="N69" s="1339">
        <v>206.69502528661505</v>
      </c>
      <c r="O69" s="718"/>
      <c r="P69" s="716">
        <v>206.28723631218574</v>
      </c>
      <c r="Q69" s="21"/>
      <c r="R69" s="196">
        <v>1.9768017727096769E-3</v>
      </c>
      <c r="S69" s="23"/>
    </row>
    <row r="70" spans="1:19">
      <c r="A70" s="239" t="s">
        <v>818</v>
      </c>
      <c r="B70" s="1338">
        <v>2012.944554995016</v>
      </c>
      <c r="C70" s="1346"/>
      <c r="D70" s="931">
        <v>1863.4441161440743</v>
      </c>
      <c r="E70" s="234"/>
      <c r="F70" s="62">
        <v>8.0228023773685792E-2</v>
      </c>
      <c r="G70" s="62"/>
      <c r="H70" s="1340">
        <v>1469.6441356558303</v>
      </c>
      <c r="I70" s="722" t="e">
        <v>#DIV/0!</v>
      </c>
      <c r="J70" s="720">
        <v>1375.8515501097902</v>
      </c>
      <c r="K70" s="234"/>
      <c r="L70" s="62">
        <v>6.8170570828339452E-2</v>
      </c>
      <c r="M70" s="62"/>
      <c r="N70" s="1340">
        <v>2179.5294398979918</v>
      </c>
      <c r="O70" s="722" t="e">
        <v>#DIV/0!</v>
      </c>
      <c r="P70" s="720">
        <v>2004.7475939404012</v>
      </c>
      <c r="Q70" s="15"/>
      <c r="R70" s="62">
        <v>8.7183965944585953E-2</v>
      </c>
      <c r="S70" s="16"/>
    </row>
    <row r="71" spans="1:19" s="30" customFormat="1">
      <c r="B71" s="105"/>
      <c r="D71" s="22"/>
      <c r="E71" s="21"/>
      <c r="F71" s="61"/>
      <c r="G71" s="61"/>
      <c r="H71" s="247"/>
      <c r="I71" s="73"/>
      <c r="J71" s="64"/>
      <c r="K71" s="98"/>
      <c r="L71" s="426"/>
      <c r="M71" s="73"/>
      <c r="N71" s="247"/>
      <c r="O71" s="73"/>
      <c r="P71" s="108"/>
      <c r="Q71" s="98"/>
      <c r="R71" s="73"/>
      <c r="S71" s="61"/>
    </row>
    <row r="72" spans="1:19">
      <c r="A72" s="79" t="s">
        <v>31</v>
      </c>
      <c r="B72" s="105"/>
      <c r="D72" s="22"/>
      <c r="E72" s="21"/>
      <c r="F72" s="61"/>
      <c r="G72" s="61"/>
      <c r="H72" s="226"/>
      <c r="I72" s="61"/>
      <c r="J72" s="22"/>
      <c r="K72" s="21"/>
      <c r="L72" s="425"/>
      <c r="M72" s="61"/>
      <c r="N72" s="226"/>
      <c r="O72" s="61"/>
      <c r="P72" s="105"/>
      <c r="Q72" s="21"/>
      <c r="R72" s="61"/>
      <c r="S72" s="61"/>
    </row>
  </sheetData>
  <mergeCells count="3">
    <mergeCell ref="A1:S1"/>
    <mergeCell ref="A2:S2"/>
    <mergeCell ref="A4:A5"/>
  </mergeCells>
  <pageMargins left="0.7" right="0.7" top="0.75" bottom="0.75" header="0.3" footer="0.3"/>
  <pageSetup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0"/>
  <sheetViews>
    <sheetView showGridLines="0" zoomScaleNormal="100" workbookViewId="0">
      <pane xSplit="1" ySplit="5" topLeftCell="B27" activePane="bottomRight" state="frozen"/>
      <selection activeCell="AD69" sqref="AD69"/>
      <selection pane="topRight" activeCell="AD69" sqref="AD69"/>
      <selection pane="bottomLeft" activeCell="AD69" sqref="AD69"/>
      <selection pane="bottomRight" activeCell="V62" sqref="V62"/>
    </sheetView>
  </sheetViews>
  <sheetFormatPr defaultRowHeight="12"/>
  <cols>
    <col min="1" max="1" width="24.7109375" style="1698" customWidth="1"/>
    <col min="2" max="2" width="10.28515625" style="1699" customWidth="1"/>
    <col min="3" max="3" width="0.5703125" style="1700" customWidth="1"/>
    <col min="4" max="4" width="10.28515625" style="1697" customWidth="1"/>
    <col min="5" max="5" width="0.5703125" style="1697" customWidth="1"/>
    <col min="6" max="6" width="8.28515625" style="1700" customWidth="1"/>
    <col min="7" max="7" width="0.5703125" style="1700" customWidth="1"/>
    <col min="8" max="8" width="10.28515625" style="1702" customWidth="1"/>
    <col min="9" max="9" width="0.5703125" style="1700" customWidth="1"/>
    <col min="10" max="10" width="10.28515625" style="1697" customWidth="1"/>
    <col min="11" max="11" width="0.5703125" style="1697" customWidth="1"/>
    <col min="12" max="12" width="8.28515625" style="1702" customWidth="1"/>
    <col min="13" max="13" width="0.5703125" style="1700" customWidth="1"/>
    <col min="14" max="14" width="10.28515625" style="1702" customWidth="1"/>
    <col min="15" max="15" width="0.5703125" style="1700" customWidth="1"/>
    <col min="16" max="16" width="10.28515625" style="1703" customWidth="1"/>
    <col min="17" max="17" width="0.5703125" style="1697" customWidth="1"/>
    <col min="18" max="18" width="8.28515625" style="1700" customWidth="1"/>
    <col min="19" max="19" width="0.5703125" style="1700" customWidth="1"/>
    <col min="20" max="16384" width="9.140625" style="1697"/>
  </cols>
  <sheetData>
    <row r="1" spans="1:19" ht="15.75">
      <c r="A1" s="2001" t="s">
        <v>1098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7.15" customHeight="1">
      <c r="D3" s="1701"/>
      <c r="F3" s="1697"/>
      <c r="G3" s="1697"/>
      <c r="L3" s="1703"/>
      <c r="M3" s="1697"/>
      <c r="R3" s="1697"/>
      <c r="S3" s="1697"/>
    </row>
    <row r="4" spans="1:19">
      <c r="A4" s="2079" t="s">
        <v>1208</v>
      </c>
      <c r="B4" s="1704" t="s">
        <v>323</v>
      </c>
      <c r="C4" s="1705"/>
      <c r="D4" s="1705"/>
      <c r="E4" s="1705"/>
      <c r="F4" s="1706"/>
      <c r="G4" s="1707"/>
      <c r="H4" s="1704" t="s">
        <v>310</v>
      </c>
      <c r="I4" s="1705"/>
      <c r="J4" s="1705"/>
      <c r="K4" s="1705"/>
      <c r="L4" s="1708"/>
      <c r="M4" s="1707"/>
      <c r="N4" s="1704" t="s">
        <v>311</v>
      </c>
      <c r="O4" s="1705"/>
      <c r="P4" s="1705"/>
      <c r="Q4" s="1705"/>
      <c r="R4" s="1706"/>
      <c r="S4" s="1709"/>
    </row>
    <row r="5" spans="1:19" ht="24" customHeight="1">
      <c r="A5" s="2080"/>
      <c r="B5" s="1710">
        <v>2010</v>
      </c>
      <c r="C5" s="1711"/>
      <c r="D5" s="1712">
        <v>2009</v>
      </c>
      <c r="E5" s="1713"/>
      <c r="F5" s="1714" t="s">
        <v>822</v>
      </c>
      <c r="G5" s="1715"/>
      <c r="H5" s="1710">
        <v>2010</v>
      </c>
      <c r="I5" s="1711"/>
      <c r="J5" s="1712">
        <v>2009</v>
      </c>
      <c r="K5" s="1713"/>
      <c r="L5" s="1714" t="s">
        <v>822</v>
      </c>
      <c r="M5" s="1716"/>
      <c r="N5" s="1710">
        <v>2010</v>
      </c>
      <c r="O5" s="1711"/>
      <c r="P5" s="1712">
        <v>2009</v>
      </c>
      <c r="Q5" s="1713"/>
      <c r="R5" s="1714" t="s">
        <v>822</v>
      </c>
      <c r="S5" s="1717"/>
    </row>
    <row r="6" spans="1:19">
      <c r="A6" s="1718" t="s">
        <v>641</v>
      </c>
      <c r="B6" s="1008">
        <v>191795.96699853751</v>
      </c>
      <c r="C6" s="1281"/>
      <c r="D6" s="689">
        <v>165211.81888079009</v>
      </c>
      <c r="E6" s="1719"/>
      <c r="F6" s="196">
        <v>0.16090948152401507</v>
      </c>
      <c r="G6" s="1720"/>
      <c r="H6" s="1721">
        <v>32839.758631020413</v>
      </c>
      <c r="I6" s="1720"/>
      <c r="J6" s="1810">
        <v>26870.005929075935</v>
      </c>
      <c r="K6" s="1884"/>
      <c r="L6" s="690">
        <v>0.22217161833539573</v>
      </c>
      <c r="M6" s="1885"/>
      <c r="N6" s="1886">
        <v>158956.2083675171</v>
      </c>
      <c r="O6" s="1720"/>
      <c r="P6" s="1810">
        <v>138341.81295171415</v>
      </c>
      <c r="Q6" s="1884"/>
      <c r="R6" s="690">
        <v>0.14901059177963827</v>
      </c>
      <c r="S6" s="1722"/>
    </row>
    <row r="7" spans="1:19">
      <c r="A7" s="1723" t="s">
        <v>324</v>
      </c>
      <c r="B7" s="617">
        <v>18050.421372326695</v>
      </c>
      <c r="C7" s="69"/>
      <c r="D7" s="57">
        <v>15234.2859936846</v>
      </c>
      <c r="E7" s="1719"/>
      <c r="F7" s="196">
        <v>0.1848550946076192</v>
      </c>
      <c r="G7" s="1720"/>
      <c r="H7" s="1721">
        <v>4045.4213723267194</v>
      </c>
      <c r="I7" s="1720"/>
      <c r="J7" s="1811">
        <v>3156.2859936845821</v>
      </c>
      <c r="K7" s="1719"/>
      <c r="L7" s="196">
        <v>0.28170304605514512</v>
      </c>
      <c r="M7" s="1720"/>
      <c r="N7" s="1721">
        <v>14004.999999999975</v>
      </c>
      <c r="O7" s="1720"/>
      <c r="P7" s="1811">
        <v>12078.000000000018</v>
      </c>
      <c r="Q7" s="1719"/>
      <c r="R7" s="196">
        <v>0.15954628249709832</v>
      </c>
      <c r="S7" s="1724"/>
    </row>
    <row r="8" spans="1:19" s="1700" customFormat="1">
      <c r="A8" s="1725" t="s">
        <v>325</v>
      </c>
      <c r="B8" s="17"/>
      <c r="C8" s="390"/>
      <c r="D8" s="18"/>
      <c r="E8" s="1726"/>
      <c r="F8" s="18"/>
      <c r="G8" s="1726"/>
      <c r="H8" s="1727"/>
      <c r="I8" s="1726"/>
      <c r="J8" s="1726"/>
      <c r="K8" s="1726"/>
      <c r="L8" s="18"/>
      <c r="M8" s="1726"/>
      <c r="N8" s="1727"/>
      <c r="O8" s="1726"/>
      <c r="P8" s="1726"/>
      <c r="Q8" s="1726"/>
      <c r="R8" s="18"/>
      <c r="S8" s="1728"/>
    </row>
    <row r="9" spans="1:19" s="1700" customFormat="1">
      <c r="A9" s="1718" t="s">
        <v>326</v>
      </c>
      <c r="B9" s="617">
        <v>2405.7856259873479</v>
      </c>
      <c r="C9" s="618"/>
      <c r="D9" s="57">
        <v>2143.7794522134395</v>
      </c>
      <c r="E9" s="1719"/>
      <c r="F9" s="196">
        <v>0.12221694423994434</v>
      </c>
      <c r="G9" s="1720"/>
      <c r="H9" s="1729">
        <v>975.95130291707073</v>
      </c>
      <c r="I9" s="1720"/>
      <c r="J9" s="1812">
        <v>758.95493948063313</v>
      </c>
      <c r="K9" s="1719"/>
      <c r="L9" s="196">
        <v>0.28591468629867833</v>
      </c>
      <c r="M9" s="1720"/>
      <c r="N9" s="1729">
        <v>1429.8343230702769</v>
      </c>
      <c r="O9" s="1720"/>
      <c r="P9" s="1812">
        <v>1384.8245127328064</v>
      </c>
      <c r="Q9" s="1719"/>
      <c r="R9" s="196">
        <v>3.250217621339499E-2</v>
      </c>
      <c r="S9" s="1724"/>
    </row>
    <row r="10" spans="1:19" s="1700" customFormat="1">
      <c r="A10" s="1718" t="s">
        <v>327</v>
      </c>
      <c r="B10" s="617">
        <v>9129.9538293289716</v>
      </c>
      <c r="C10" s="618"/>
      <c r="D10" s="57">
        <v>7935.7440229112208</v>
      </c>
      <c r="E10" s="1719"/>
      <c r="F10" s="196">
        <v>0.15048492025069829</v>
      </c>
      <c r="G10" s="1720"/>
      <c r="H10" s="1729">
        <v>1907.9208701474267</v>
      </c>
      <c r="I10" s="1720"/>
      <c r="J10" s="1812">
        <v>1382.2310090258263</v>
      </c>
      <c r="K10" s="1719"/>
      <c r="L10" s="196">
        <v>0.38031982909434076</v>
      </c>
      <c r="M10" s="1720"/>
      <c r="N10" s="1729">
        <v>7222.0329591815444</v>
      </c>
      <c r="O10" s="1720"/>
      <c r="P10" s="1812">
        <v>6553.5130138853947</v>
      </c>
      <c r="Q10" s="1719"/>
      <c r="R10" s="196">
        <v>0.10200940226710603</v>
      </c>
      <c r="S10" s="1724"/>
    </row>
    <row r="11" spans="1:19" s="1700" customFormat="1">
      <c r="A11" s="1718" t="s">
        <v>328</v>
      </c>
      <c r="B11" s="617">
        <v>6514.6819170104081</v>
      </c>
      <c r="C11" s="618"/>
      <c r="D11" s="57">
        <v>5154.7625185599172</v>
      </c>
      <c r="E11" s="1719"/>
      <c r="F11" s="196">
        <v>0.26381805050262735</v>
      </c>
      <c r="G11" s="1720"/>
      <c r="H11" s="1721">
        <v>1161.5491992622278</v>
      </c>
      <c r="I11" s="1720"/>
      <c r="J11" s="1811">
        <v>1015.1000451781226</v>
      </c>
      <c r="K11" s="1719"/>
      <c r="L11" s="196">
        <v>0.144270660591299</v>
      </c>
      <c r="M11" s="1720"/>
      <c r="N11" s="1721">
        <v>5353.1327177481808</v>
      </c>
      <c r="O11" s="1720"/>
      <c r="P11" s="1811">
        <v>4139.6624733817944</v>
      </c>
      <c r="Q11" s="1719"/>
      <c r="R11" s="196">
        <v>0.29313265324626142</v>
      </c>
      <c r="S11" s="1724"/>
    </row>
    <row r="12" spans="1:19" s="1700" customFormat="1">
      <c r="A12" s="1718" t="s">
        <v>329</v>
      </c>
      <c r="B12" s="1336">
        <v>2.1450243239999436</v>
      </c>
      <c r="C12" s="618"/>
      <c r="D12" s="533">
        <v>2.0799049286924829</v>
      </c>
      <c r="E12" s="1719"/>
      <c r="F12" s="196">
        <v>3.130883263419041E-2</v>
      </c>
      <c r="G12" s="1720"/>
      <c r="H12" s="1730">
        <v>1.8129342775594293</v>
      </c>
      <c r="I12" s="1720"/>
      <c r="J12" s="1813">
        <v>1.8474357615820194</v>
      </c>
      <c r="K12" s="1719"/>
      <c r="L12" s="196">
        <v>-1.8675336236343817E-2</v>
      </c>
      <c r="M12" s="1720"/>
      <c r="N12" s="1730">
        <v>2.2409503626580962</v>
      </c>
      <c r="O12" s="1720"/>
      <c r="P12" s="1813">
        <v>2.1406549846714755</v>
      </c>
      <c r="Q12" s="1719"/>
      <c r="R12" s="196">
        <v>4.6852658978117828E-2</v>
      </c>
      <c r="S12" s="1724"/>
    </row>
    <row r="13" spans="1:19" s="1700" customFormat="1">
      <c r="A13" s="1725" t="s">
        <v>330</v>
      </c>
      <c r="B13" s="17"/>
      <c r="C13" s="390"/>
      <c r="D13" s="18"/>
      <c r="E13" s="1726"/>
      <c r="F13" s="18"/>
      <c r="G13" s="1726"/>
      <c r="H13" s="1727"/>
      <c r="I13" s="1726"/>
      <c r="J13" s="1726"/>
      <c r="K13" s="1726"/>
      <c r="L13" s="18"/>
      <c r="M13" s="1726"/>
      <c r="N13" s="1727"/>
      <c r="O13" s="1726"/>
      <c r="P13" s="1726"/>
      <c r="Q13" s="1726"/>
      <c r="R13" s="18"/>
      <c r="S13" s="1731"/>
    </row>
    <row r="14" spans="1:19" s="1700" customFormat="1">
      <c r="A14" s="1732" t="s">
        <v>331</v>
      </c>
      <c r="B14" s="617">
        <v>8196.8973031177738</v>
      </c>
      <c r="C14" s="69"/>
      <c r="D14" s="57">
        <v>7095.5090220742723</v>
      </c>
      <c r="E14" s="1719"/>
      <c r="F14" s="196">
        <v>0.155223293722418</v>
      </c>
      <c r="G14" s="1720"/>
      <c r="H14" s="1729">
        <v>1504.1076969980577</v>
      </c>
      <c r="I14" s="1720"/>
      <c r="J14" s="1812">
        <v>1184.1065335512651</v>
      </c>
      <c r="K14" s="1719"/>
      <c r="L14" s="196">
        <v>0.27024693672373723</v>
      </c>
      <c r="M14" s="1720"/>
      <c r="N14" s="1729">
        <v>6692.7896061197162</v>
      </c>
      <c r="O14" s="1720"/>
      <c r="P14" s="1812">
        <v>5911.4024885230074</v>
      </c>
      <c r="Q14" s="1719"/>
      <c r="R14" s="196">
        <v>0.132183034248433</v>
      </c>
      <c r="S14" s="1724"/>
    </row>
    <row r="15" spans="1:19" s="1700" customFormat="1">
      <c r="A15" s="1732" t="s">
        <v>332</v>
      </c>
      <c r="B15" s="617">
        <v>9853.5240692089465</v>
      </c>
      <c r="C15" s="69"/>
      <c r="D15" s="57">
        <v>8138.7769716103066</v>
      </c>
      <c r="E15" s="1719"/>
      <c r="F15" s="196">
        <v>0.21068854738003304</v>
      </c>
      <c r="G15" s="1720"/>
      <c r="H15" s="1729">
        <v>2541.3136753286685</v>
      </c>
      <c r="I15" s="1720"/>
      <c r="J15" s="1812">
        <v>1972.1794601333133</v>
      </c>
      <c r="K15" s="1719"/>
      <c r="L15" s="196">
        <v>0.28858135210316177</v>
      </c>
      <c r="M15" s="1720"/>
      <c r="N15" s="1729">
        <v>7312.2103938802784</v>
      </c>
      <c r="O15" s="1720"/>
      <c r="P15" s="1812">
        <v>6166.5975114769935</v>
      </c>
      <c r="Q15" s="1719"/>
      <c r="R15" s="196">
        <v>0.18577714538221796</v>
      </c>
      <c r="S15" s="1724"/>
    </row>
    <row r="16" spans="1:19" s="1700" customFormat="1">
      <c r="A16" s="1733" t="s">
        <v>867</v>
      </c>
      <c r="B16" s="1336">
        <v>3.0974031859282674</v>
      </c>
      <c r="C16" s="69"/>
      <c r="D16" s="533">
        <v>3.3874742011096322</v>
      </c>
      <c r="E16" s="1719"/>
      <c r="F16" s="196">
        <v>-8.563047213358746E-2</v>
      </c>
      <c r="G16" s="1720"/>
      <c r="H16" s="1730">
        <v>4.0039228428986586</v>
      </c>
      <c r="I16" s="1720"/>
      <c r="J16" s="1813">
        <v>4.3634289841093805</v>
      </c>
      <c r="K16" s="1719"/>
      <c r="L16" s="196">
        <v>-8.239073960409618E-2</v>
      </c>
      <c r="M16" s="1720"/>
      <c r="N16" s="1730">
        <v>2.8355499910162849</v>
      </c>
      <c r="O16" s="1720"/>
      <c r="P16" s="1813">
        <v>3.132432603821043</v>
      </c>
      <c r="Q16" s="1719"/>
      <c r="R16" s="196">
        <v>-9.4777015295592015E-2</v>
      </c>
      <c r="S16" s="1724"/>
    </row>
    <row r="17" spans="1:19" s="1700" customFormat="1">
      <c r="A17" s="1734" t="s">
        <v>333</v>
      </c>
      <c r="B17" s="17"/>
      <c r="C17" s="150"/>
      <c r="D17" s="18"/>
      <c r="E17" s="1726"/>
      <c r="F17" s="18"/>
      <c r="G17" s="1726"/>
      <c r="H17" s="1727"/>
      <c r="I17" s="1726"/>
      <c r="J17" s="1726"/>
      <c r="K17" s="1726"/>
      <c r="L17" s="18"/>
      <c r="M17" s="1726"/>
      <c r="N17" s="1727"/>
      <c r="O17" s="1726"/>
      <c r="P17" s="1726"/>
      <c r="Q17" s="1726"/>
      <c r="R17" s="18"/>
      <c r="S17" s="1731"/>
    </row>
    <row r="18" spans="1:19" s="1700" customFormat="1">
      <c r="A18" s="1735" t="s">
        <v>334</v>
      </c>
      <c r="B18" s="617">
        <v>1393.2566623286375</v>
      </c>
      <c r="C18" s="69"/>
      <c r="D18" s="57">
        <v>416.71173853519565</v>
      </c>
      <c r="E18" s="1719"/>
      <c r="F18" s="196">
        <v>2.3434543198282438</v>
      </c>
      <c r="G18" s="1720"/>
      <c r="H18" s="1729">
        <v>133.74081821301971</v>
      </c>
      <c r="I18" s="1720"/>
      <c r="J18" s="1812">
        <v>54.003378147881833</v>
      </c>
      <c r="K18" s="1719"/>
      <c r="L18" s="196">
        <v>1.4765268914619818</v>
      </c>
      <c r="M18" s="1720"/>
      <c r="N18" s="1729">
        <v>1259.5158441156177</v>
      </c>
      <c r="O18" s="1720"/>
      <c r="P18" s="1812">
        <v>362.7083603873138</v>
      </c>
      <c r="Q18" s="1719"/>
      <c r="R18" s="196">
        <v>2.4725305001810782</v>
      </c>
      <c r="S18" s="1724"/>
    </row>
    <row r="19" spans="1:19" s="1700" customFormat="1">
      <c r="A19" s="1735" t="s">
        <v>335</v>
      </c>
      <c r="B19" s="617">
        <v>8496.6650183446036</v>
      </c>
      <c r="C19" s="69"/>
      <c r="D19" s="57">
        <v>6494.772549774616</v>
      </c>
      <c r="E19" s="1719"/>
      <c r="F19" s="196">
        <v>0.30823134347321496</v>
      </c>
      <c r="G19" s="1720"/>
      <c r="H19" s="1729">
        <v>1600.8498793239266</v>
      </c>
      <c r="I19" s="1720"/>
      <c r="J19" s="1812">
        <v>1140.8439164937251</v>
      </c>
      <c r="K19" s="1719"/>
      <c r="L19" s="196">
        <v>0.40321551106130793</v>
      </c>
      <c r="M19" s="1720"/>
      <c r="N19" s="1729">
        <v>6895.8151390206776</v>
      </c>
      <c r="O19" s="1720"/>
      <c r="P19" s="1812">
        <v>5353.9286332808906</v>
      </c>
      <c r="Q19" s="1719"/>
      <c r="R19" s="196">
        <v>0.28799160604330248</v>
      </c>
      <c r="S19" s="1724"/>
    </row>
    <row r="20" spans="1:19" s="1700" customFormat="1">
      <c r="A20" s="1735" t="s">
        <v>336</v>
      </c>
      <c r="B20" s="617">
        <v>1279.4819451561114</v>
      </c>
      <c r="C20" s="69"/>
      <c r="D20" s="57">
        <v>354.48239095993119</v>
      </c>
      <c r="E20" s="1719"/>
      <c r="F20" s="196">
        <v>2.6094372464914266</v>
      </c>
      <c r="G20" s="1720"/>
      <c r="H20" s="1729">
        <v>94.174676153324143</v>
      </c>
      <c r="I20" s="1720"/>
      <c r="J20" s="1812">
        <v>25.120969348127609</v>
      </c>
      <c r="K20" s="1719"/>
      <c r="L20" s="196">
        <v>2.7488472219462121</v>
      </c>
      <c r="M20" s="1720"/>
      <c r="N20" s="1729">
        <v>1185.3072690027873</v>
      </c>
      <c r="O20" s="1720"/>
      <c r="P20" s="1812">
        <v>329.36142161180356</v>
      </c>
      <c r="Q20" s="1719"/>
      <c r="R20" s="196">
        <v>2.5988042048222342</v>
      </c>
      <c r="S20" s="1724"/>
    </row>
    <row r="21" spans="1:19" s="1700" customFormat="1">
      <c r="A21" s="1735" t="s">
        <v>337</v>
      </c>
      <c r="B21" s="617">
        <v>9439.9816368095908</v>
      </c>
      <c r="C21" s="69"/>
      <c r="D21" s="57">
        <v>8677.2840963346989</v>
      </c>
      <c r="E21" s="1719"/>
      <c r="F21" s="196">
        <v>8.7895882168598893E-2</v>
      </c>
      <c r="G21" s="1720"/>
      <c r="H21" s="1729">
        <v>2405.0053509431045</v>
      </c>
      <c r="I21" s="1720"/>
      <c r="J21" s="1812">
        <v>1986.5596683910983</v>
      </c>
      <c r="K21" s="1719"/>
      <c r="L21" s="196">
        <v>0.21063836602043909</v>
      </c>
      <c r="M21" s="1720"/>
      <c r="N21" s="1729">
        <v>7034.9762858664863</v>
      </c>
      <c r="O21" s="1720"/>
      <c r="P21" s="1812">
        <v>6690.7244279435999</v>
      </c>
      <c r="Q21" s="1719"/>
      <c r="R21" s="196">
        <v>5.1452105318391124E-2</v>
      </c>
      <c r="S21" s="1724"/>
    </row>
    <row r="22" spans="1:19" s="1700" customFormat="1">
      <c r="A22" s="1734" t="s">
        <v>338</v>
      </c>
      <c r="B22" s="17"/>
      <c r="C22" s="150"/>
      <c r="D22" s="18"/>
      <c r="E22" s="1726"/>
      <c r="F22" s="18"/>
      <c r="G22" s="1726"/>
      <c r="H22" s="17"/>
      <c r="I22" s="150"/>
      <c r="J22" s="18"/>
      <c r="K22" s="1726"/>
      <c r="L22" s="18"/>
      <c r="M22" s="1726"/>
      <c r="N22" s="17"/>
      <c r="O22" s="1726"/>
      <c r="P22" s="1726"/>
      <c r="Q22" s="1726"/>
      <c r="R22" s="18"/>
      <c r="S22" s="1728"/>
    </row>
    <row r="23" spans="1:19" s="1700" customFormat="1">
      <c r="A23" s="1735" t="s">
        <v>707</v>
      </c>
      <c r="B23" s="617">
        <v>16799.978772115293</v>
      </c>
      <c r="C23" s="69"/>
      <c r="D23" s="57">
        <v>13804.819987652085</v>
      </c>
      <c r="E23" s="1719"/>
      <c r="F23" s="196">
        <v>0.2169647113937212</v>
      </c>
      <c r="G23" s="1720"/>
      <c r="H23" s="1729">
        <v>3442.4595722564836</v>
      </c>
      <c r="I23" s="1720"/>
      <c r="J23" s="1812">
        <v>2594.6238002280929</v>
      </c>
      <c r="K23" s="1719"/>
      <c r="L23" s="196">
        <v>0.32676635894338807</v>
      </c>
      <c r="M23" s="1720"/>
      <c r="N23" s="1729">
        <v>13357.519199858809</v>
      </c>
      <c r="O23" s="1720"/>
      <c r="P23" s="1812">
        <v>11210.196187423991</v>
      </c>
      <c r="Q23" s="1719"/>
      <c r="R23" s="196">
        <v>0.191550886044596</v>
      </c>
      <c r="S23" s="1724"/>
    </row>
    <row r="24" spans="1:19" s="1700" customFormat="1">
      <c r="A24" s="1735" t="s">
        <v>339</v>
      </c>
      <c r="B24" s="617">
        <v>3220.7676447748845</v>
      </c>
      <c r="C24" s="69"/>
      <c r="D24" s="57">
        <v>2469.1362199376686</v>
      </c>
      <c r="E24" s="1719"/>
      <c r="F24" s="196">
        <v>0.30441067559091184</v>
      </c>
      <c r="G24" s="1720"/>
      <c r="H24" s="1729">
        <v>683.76283799685302</v>
      </c>
      <c r="I24" s="1720"/>
      <c r="J24" s="1812">
        <v>501.56998627141206</v>
      </c>
      <c r="K24" s="1719"/>
      <c r="L24" s="196">
        <v>0.36324512373603601</v>
      </c>
      <c r="M24" s="1720"/>
      <c r="N24" s="1729">
        <v>2537.0048067780317</v>
      </c>
      <c r="O24" s="1720"/>
      <c r="P24" s="1812">
        <v>1967.5662336662565</v>
      </c>
      <c r="Q24" s="1719"/>
      <c r="R24" s="196">
        <v>0.28941265781468212</v>
      </c>
      <c r="S24" s="1724"/>
    </row>
    <row r="25" spans="1:19" s="1700" customFormat="1">
      <c r="A25" s="1735" t="s">
        <v>340</v>
      </c>
      <c r="B25" s="617">
        <v>3022.9752316000904</v>
      </c>
      <c r="C25" s="69"/>
      <c r="D25" s="57">
        <v>2367.4898253993197</v>
      </c>
      <c r="E25" s="1719"/>
      <c r="F25" s="196">
        <v>0.27686936567518777</v>
      </c>
      <c r="G25" s="1720"/>
      <c r="H25" s="1729">
        <v>658.13625815539331</v>
      </c>
      <c r="I25" s="1720"/>
      <c r="J25" s="1812">
        <v>494.107476030584</v>
      </c>
      <c r="K25" s="1719"/>
      <c r="L25" s="196">
        <v>0.33196984478465236</v>
      </c>
      <c r="M25" s="1720"/>
      <c r="N25" s="1729">
        <v>2364.8389734446973</v>
      </c>
      <c r="O25" s="1720"/>
      <c r="P25" s="1812">
        <v>1873.3823493687357</v>
      </c>
      <c r="Q25" s="1719"/>
      <c r="R25" s="196">
        <v>0.26233652956192594</v>
      </c>
      <c r="S25" s="1724"/>
    </row>
    <row r="26" spans="1:19" s="1700" customFormat="1">
      <c r="A26" s="1735" t="s">
        <v>708</v>
      </c>
      <c r="B26" s="617">
        <v>332.2841169205941</v>
      </c>
      <c r="C26" s="69"/>
      <c r="D26" s="57">
        <v>156.18092992330446</v>
      </c>
      <c r="E26" s="1719"/>
      <c r="F26" s="196">
        <v>1.1275588324628902</v>
      </c>
      <c r="G26" s="1720"/>
      <c r="H26" s="1729">
        <v>26.121912031798491</v>
      </c>
      <c r="I26" s="1720"/>
      <c r="J26" s="1812">
        <v>13.953168074763354</v>
      </c>
      <c r="K26" s="1719"/>
      <c r="L26" s="196">
        <v>0.87211333597022689</v>
      </c>
      <c r="M26" s="1720"/>
      <c r="N26" s="1729">
        <v>306.1622048887956</v>
      </c>
      <c r="O26" s="1720"/>
      <c r="P26" s="1812">
        <v>142.22776184854109</v>
      </c>
      <c r="Q26" s="1719"/>
      <c r="R26" s="196">
        <v>1.1526191575371125</v>
      </c>
      <c r="S26" s="1724"/>
    </row>
    <row r="27" spans="1:19" s="1700" customFormat="1">
      <c r="A27" s="1735" t="s">
        <v>709</v>
      </c>
      <c r="B27" s="617">
        <v>251.07340769737218</v>
      </c>
      <c r="C27" s="69"/>
      <c r="D27" s="57">
        <v>68.09109126470176</v>
      </c>
      <c r="E27" s="1719"/>
      <c r="F27" s="196">
        <v>2.6873165495517322</v>
      </c>
      <c r="G27" s="1720"/>
      <c r="H27" s="1729">
        <v>14.957826185199965</v>
      </c>
      <c r="I27" s="1720"/>
      <c r="J27" s="1812">
        <v>9.8410912647017526</v>
      </c>
      <c r="K27" s="1719"/>
      <c r="L27" s="196">
        <v>0.51993572489781004</v>
      </c>
      <c r="M27" s="1720"/>
      <c r="N27" s="1729">
        <v>236.11558151217221</v>
      </c>
      <c r="O27" s="1720"/>
      <c r="P27" s="1812">
        <v>58.25</v>
      </c>
      <c r="Q27" s="1719"/>
      <c r="R27" s="196">
        <v>3.0534863778913683</v>
      </c>
      <c r="S27" s="1724"/>
    </row>
    <row r="28" spans="1:19" s="1700" customFormat="1">
      <c r="A28" s="1735" t="s">
        <v>306</v>
      </c>
      <c r="B28" s="617">
        <v>1892.3856716513283</v>
      </c>
      <c r="C28" s="69"/>
      <c r="D28" s="57">
        <v>1086.5756530665494</v>
      </c>
      <c r="E28" s="1719"/>
      <c r="F28" s="196">
        <v>0.74160507490721905</v>
      </c>
      <c r="G28" s="1720"/>
      <c r="H28" s="1729">
        <v>321.88033734752941</v>
      </c>
      <c r="I28" s="1720"/>
      <c r="J28" s="1812">
        <v>270.49832711541092</v>
      </c>
      <c r="K28" s="1719"/>
      <c r="L28" s="196">
        <v>0.18995315342632718</v>
      </c>
      <c r="M28" s="1720"/>
      <c r="N28" s="1729">
        <v>1570.5053343037989</v>
      </c>
      <c r="O28" s="1720"/>
      <c r="P28" s="1812">
        <v>816.07732595113839</v>
      </c>
      <c r="Q28" s="1719"/>
      <c r="R28" s="196">
        <v>0.92445652435371173</v>
      </c>
      <c r="S28" s="1724"/>
    </row>
    <row r="29" spans="1:19" s="1700" customFormat="1">
      <c r="A29" s="1735" t="s">
        <v>0</v>
      </c>
      <c r="B29" s="617">
        <v>3571.8622037395126</v>
      </c>
      <c r="C29" s="69"/>
      <c r="D29" s="57">
        <v>2337.805337310645</v>
      </c>
      <c r="E29" s="1719"/>
      <c r="F29" s="196">
        <v>0.52786981308225467</v>
      </c>
      <c r="G29" s="1720"/>
      <c r="H29" s="1729">
        <v>437.20892163989618</v>
      </c>
      <c r="I29" s="1720"/>
      <c r="J29" s="1812">
        <v>387.14670337327675</v>
      </c>
      <c r="K29" s="1719"/>
      <c r="L29" s="196">
        <v>0.12931071821203327</v>
      </c>
      <c r="M29" s="1720"/>
      <c r="N29" s="1729">
        <v>3134.6532820996163</v>
      </c>
      <c r="O29" s="1720"/>
      <c r="P29" s="1812">
        <v>1950.658633937368</v>
      </c>
      <c r="Q29" s="1719"/>
      <c r="R29" s="196">
        <v>0.60697173127231252</v>
      </c>
      <c r="S29" s="1724"/>
    </row>
    <row r="30" spans="1:19" s="1700" customFormat="1">
      <c r="A30" s="1735" t="s">
        <v>313</v>
      </c>
      <c r="B30" s="617">
        <v>2169.859238570386</v>
      </c>
      <c r="C30" s="69"/>
      <c r="D30" s="57">
        <v>1203.8422163345635</v>
      </c>
      <c r="E30" s="1719"/>
      <c r="F30" s="196">
        <v>0.80244487951015142</v>
      </c>
      <c r="G30" s="1720"/>
      <c r="H30" s="1729">
        <v>187.23614814132515</v>
      </c>
      <c r="I30" s="1720"/>
      <c r="J30" s="1812">
        <v>137.30522315044595</v>
      </c>
      <c r="K30" s="1719"/>
      <c r="L30" s="196">
        <v>0.36364913034786484</v>
      </c>
      <c r="M30" s="1720"/>
      <c r="N30" s="1729">
        <v>1982.623090429061</v>
      </c>
      <c r="O30" s="1720"/>
      <c r="P30" s="1812">
        <v>1066.5369931841176</v>
      </c>
      <c r="Q30" s="1719"/>
      <c r="R30" s="196">
        <v>0.85893513595810023</v>
      </c>
      <c r="S30" s="1724"/>
    </row>
    <row r="31" spans="1:19" s="1700" customFormat="1">
      <c r="A31" s="1735" t="s">
        <v>321</v>
      </c>
      <c r="B31" s="617">
        <v>2804.4229720648805</v>
      </c>
      <c r="C31" s="69"/>
      <c r="D31" s="57">
        <v>1633.4703880287632</v>
      </c>
      <c r="E31" s="1719"/>
      <c r="F31" s="196">
        <v>0.71684959373472179</v>
      </c>
      <c r="G31" s="1720"/>
      <c r="H31" s="1729">
        <v>326.26605843141226</v>
      </c>
      <c r="I31" s="1720"/>
      <c r="J31" s="1812">
        <v>321.86311474426338</v>
      </c>
      <c r="K31" s="1719"/>
      <c r="L31" s="196">
        <v>1.3679553466843318E-2</v>
      </c>
      <c r="M31" s="1720"/>
      <c r="N31" s="1729">
        <v>2478.1569136334683</v>
      </c>
      <c r="O31" s="1720"/>
      <c r="P31" s="1812">
        <v>1311.6072732844998</v>
      </c>
      <c r="Q31" s="1719"/>
      <c r="R31" s="196">
        <v>0.88940467479089147</v>
      </c>
      <c r="S31" s="1724"/>
    </row>
    <row r="32" spans="1:19" s="1700" customFormat="1">
      <c r="A32" s="1725" t="s">
        <v>174</v>
      </c>
      <c r="B32" s="17"/>
      <c r="C32" s="150"/>
      <c r="D32" s="18"/>
      <c r="E32" s="1726"/>
      <c r="F32" s="18"/>
      <c r="G32" s="1726"/>
      <c r="H32" s="1727"/>
      <c r="I32" s="1726"/>
      <c r="J32" s="1726"/>
      <c r="K32" s="1726"/>
      <c r="L32" s="18"/>
      <c r="M32" s="1726"/>
      <c r="N32" s="1727"/>
      <c r="O32" s="1726"/>
      <c r="P32" s="1726"/>
      <c r="Q32" s="1726"/>
      <c r="R32" s="18"/>
      <c r="S32" s="1728"/>
    </row>
    <row r="33" spans="1:19" s="1700" customFormat="1">
      <c r="A33" s="1737" t="s">
        <v>710</v>
      </c>
      <c r="B33" s="1336">
        <v>8.3039601508783125</v>
      </c>
      <c r="C33" s="69"/>
      <c r="D33" s="533">
        <v>8.9963124422327994</v>
      </c>
      <c r="E33" s="1739"/>
      <c r="F33" s="196">
        <v>-7.6959564910648162E-2</v>
      </c>
      <c r="G33" s="1720"/>
      <c r="H33" s="1738">
        <v>6.7147094541000971</v>
      </c>
      <c r="I33" s="1720"/>
      <c r="J33" s="1814">
        <v>7.0629228344847998</v>
      </c>
      <c r="K33" s="1887"/>
      <c r="L33" s="196">
        <v>-4.9301597730127676E-2</v>
      </c>
      <c r="M33" s="1720"/>
      <c r="N33" s="1738">
        <v>8.713537048502932</v>
      </c>
      <c r="O33" s="1720"/>
      <c r="P33" s="1814">
        <v>9.443799587641033</v>
      </c>
      <c r="Q33" s="1887"/>
      <c r="R33" s="196">
        <v>-7.7327195728908227E-2</v>
      </c>
      <c r="S33" s="1724"/>
    </row>
    <row r="34" spans="1:19" s="1700" customFormat="1">
      <c r="A34" s="1737" t="s">
        <v>345</v>
      </c>
      <c r="B34" s="1336">
        <v>5.7752445991649299</v>
      </c>
      <c r="C34" s="69"/>
      <c r="D34" s="533">
        <v>7.0026231691727299</v>
      </c>
      <c r="E34" s="1739"/>
      <c r="F34" s="196">
        <v>-0.1752741137651134</v>
      </c>
      <c r="G34" s="1720"/>
      <c r="H34" s="1738">
        <v>7.0751918442663477</v>
      </c>
      <c r="I34" s="1720"/>
      <c r="J34" s="1814">
        <v>8.1027347953536655</v>
      </c>
      <c r="K34" s="1887"/>
      <c r="L34" s="196">
        <v>-0.12681433824991281</v>
      </c>
      <c r="M34" s="1720"/>
      <c r="N34" s="1738">
        <v>5.4134684168127549</v>
      </c>
      <c r="O34" s="1720"/>
      <c r="P34" s="1814">
        <v>6.7124670357238747</v>
      </c>
      <c r="Q34" s="1887"/>
      <c r="R34" s="196">
        <v>-0.19352029767860682</v>
      </c>
      <c r="S34" s="1724"/>
    </row>
    <row r="35" spans="1:19" s="1700" customFormat="1">
      <c r="A35" s="1737" t="s">
        <v>711</v>
      </c>
      <c r="B35" s="1336">
        <v>1.4096775606250818</v>
      </c>
      <c r="C35" s="69"/>
      <c r="D35" s="533">
        <v>1.8438339502600112</v>
      </c>
      <c r="E35" s="1739"/>
      <c r="F35" s="196">
        <v>-0.23546393078059236</v>
      </c>
      <c r="G35" s="1720"/>
      <c r="H35" s="1738">
        <v>2.8578486336154789</v>
      </c>
      <c r="I35" s="1720"/>
      <c r="J35" s="1814">
        <v>5.2945804233379441</v>
      </c>
      <c r="K35" s="1887"/>
      <c r="L35" s="196">
        <v>-0.46023132994290011</v>
      </c>
      <c r="M35" s="1720"/>
      <c r="N35" s="1738">
        <v>1.286118882344101</v>
      </c>
      <c r="O35" s="1720"/>
      <c r="P35" s="1814">
        <v>1.5053005662254151</v>
      </c>
      <c r="Q35" s="1887"/>
      <c r="R35" s="196">
        <v>-0.14560659100190107</v>
      </c>
      <c r="S35" s="1724"/>
    </row>
    <row r="36" spans="1:19" s="1700" customFormat="1">
      <c r="A36" s="1737" t="s">
        <v>712</v>
      </c>
      <c r="B36" s="1336">
        <v>1.1858975407719925</v>
      </c>
      <c r="C36" s="69"/>
      <c r="D36" s="533">
        <v>8.2642526766097291</v>
      </c>
      <c r="E36" s="1739"/>
      <c r="F36" s="196">
        <v>-0.85650274898679801</v>
      </c>
      <c r="G36" s="1720"/>
      <c r="H36" s="1738">
        <v>4.1203684590456655</v>
      </c>
      <c r="I36" s="1720"/>
      <c r="J36" s="1814">
        <v>3.9093208469248695</v>
      </c>
      <c r="K36" s="1887"/>
      <c r="L36" s="196">
        <v>5.3985748518648513E-2</v>
      </c>
      <c r="M36" s="1720"/>
      <c r="N36" s="1738">
        <v>1</v>
      </c>
      <c r="O36" s="1720"/>
      <c r="P36" s="1814">
        <v>9</v>
      </c>
      <c r="Q36" s="1887"/>
      <c r="R36" s="196">
        <v>-0.88888888888888884</v>
      </c>
      <c r="S36" s="1724"/>
    </row>
    <row r="37" spans="1:19" s="1700" customFormat="1">
      <c r="A37" s="1740" t="s">
        <v>713</v>
      </c>
      <c r="B37" s="1336">
        <v>4.2552603114191392</v>
      </c>
      <c r="C37" s="69"/>
      <c r="D37" s="533">
        <v>6.562068907645803</v>
      </c>
      <c r="E37" s="1739"/>
      <c r="F37" s="196">
        <v>-0.35153678339751704</v>
      </c>
      <c r="G37" s="1720"/>
      <c r="H37" s="1738">
        <v>7.1124019359912385</v>
      </c>
      <c r="I37" s="1720"/>
      <c r="J37" s="1814">
        <v>7.6029879627567105</v>
      </c>
      <c r="K37" s="1887"/>
      <c r="L37" s="196">
        <v>-6.452542463155421E-2</v>
      </c>
      <c r="M37" s="1720"/>
      <c r="N37" s="1738">
        <v>3.6696795496864087</v>
      </c>
      <c r="O37" s="1720"/>
      <c r="P37" s="1814">
        <v>6.2170441727141128</v>
      </c>
      <c r="Q37" s="1887"/>
      <c r="R37" s="196">
        <v>-0.40973886500723167</v>
      </c>
      <c r="S37" s="1724"/>
    </row>
    <row r="38" spans="1:19" s="1700" customFormat="1">
      <c r="A38" s="1735" t="s">
        <v>1</v>
      </c>
      <c r="B38" s="1336">
        <v>7.2825981052002895</v>
      </c>
      <c r="C38" s="69"/>
      <c r="D38" s="533">
        <v>7.3189836773010786</v>
      </c>
      <c r="E38" s="1739"/>
      <c r="F38" s="196">
        <v>-4.9713968093185431E-3</v>
      </c>
      <c r="G38" s="1720"/>
      <c r="H38" s="1738">
        <v>6.0441949342174972</v>
      </c>
      <c r="I38" s="1720"/>
      <c r="J38" s="1814">
        <v>7.8067147111991053</v>
      </c>
      <c r="K38" s="1887"/>
      <c r="L38" s="196">
        <v>-0.22576971776017243</v>
      </c>
      <c r="M38" s="1720"/>
      <c r="N38" s="1738">
        <v>7.4553256339616691</v>
      </c>
      <c r="O38" s="1720"/>
      <c r="P38" s="1814">
        <v>7.2221838279469539</v>
      </c>
      <c r="Q38" s="1887"/>
      <c r="R38" s="196">
        <v>3.2281344752337925E-2</v>
      </c>
      <c r="S38" s="1724"/>
    </row>
    <row r="39" spans="1:19" s="1700" customFormat="1">
      <c r="A39" s="1737" t="s">
        <v>175</v>
      </c>
      <c r="B39" s="1336">
        <v>3.6915135792695573</v>
      </c>
      <c r="C39" s="69"/>
      <c r="D39" s="533">
        <v>4.1499907183918543</v>
      </c>
      <c r="E39" s="1739"/>
      <c r="F39" s="196">
        <v>-0.11047666615022204</v>
      </c>
      <c r="G39" s="1720"/>
      <c r="H39" s="1738">
        <v>3.9570092218545261</v>
      </c>
      <c r="I39" s="1720"/>
      <c r="J39" s="1814">
        <v>4.3119056506780131</v>
      </c>
      <c r="K39" s="1887"/>
      <c r="L39" s="196">
        <v>-8.2306167521936008E-2</v>
      </c>
      <c r="M39" s="1720"/>
      <c r="N39" s="1738">
        <v>3.6664405425910838</v>
      </c>
      <c r="O39" s="1720"/>
      <c r="P39" s="1814">
        <v>4.1291459037712492</v>
      </c>
      <c r="Q39" s="1887"/>
      <c r="R39" s="196">
        <v>-0.11205837041446402</v>
      </c>
      <c r="S39" s="1724"/>
    </row>
    <row r="40" spans="1:19" s="1700" customFormat="1">
      <c r="A40" s="1737" t="s">
        <v>176</v>
      </c>
      <c r="B40" s="1336">
        <v>6.4192784940171697</v>
      </c>
      <c r="C40" s="69"/>
      <c r="D40" s="533">
        <v>7.3746497201841299</v>
      </c>
      <c r="E40" s="1739"/>
      <c r="F40" s="196">
        <v>-0.12954801413172837</v>
      </c>
      <c r="G40" s="1720"/>
      <c r="H40" s="1738">
        <v>5.8286197272664868</v>
      </c>
      <c r="I40" s="1720"/>
      <c r="J40" s="1814">
        <v>7.3389694207159391</v>
      </c>
      <c r="K40" s="1887"/>
      <c r="L40" s="196">
        <v>-0.20579860834222047</v>
      </c>
      <c r="M40" s="1720"/>
      <c r="N40" s="1738">
        <v>6.4970427012170884</v>
      </c>
      <c r="O40" s="1720"/>
      <c r="P40" s="1814">
        <v>7.3834055212198182</v>
      </c>
      <c r="Q40" s="1887"/>
      <c r="R40" s="196">
        <v>-0.12004796668086749</v>
      </c>
      <c r="S40" s="1724"/>
    </row>
    <row r="41" spans="1:19" s="1700" customFormat="1">
      <c r="A41" s="1741" t="s">
        <v>360</v>
      </c>
      <c r="B41" s="1336">
        <v>10.625567295209079</v>
      </c>
      <c r="C41" s="69"/>
      <c r="D41" s="533">
        <v>10.844736599357459</v>
      </c>
      <c r="E41" s="1739"/>
      <c r="F41" s="196">
        <v>-2.0209739733223746E-2</v>
      </c>
      <c r="G41" s="1720"/>
      <c r="H41" s="1738">
        <v>8.1177597111800157</v>
      </c>
      <c r="I41" s="1720"/>
      <c r="J41" s="1814">
        <v>8.513172121550511</v>
      </c>
      <c r="K41" s="1887"/>
      <c r="L41" s="196">
        <v>-4.6447129780159836E-2</v>
      </c>
      <c r="M41" s="1720"/>
      <c r="N41" s="1738">
        <v>11.34996132577775</v>
      </c>
      <c r="O41" s="1720"/>
      <c r="P41" s="1814">
        <v>11.454033196863218</v>
      </c>
      <c r="Q41" s="1887"/>
      <c r="R41" s="196">
        <v>-9.0860458754361689E-3</v>
      </c>
      <c r="S41" s="1724"/>
    </row>
    <row r="42" spans="1:19" s="1700" customFormat="1">
      <c r="A42" s="1742" t="s">
        <v>361</v>
      </c>
      <c r="B42" s="940"/>
      <c r="C42" s="150"/>
      <c r="D42" s="42"/>
      <c r="E42" s="1743"/>
      <c r="F42" s="63"/>
      <c r="G42" s="1744"/>
      <c r="H42" s="940"/>
      <c r="I42" s="150"/>
      <c r="J42" s="42"/>
      <c r="K42" s="1743"/>
      <c r="L42" s="63"/>
      <c r="M42" s="1744"/>
      <c r="N42" s="17"/>
      <c r="O42" s="18"/>
      <c r="P42" s="1726"/>
      <c r="Q42" s="1743"/>
      <c r="R42" s="63"/>
      <c r="S42" s="1745"/>
    </row>
    <row r="43" spans="1:19" s="1700" customFormat="1">
      <c r="A43" s="1735" t="s">
        <v>362</v>
      </c>
      <c r="B43" s="617">
        <v>14239.754607331195</v>
      </c>
      <c r="C43" s="57"/>
      <c r="D43" s="57">
        <v>11403.310542302761</v>
      </c>
      <c r="E43" s="1719"/>
      <c r="F43" s="196">
        <v>0.2487386495795324</v>
      </c>
      <c r="G43" s="1720"/>
      <c r="H43" s="1729">
        <v>3015.8997470233335</v>
      </c>
      <c r="I43" s="1720"/>
      <c r="J43" s="1812">
        <v>2258.3296332971663</v>
      </c>
      <c r="K43" s="1719"/>
      <c r="L43" s="196">
        <v>0.33545595052043536</v>
      </c>
      <c r="M43" s="1720"/>
      <c r="N43" s="1729">
        <v>11223.854860307862</v>
      </c>
      <c r="O43" s="1720"/>
      <c r="P43" s="1812">
        <v>9144.9809090055951</v>
      </c>
      <c r="Q43" s="1719"/>
      <c r="R43" s="196">
        <v>0.22732403402341478</v>
      </c>
      <c r="S43" s="1724"/>
    </row>
    <row r="44" spans="1:19" s="1700" customFormat="1">
      <c r="A44" s="1735" t="s">
        <v>379</v>
      </c>
      <c r="B44" s="617">
        <v>12235.75979869959</v>
      </c>
      <c r="C44" s="57"/>
      <c r="D44" s="57">
        <v>9709.1628096161203</v>
      </c>
      <c r="E44" s="1719"/>
      <c r="F44" s="196">
        <v>0.26022809985028622</v>
      </c>
      <c r="G44" s="1720"/>
      <c r="H44" s="1729">
        <v>2808.1484079039933</v>
      </c>
      <c r="I44" s="1720"/>
      <c r="J44" s="1812">
        <v>2073.8637109785218</v>
      </c>
      <c r="K44" s="1719"/>
      <c r="L44" s="196">
        <v>0.35406603290194522</v>
      </c>
      <c r="M44" s="1720"/>
      <c r="N44" s="1729">
        <v>9427.6113907955969</v>
      </c>
      <c r="O44" s="1720"/>
      <c r="P44" s="1812">
        <v>7635.299098637598</v>
      </c>
      <c r="Q44" s="1719"/>
      <c r="R44" s="196">
        <v>0.23474028574438027</v>
      </c>
      <c r="S44" s="1724"/>
    </row>
    <row r="45" spans="1:19" s="1700" customFormat="1">
      <c r="A45" s="1735" t="s">
        <v>364</v>
      </c>
      <c r="B45" s="617">
        <v>2198.5213839943658</v>
      </c>
      <c r="C45" s="57"/>
      <c r="D45" s="57">
        <v>2009.0647682798299</v>
      </c>
      <c r="E45" s="1719"/>
      <c r="F45" s="196">
        <v>9.4300899953937034E-2</v>
      </c>
      <c r="G45" s="1720"/>
      <c r="H45" s="1729">
        <v>364.31632206965622</v>
      </c>
      <c r="I45" s="1720"/>
      <c r="J45" s="1812">
        <v>276.19353040326087</v>
      </c>
      <c r="K45" s="1719"/>
      <c r="L45" s="196">
        <v>0.31906175187279096</v>
      </c>
      <c r="M45" s="1720"/>
      <c r="N45" s="1729">
        <v>1834.2050619247098</v>
      </c>
      <c r="O45" s="1720"/>
      <c r="P45" s="1812">
        <v>1732.871237876569</v>
      </c>
      <c r="Q45" s="1719"/>
      <c r="R45" s="196">
        <v>5.8477411265890414E-2</v>
      </c>
      <c r="S45" s="1724"/>
    </row>
    <row r="46" spans="1:19" s="1700" customFormat="1">
      <c r="A46" s="1735" t="s">
        <v>365</v>
      </c>
      <c r="B46" s="617">
        <v>1203.6306861680964</v>
      </c>
      <c r="C46" s="57"/>
      <c r="D46" s="57">
        <v>1372.0490755065566</v>
      </c>
      <c r="E46" s="1719"/>
      <c r="F46" s="196">
        <v>-0.12274953742181606</v>
      </c>
      <c r="G46" s="1720"/>
      <c r="H46" s="1729">
        <v>279.27893936093506</v>
      </c>
      <c r="I46" s="1720"/>
      <c r="J46" s="1812">
        <v>227.57580985827821</v>
      </c>
      <c r="K46" s="1719"/>
      <c r="L46" s="196">
        <v>0.22719079648603574</v>
      </c>
      <c r="M46" s="1720"/>
      <c r="N46" s="1729">
        <v>924.35174680716136</v>
      </c>
      <c r="O46" s="1720"/>
      <c r="P46" s="1812">
        <v>1144.4732656482784</v>
      </c>
      <c r="Q46" s="1719"/>
      <c r="R46" s="196">
        <v>-0.19233434755370263</v>
      </c>
      <c r="S46" s="1724"/>
    </row>
    <row r="47" spans="1:19" s="1700" customFormat="1">
      <c r="A47" s="1735" t="s">
        <v>832</v>
      </c>
      <c r="B47" s="617">
        <v>719.14890604280083</v>
      </c>
      <c r="C47" s="57"/>
      <c r="D47" s="57">
        <v>654.49154023068331</v>
      </c>
      <c r="E47" s="1719"/>
      <c r="F47" s="196">
        <v>9.8790223918445552E-2</v>
      </c>
      <c r="G47" s="1720"/>
      <c r="H47" s="1729">
        <v>167.90177073426926</v>
      </c>
      <c r="I47" s="1720"/>
      <c r="J47" s="1812">
        <v>113.73568588728283</v>
      </c>
      <c r="K47" s="1719"/>
      <c r="L47" s="196">
        <v>0.47624529121552456</v>
      </c>
      <c r="M47" s="1720"/>
      <c r="N47" s="1729">
        <v>551.2471353085316</v>
      </c>
      <c r="O47" s="1720"/>
      <c r="P47" s="1812">
        <v>540.75585434340053</v>
      </c>
      <c r="Q47" s="1719"/>
      <c r="R47" s="196">
        <v>1.9401141718326558E-2</v>
      </c>
      <c r="S47" s="1724"/>
    </row>
    <row r="48" spans="1:19" s="1700" customFormat="1">
      <c r="A48" s="1741" t="s">
        <v>245</v>
      </c>
      <c r="B48" s="617">
        <v>520.39680630233659</v>
      </c>
      <c r="C48" s="57"/>
      <c r="D48" s="57">
        <v>380.6005985767182</v>
      </c>
      <c r="E48" s="1719"/>
      <c r="F48" s="196">
        <v>0.36730422455559925</v>
      </c>
      <c r="G48" s="1720"/>
      <c r="H48" s="1729">
        <v>133.4657533269953</v>
      </c>
      <c r="I48" s="1720"/>
      <c r="J48" s="1812">
        <v>76.557229227315148</v>
      </c>
      <c r="K48" s="1719"/>
      <c r="L48" s="196">
        <v>0.74334618264078367</v>
      </c>
      <c r="M48" s="1720"/>
      <c r="N48" s="1729">
        <v>386.93105297534129</v>
      </c>
      <c r="O48" s="1720"/>
      <c r="P48" s="1812">
        <v>304.04336934940306</v>
      </c>
      <c r="Q48" s="1719"/>
      <c r="R48" s="196">
        <v>0.27261796171810171</v>
      </c>
      <c r="S48" s="1724"/>
    </row>
    <row r="49" spans="1:19" s="1700" customFormat="1">
      <c r="A49" s="1735" t="s">
        <v>231</v>
      </c>
      <c r="B49" s="617">
        <v>626.04708911696571</v>
      </c>
      <c r="C49" s="57"/>
      <c r="D49" s="57">
        <v>519.83911976821798</v>
      </c>
      <c r="E49" s="1719"/>
      <c r="F49" s="196">
        <v>0.20430930514829848</v>
      </c>
      <c r="G49" s="1720"/>
      <c r="H49" s="1729">
        <v>128.28258629425943</v>
      </c>
      <c r="I49" s="1720"/>
      <c r="J49" s="1812">
        <v>96.665786904310309</v>
      </c>
      <c r="K49" s="1719"/>
      <c r="L49" s="196">
        <v>0.32707331520765115</v>
      </c>
      <c r="M49" s="1720"/>
      <c r="N49" s="1729">
        <v>497.76450282270633</v>
      </c>
      <c r="O49" s="1720"/>
      <c r="P49" s="1812">
        <v>423.17333286390772</v>
      </c>
      <c r="Q49" s="1719"/>
      <c r="R49" s="196">
        <v>0.17626623458049304</v>
      </c>
      <c r="S49" s="1724"/>
    </row>
    <row r="50" spans="1:19" s="1700" customFormat="1">
      <c r="A50" s="1735" t="s">
        <v>368</v>
      </c>
      <c r="B50" s="617">
        <v>226.8772664923529</v>
      </c>
      <c r="C50" s="57"/>
      <c r="D50" s="57">
        <v>173.63047271401783</v>
      </c>
      <c r="E50" s="1719"/>
      <c r="F50" s="196">
        <v>0.30666733175366323</v>
      </c>
      <c r="G50" s="1720"/>
      <c r="H50" s="1729">
        <v>37.160800515356492</v>
      </c>
      <c r="I50" s="1720"/>
      <c r="J50" s="1812">
        <v>24.256468521145717</v>
      </c>
      <c r="K50" s="1719"/>
      <c r="L50" s="196">
        <v>0.53199549567412707</v>
      </c>
      <c r="M50" s="1720"/>
      <c r="N50" s="1729">
        <v>189.7164659769964</v>
      </c>
      <c r="O50" s="1720"/>
      <c r="P50" s="1812">
        <v>149.37400419287212</v>
      </c>
      <c r="Q50" s="1719"/>
      <c r="R50" s="196">
        <v>0.27007685843404172</v>
      </c>
      <c r="S50" s="1724"/>
    </row>
    <row r="51" spans="1:19" s="1700" customFormat="1">
      <c r="A51" s="1735" t="s">
        <v>369</v>
      </c>
      <c r="B51" s="617">
        <v>366.42589089034391</v>
      </c>
      <c r="C51" s="57"/>
      <c r="D51" s="57">
        <v>114.99811155623372</v>
      </c>
      <c r="E51" s="1719"/>
      <c r="F51" s="196">
        <v>2.1863644187858058</v>
      </c>
      <c r="G51" s="1720"/>
      <c r="H51" s="1729">
        <v>52.510744533618386</v>
      </c>
      <c r="I51" s="1720"/>
      <c r="J51" s="1812">
        <v>39.741734005213317</v>
      </c>
      <c r="K51" s="1719"/>
      <c r="L51" s="196">
        <v>0.32129978341483617</v>
      </c>
      <c r="M51" s="1720"/>
      <c r="N51" s="1729">
        <v>313.91514635672553</v>
      </c>
      <c r="O51" s="1720"/>
      <c r="P51" s="1812">
        <v>75.256377551020407</v>
      </c>
      <c r="Q51" s="1719"/>
      <c r="R51" s="196">
        <v>3.1712763299549636</v>
      </c>
      <c r="S51" s="1724"/>
    </row>
    <row r="52" spans="1:19" s="1700" customFormat="1">
      <c r="A52" s="1735" t="s">
        <v>370</v>
      </c>
      <c r="B52" s="617">
        <v>1581.7501958257953</v>
      </c>
      <c r="C52" s="57"/>
      <c r="D52" s="57">
        <v>1764.4721239242383</v>
      </c>
      <c r="E52" s="1719"/>
      <c r="F52" s="196">
        <v>-0.10355614329120937</v>
      </c>
      <c r="G52" s="1720"/>
      <c r="H52" s="1729">
        <v>431.49220356372666</v>
      </c>
      <c r="I52" s="1720"/>
      <c r="J52" s="1812">
        <v>455.8801179890001</v>
      </c>
      <c r="K52" s="1719"/>
      <c r="L52" s="196">
        <v>-5.3496332616685627E-2</v>
      </c>
      <c r="M52" s="1720"/>
      <c r="N52" s="1729">
        <v>1150.2579922620687</v>
      </c>
      <c r="O52" s="1720"/>
      <c r="P52" s="1812">
        <v>1308.5920059352381</v>
      </c>
      <c r="Q52" s="1719"/>
      <c r="R52" s="196">
        <v>-0.1209957060375053</v>
      </c>
      <c r="S52" s="1724"/>
    </row>
    <row r="53" spans="1:19" s="1700" customFormat="1">
      <c r="A53" s="1742" t="s">
        <v>371</v>
      </c>
      <c r="B53" s="940"/>
      <c r="C53" s="150"/>
      <c r="D53" s="42"/>
      <c r="E53" s="1726"/>
      <c r="F53" s="18"/>
      <c r="G53" s="1726"/>
      <c r="H53" s="1727"/>
      <c r="I53" s="1726"/>
      <c r="J53" s="1726"/>
      <c r="K53" s="1726"/>
      <c r="L53" s="18"/>
      <c r="M53" s="1726"/>
      <c r="N53" s="1727"/>
      <c r="O53" s="1888"/>
      <c r="P53" s="1726"/>
      <c r="Q53" s="1726"/>
      <c r="R53" s="18"/>
      <c r="S53" s="1728"/>
    </row>
    <row r="54" spans="1:19" s="1700" customFormat="1">
      <c r="A54" s="1741" t="s">
        <v>372</v>
      </c>
      <c r="B54" s="617">
        <v>14945.549161422714</v>
      </c>
      <c r="C54" s="69"/>
      <c r="D54" s="57">
        <v>12631.811857147672</v>
      </c>
      <c r="E54" s="1719"/>
      <c r="F54" s="196">
        <v>0.18316749255300388</v>
      </c>
      <c r="G54" s="1720"/>
      <c r="H54" s="1729">
        <v>3437.0990940084839</v>
      </c>
      <c r="I54" s="1720"/>
      <c r="J54" s="1812">
        <v>2591.2969665258138</v>
      </c>
      <c r="K54" s="1719"/>
      <c r="L54" s="196">
        <v>0.32640107961714948</v>
      </c>
      <c r="M54" s="1720"/>
      <c r="N54" s="1729">
        <v>11508.450067414229</v>
      </c>
      <c r="O54" s="1720"/>
      <c r="P54" s="1812">
        <v>10040.514890621858</v>
      </c>
      <c r="Q54" s="1719"/>
      <c r="R54" s="196">
        <v>0.14620118517661543</v>
      </c>
      <c r="S54" s="1724"/>
    </row>
    <row r="55" spans="1:19" s="1736" customFormat="1">
      <c r="A55" s="1723" t="s">
        <v>243</v>
      </c>
      <c r="B55" s="617">
        <v>14207.355686987299</v>
      </c>
      <c r="C55" s="69"/>
      <c r="D55" s="57">
        <v>12124.81945446699</v>
      </c>
      <c r="E55" s="1719"/>
      <c r="F55" s="196">
        <v>0.17175812310780988</v>
      </c>
      <c r="G55" s="1720"/>
      <c r="H55" s="1729">
        <v>3329.7488334494005</v>
      </c>
      <c r="I55" s="1720"/>
      <c r="J55" s="1812">
        <v>2506.5776716775772</v>
      </c>
      <c r="K55" s="1719"/>
      <c r="L55" s="196">
        <v>0.32840441015374544</v>
      </c>
      <c r="M55" s="1720"/>
      <c r="N55" s="1729">
        <v>10877.606853537898</v>
      </c>
      <c r="O55" s="1720"/>
      <c r="P55" s="1812">
        <v>9618.2417827894114</v>
      </c>
      <c r="Q55" s="1719"/>
      <c r="R55" s="196">
        <v>0.13093506060556268</v>
      </c>
      <c r="S55" s="1746"/>
    </row>
    <row r="56" spans="1:19" s="1736" customFormat="1">
      <c r="A56" s="1733" t="s">
        <v>244</v>
      </c>
      <c r="B56" s="57">
        <v>770.95439557810471</v>
      </c>
      <c r="C56" s="69"/>
      <c r="D56" s="57">
        <v>518.36896255981674</v>
      </c>
      <c r="E56" s="1719"/>
      <c r="F56" s="196">
        <v>0.48726959224365424</v>
      </c>
      <c r="G56" s="1720"/>
      <c r="H56" s="1729">
        <v>129.0478892023061</v>
      </c>
      <c r="I56" s="1720"/>
      <c r="J56" s="1812">
        <v>96.095854727373265</v>
      </c>
      <c r="K56" s="1719"/>
      <c r="L56" s="196">
        <v>0.34290797005155643</v>
      </c>
      <c r="M56" s="1720"/>
      <c r="N56" s="1729">
        <v>641.90650637579859</v>
      </c>
      <c r="O56" s="1720"/>
      <c r="P56" s="1812">
        <v>422.27310783244343</v>
      </c>
      <c r="Q56" s="1719"/>
      <c r="R56" s="196">
        <v>0.52012168066005515</v>
      </c>
      <c r="S56" s="1746"/>
    </row>
    <row r="57" spans="1:19" s="1736" customFormat="1">
      <c r="A57" s="1733" t="s">
        <v>869</v>
      </c>
      <c r="B57" s="57">
        <v>75.227801960801543</v>
      </c>
      <c r="C57" s="69"/>
      <c r="D57" s="57">
        <v>20.427713348534489</v>
      </c>
      <c r="E57" s="1719"/>
      <c r="F57" s="196">
        <v>2.6826345013402335</v>
      </c>
      <c r="G57" s="1720"/>
      <c r="H57" s="1729">
        <v>25.960125193124782</v>
      </c>
      <c r="I57" s="1720"/>
      <c r="J57" s="1812">
        <v>20.427713348534489</v>
      </c>
      <c r="K57" s="1719"/>
      <c r="L57" s="196">
        <v>0.27082873889001358</v>
      </c>
      <c r="M57" s="1720"/>
      <c r="N57" s="1729">
        <v>49.267676767676761</v>
      </c>
      <c r="O57" s="1720"/>
      <c r="P57" s="1815">
        <v>0</v>
      </c>
      <c r="Q57" s="1719"/>
      <c r="R57" s="196" t="s">
        <v>302</v>
      </c>
      <c r="S57" s="1746"/>
    </row>
    <row r="58" spans="1:19" s="1700" customFormat="1">
      <c r="A58" s="1737" t="s">
        <v>303</v>
      </c>
      <c r="B58" s="57">
        <v>1579.6018123626216</v>
      </c>
      <c r="C58" s="69"/>
      <c r="D58" s="57">
        <v>573.83407583915402</v>
      </c>
      <c r="E58" s="1719"/>
      <c r="F58" s="196">
        <v>1.7527152514473272</v>
      </c>
      <c r="G58" s="1720"/>
      <c r="H58" s="1729">
        <v>147.11229256409382</v>
      </c>
      <c r="I58" s="1720"/>
      <c r="J58" s="1812">
        <v>91.685192747031792</v>
      </c>
      <c r="K58" s="1719"/>
      <c r="L58" s="196">
        <v>0.60453709215609863</v>
      </c>
      <c r="M58" s="1720"/>
      <c r="N58" s="1729">
        <v>1432.4895197985277</v>
      </c>
      <c r="O58" s="1720"/>
      <c r="P58" s="1812">
        <v>482.14888309212222</v>
      </c>
      <c r="Q58" s="1719"/>
      <c r="R58" s="196">
        <v>1.9710522413982814</v>
      </c>
      <c r="S58" s="1724"/>
    </row>
    <row r="59" spans="1:19" s="1700" customFormat="1">
      <c r="A59" s="1737" t="s">
        <v>373</v>
      </c>
      <c r="B59" s="57">
        <v>1481.5370515137647</v>
      </c>
      <c r="C59" s="69"/>
      <c r="D59" s="57">
        <v>479.40042286836405</v>
      </c>
      <c r="E59" s="1719"/>
      <c r="F59" s="196">
        <v>2.0903957961684401</v>
      </c>
      <c r="G59" s="1720"/>
      <c r="H59" s="1729">
        <v>109.70662745991802</v>
      </c>
      <c r="I59" s="1720"/>
      <c r="J59" s="1812">
        <v>76.715413659128316</v>
      </c>
      <c r="K59" s="1719"/>
      <c r="L59" s="196">
        <v>0.43004674324485126</v>
      </c>
      <c r="M59" s="1720"/>
      <c r="N59" s="1729">
        <v>1371.8304240538466</v>
      </c>
      <c r="O59" s="1720"/>
      <c r="P59" s="1812">
        <v>402.68500920923572</v>
      </c>
      <c r="Q59" s="1719"/>
      <c r="R59" s="196">
        <v>2.4067084512228307</v>
      </c>
      <c r="S59" s="1724"/>
    </row>
    <row r="60" spans="1:19" s="1700" customFormat="1">
      <c r="A60" s="1737" t="s">
        <v>374</v>
      </c>
      <c r="B60" s="57">
        <v>35.661126722506147</v>
      </c>
      <c r="C60" s="69"/>
      <c r="D60" s="57">
        <v>52.524214195279754</v>
      </c>
      <c r="E60" s="1719"/>
      <c r="F60" s="196">
        <v>-0.32105358892335528</v>
      </c>
      <c r="G60" s="1720"/>
      <c r="H60" s="1729">
        <v>26.541126722506149</v>
      </c>
      <c r="I60" s="1720"/>
      <c r="J60" s="1812">
        <v>14.969779087903467</v>
      </c>
      <c r="K60" s="1719"/>
      <c r="L60" s="196">
        <v>0.77298052073146939</v>
      </c>
      <c r="M60" s="1720"/>
      <c r="N60" s="1729">
        <v>9.1199999999999992</v>
      </c>
      <c r="O60" s="1720"/>
      <c r="P60" s="1812">
        <v>37.554435107376285</v>
      </c>
      <c r="Q60" s="1719"/>
      <c r="R60" s="196">
        <v>-0.75715251810008755</v>
      </c>
      <c r="S60" s="1724"/>
    </row>
    <row r="61" spans="1:19" s="1700" customFormat="1">
      <c r="A61" s="1737" t="s">
        <v>375</v>
      </c>
      <c r="B61" s="57">
        <v>65.65377105774752</v>
      </c>
      <c r="C61" s="69"/>
      <c r="D61" s="57">
        <v>41.909438775510203</v>
      </c>
      <c r="E61" s="1719"/>
      <c r="F61" s="196">
        <v>0.56656287881650957</v>
      </c>
      <c r="G61" s="1720"/>
      <c r="H61" s="1729">
        <v>14.114675313066664</v>
      </c>
      <c r="I61" s="1720"/>
      <c r="J61" s="1815">
        <v>0</v>
      </c>
      <c r="K61" s="1719"/>
      <c r="L61" s="196" t="s">
        <v>302</v>
      </c>
      <c r="M61" s="1720"/>
      <c r="N61" s="1729">
        <v>51.53909574468085</v>
      </c>
      <c r="O61" s="1720"/>
      <c r="P61" s="1812">
        <v>41.909438775510203</v>
      </c>
      <c r="Q61" s="1719"/>
      <c r="R61" s="196">
        <v>0.22977298791215836</v>
      </c>
      <c r="S61" s="1724"/>
    </row>
    <row r="62" spans="1:19" s="1700" customFormat="1">
      <c r="A62" s="1737" t="s">
        <v>296</v>
      </c>
      <c r="B62" s="57">
        <v>407.21737766279375</v>
      </c>
      <c r="C62" s="69"/>
      <c r="D62" s="57">
        <v>281.26700210808724</v>
      </c>
      <c r="E62" s="1719"/>
      <c r="F62" s="196">
        <v>0.44779648736151928</v>
      </c>
      <c r="G62" s="1720"/>
      <c r="H62" s="1729">
        <v>154.58608588368133</v>
      </c>
      <c r="I62" s="1720"/>
      <c r="J62" s="1812">
        <v>129.94673825874585</v>
      </c>
      <c r="K62" s="1719"/>
      <c r="L62" s="196">
        <v>0.18961112802904209</v>
      </c>
      <c r="M62" s="1720"/>
      <c r="N62" s="1729">
        <v>252.63129177911242</v>
      </c>
      <c r="O62" s="1720"/>
      <c r="P62" s="1812">
        <v>151.32026384934139</v>
      </c>
      <c r="Q62" s="1719"/>
      <c r="R62" s="196">
        <v>0.66951395241181366</v>
      </c>
      <c r="S62" s="1724"/>
    </row>
    <row r="63" spans="1:19" s="1700" customFormat="1">
      <c r="A63" s="1737" t="s">
        <v>319</v>
      </c>
      <c r="B63" s="57">
        <v>1456.3565729487837</v>
      </c>
      <c r="C63" s="69"/>
      <c r="D63" s="57">
        <v>1672.957435111038</v>
      </c>
      <c r="E63" s="1719"/>
      <c r="F63" s="196">
        <v>-0.12947183091234957</v>
      </c>
      <c r="G63" s="1720"/>
      <c r="H63" s="1729">
        <v>393.38002304625167</v>
      </c>
      <c r="I63" s="1720"/>
      <c r="J63" s="1812">
        <v>407.25644358405822</v>
      </c>
      <c r="K63" s="1719"/>
      <c r="L63" s="196">
        <v>-3.407293059794754E-2</v>
      </c>
      <c r="M63" s="1720"/>
      <c r="N63" s="1729">
        <v>1062.976549902532</v>
      </c>
      <c r="O63" s="1720"/>
      <c r="P63" s="1812">
        <v>1265.7009915269798</v>
      </c>
      <c r="Q63" s="1719"/>
      <c r="R63" s="196">
        <v>-0.16016771969173768</v>
      </c>
      <c r="S63" s="1724"/>
    </row>
    <row r="64" spans="1:19" s="1700" customFormat="1">
      <c r="A64" s="1737" t="s">
        <v>376</v>
      </c>
      <c r="B64" s="57">
        <v>101.45100694735456</v>
      </c>
      <c r="C64" s="69"/>
      <c r="D64" s="57">
        <v>132.38321495842547</v>
      </c>
      <c r="E64" s="1719"/>
      <c r="F64" s="196">
        <v>-0.23365657059155931</v>
      </c>
      <c r="G64" s="1720"/>
      <c r="H64" s="1729">
        <v>52.488006126336508</v>
      </c>
      <c r="I64" s="1720"/>
      <c r="J64" s="1812">
        <v>29.496422505595266</v>
      </c>
      <c r="K64" s="1719"/>
      <c r="L64" s="196">
        <v>0.77947024309066293</v>
      </c>
      <c r="M64" s="1720"/>
      <c r="N64" s="1729">
        <v>48.963000821018056</v>
      </c>
      <c r="O64" s="1720"/>
      <c r="P64" s="1812">
        <v>102.88679245283019</v>
      </c>
      <c r="Q64" s="1719"/>
      <c r="R64" s="196">
        <v>-0.52410800595746254</v>
      </c>
      <c r="S64" s="1724"/>
    </row>
    <row r="65" spans="1:19" s="1700" customFormat="1">
      <c r="A65" s="1737" t="s">
        <v>377</v>
      </c>
      <c r="B65" s="57">
        <v>15.702525580653713</v>
      </c>
      <c r="C65" s="69"/>
      <c r="D65" s="57">
        <v>77.275996709141808</v>
      </c>
      <c r="E65" s="1719"/>
      <c r="F65" s="196">
        <v>-0.79679944291425631</v>
      </c>
      <c r="G65" s="1720"/>
      <c r="H65" s="1729">
        <v>15.702525580653713</v>
      </c>
      <c r="I65" s="1720"/>
      <c r="J65" s="1812">
        <v>7.5988236176830046</v>
      </c>
      <c r="K65" s="1719"/>
      <c r="L65" s="196">
        <v>1.0664416455348189</v>
      </c>
      <c r="M65" s="1720"/>
      <c r="N65" s="1767">
        <v>0</v>
      </c>
      <c r="O65" s="1720"/>
      <c r="P65" s="1812">
        <v>69.677173091458798</v>
      </c>
      <c r="Q65" s="1719"/>
      <c r="R65" s="196">
        <v>-1</v>
      </c>
      <c r="S65" s="1724"/>
    </row>
    <row r="66" spans="1:19" s="1700" customFormat="1">
      <c r="A66" s="1737" t="s">
        <v>870</v>
      </c>
      <c r="B66" s="57">
        <v>164.46204554935497</v>
      </c>
      <c r="C66" s="69"/>
      <c r="D66" s="57">
        <v>111.57856047535702</v>
      </c>
      <c r="E66" s="1719"/>
      <c r="F66" s="196">
        <v>0.47395740587348467</v>
      </c>
      <c r="G66" s="1720"/>
      <c r="H66" s="1729">
        <v>41.091941136633707</v>
      </c>
      <c r="I66" s="1720"/>
      <c r="J66" s="1812">
        <v>35.671340548818897</v>
      </c>
      <c r="K66" s="1719"/>
      <c r="L66" s="196">
        <v>0.1519595424342495</v>
      </c>
      <c r="M66" s="1720"/>
      <c r="N66" s="1729">
        <v>123.37010441272125</v>
      </c>
      <c r="O66" s="1720"/>
      <c r="P66" s="1812">
        <v>75.907219926538119</v>
      </c>
      <c r="Q66" s="1719"/>
      <c r="R66" s="196">
        <v>0.62527496767918789</v>
      </c>
      <c r="S66" s="1724"/>
    </row>
    <row r="67" spans="1:19" s="1700" customFormat="1">
      <c r="A67" s="1734" t="s">
        <v>617</v>
      </c>
      <c r="B67" s="42"/>
      <c r="C67" s="150"/>
      <c r="D67" s="42"/>
      <c r="E67" s="1726"/>
      <c r="F67" s="18"/>
      <c r="G67" s="1726"/>
      <c r="H67" s="1727"/>
      <c r="I67" s="1726"/>
      <c r="J67" s="1743"/>
      <c r="K67" s="1726"/>
      <c r="L67" s="18"/>
      <c r="M67" s="1726"/>
      <c r="N67" s="1727"/>
      <c r="O67" s="1888"/>
      <c r="P67" s="1743"/>
      <c r="Q67" s="1726"/>
      <c r="R67" s="18"/>
      <c r="S67" s="1728"/>
    </row>
    <row r="68" spans="1:19" s="1700" customFormat="1">
      <c r="A68" s="1747" t="s">
        <v>819</v>
      </c>
      <c r="B68" s="1337">
        <v>29.571137622753028</v>
      </c>
      <c r="C68" s="1341"/>
      <c r="D68" s="930">
        <v>24.679608748901693</v>
      </c>
      <c r="E68" s="198"/>
      <c r="F68" s="196">
        <v>0.19820123258919253</v>
      </c>
      <c r="G68" s="196"/>
      <c r="H68" s="1339">
        <v>5.063240052296309</v>
      </c>
      <c r="I68" s="718">
        <v>0</v>
      </c>
      <c r="J68" s="716">
        <v>4.0138849502574487</v>
      </c>
      <c r="K68" s="198">
        <v>0</v>
      </c>
      <c r="L68" s="196">
        <v>0.2614312854112959</v>
      </c>
      <c r="M68" s="196"/>
      <c r="N68" s="1339">
        <v>24.50789757045672</v>
      </c>
      <c r="O68" s="718"/>
      <c r="P68" s="716">
        <v>20.665723798644244</v>
      </c>
      <c r="Q68" s="21"/>
      <c r="R68" s="196">
        <v>0.18592011628765398</v>
      </c>
      <c r="S68" s="1724"/>
    </row>
    <row r="69" spans="1:19" s="1700" customFormat="1">
      <c r="A69" s="1747" t="s">
        <v>817</v>
      </c>
      <c r="B69" s="1337">
        <v>154.1801847323438</v>
      </c>
      <c r="C69" s="1341"/>
      <c r="D69" s="930">
        <v>149.38161758699275</v>
      </c>
      <c r="E69" s="198"/>
      <c r="F69" s="196">
        <v>3.2122875778585011E-2</v>
      </c>
      <c r="G69" s="196"/>
      <c r="H69" s="1339">
        <v>154.1801847323438</v>
      </c>
      <c r="I69" s="718"/>
      <c r="J69" s="716">
        <v>149.38161758699275</v>
      </c>
      <c r="K69" s="198"/>
      <c r="L69" s="196">
        <v>3.2122875778585011E-2</v>
      </c>
      <c r="M69" s="196"/>
      <c r="N69" s="1339">
        <v>154.1801847323438</v>
      </c>
      <c r="O69" s="718"/>
      <c r="P69" s="716">
        <v>149.38161758699275</v>
      </c>
      <c r="Q69" s="21"/>
      <c r="R69" s="196">
        <v>3.2122875778585011E-2</v>
      </c>
      <c r="S69" s="1724"/>
    </row>
    <row r="70" spans="1:19">
      <c r="A70" s="1748" t="s">
        <v>818</v>
      </c>
      <c r="B70" s="1338">
        <v>1638.2519284612865</v>
      </c>
      <c r="C70" s="1346"/>
      <c r="D70" s="931">
        <v>1620.0042955168799</v>
      </c>
      <c r="E70" s="234"/>
      <c r="F70" s="62">
        <v>1.1263941086393557E-2</v>
      </c>
      <c r="G70" s="62"/>
      <c r="H70" s="1340">
        <v>1251.5976918825127</v>
      </c>
      <c r="I70" s="722" t="e">
        <v>#DIV/0!</v>
      </c>
      <c r="J70" s="720">
        <v>1271.711422313706</v>
      </c>
      <c r="K70" s="234"/>
      <c r="L70" s="62">
        <v>-1.5816269381774595E-2</v>
      </c>
      <c r="M70" s="62"/>
      <c r="N70" s="1340">
        <v>1749.9391339133713</v>
      </c>
      <c r="O70" s="722" t="e">
        <v>#DIV/0!</v>
      </c>
      <c r="P70" s="720">
        <v>1711.0220068425413</v>
      </c>
      <c r="Q70" s="15"/>
      <c r="R70" s="62">
        <v>2.274495998017366E-2</v>
      </c>
      <c r="S70" s="1749"/>
    </row>
    <row r="71" spans="1:19" s="1700" customFormat="1">
      <c r="B71" s="1750"/>
      <c r="D71" s="1751"/>
      <c r="E71" s="1752"/>
      <c r="F71" s="1753"/>
      <c r="G71" s="1753"/>
      <c r="H71" s="1754"/>
      <c r="I71" s="1755"/>
      <c r="J71" s="1756"/>
      <c r="K71" s="1757"/>
      <c r="L71" s="1758"/>
      <c r="M71" s="1755"/>
      <c r="N71" s="1754"/>
      <c r="O71" s="1755"/>
      <c r="P71" s="1759"/>
      <c r="Q71" s="1757"/>
      <c r="R71" s="1755"/>
      <c r="S71" s="1753"/>
    </row>
    <row r="72" spans="1:19">
      <c r="A72" s="30" t="s">
        <v>17</v>
      </c>
      <c r="B72" s="1750"/>
      <c r="D72" s="1751"/>
      <c r="E72" s="1752"/>
      <c r="F72" s="1753"/>
      <c r="G72" s="1753"/>
      <c r="H72" s="1761"/>
      <c r="I72" s="1753"/>
      <c r="J72" s="1751"/>
      <c r="K72" s="1752"/>
      <c r="L72" s="1762"/>
      <c r="M72" s="1753"/>
      <c r="N72" s="1761"/>
      <c r="O72" s="1753"/>
      <c r="P72" s="1750"/>
      <c r="Q72" s="1752"/>
      <c r="R72" s="1753"/>
      <c r="S72" s="1753"/>
    </row>
    <row r="73" spans="1:19">
      <c r="A73" s="1760" t="s">
        <v>31</v>
      </c>
      <c r="B73" s="1750"/>
      <c r="D73" s="1751"/>
      <c r="E73" s="1752"/>
      <c r="F73" s="1720"/>
      <c r="G73" s="1753"/>
      <c r="H73" s="1761"/>
      <c r="I73" s="1753"/>
      <c r="J73" s="1751"/>
      <c r="K73" s="1752"/>
      <c r="L73" s="1762"/>
      <c r="M73" s="1753"/>
      <c r="N73" s="1761"/>
      <c r="O73" s="1753"/>
      <c r="P73" s="1750"/>
      <c r="Q73" s="1752"/>
      <c r="R73" s="1753"/>
      <c r="S73" s="1753"/>
    </row>
    <row r="74" spans="1:19">
      <c r="A74" s="1760"/>
      <c r="B74" s="1763"/>
      <c r="C74" s="1764"/>
      <c r="D74" s="1765"/>
      <c r="E74" s="1765"/>
      <c r="F74" s="1765"/>
      <c r="G74" s="1765"/>
      <c r="H74" s="1766"/>
      <c r="I74" s="1765"/>
      <c r="J74" s="1765"/>
      <c r="K74" s="1765"/>
      <c r="L74" s="1763"/>
      <c r="M74" s="1765"/>
      <c r="N74" s="1766"/>
      <c r="O74" s="1765"/>
      <c r="P74" s="1763"/>
      <c r="Q74" s="1765"/>
      <c r="R74" s="1765"/>
      <c r="S74" s="1753"/>
    </row>
    <row r="75" spans="1:19">
      <c r="A75" s="1760"/>
      <c r="B75" s="1763"/>
      <c r="C75" s="1764"/>
      <c r="D75" s="1765"/>
      <c r="E75" s="1765"/>
      <c r="F75" s="1765"/>
      <c r="G75" s="1765"/>
      <c r="H75" s="1766"/>
      <c r="I75" s="1765"/>
      <c r="J75" s="1765"/>
      <c r="K75" s="1765"/>
      <c r="L75" s="1763"/>
      <c r="M75" s="1765"/>
      <c r="N75" s="1766"/>
      <c r="O75" s="1765"/>
      <c r="P75" s="1763"/>
      <c r="Q75" s="1765"/>
      <c r="R75" s="1765"/>
      <c r="S75" s="1753"/>
    </row>
    <row r="76" spans="1:19">
      <c r="A76" s="1760"/>
      <c r="B76" s="1763"/>
      <c r="C76" s="1764"/>
      <c r="D76" s="1765"/>
      <c r="E76" s="1765"/>
      <c r="F76" s="1765"/>
      <c r="G76" s="1765"/>
      <c r="H76" s="1766"/>
      <c r="I76" s="1765"/>
      <c r="J76" s="1765"/>
      <c r="K76" s="1765"/>
      <c r="L76" s="1763"/>
      <c r="M76" s="1765"/>
      <c r="N76" s="1766"/>
      <c r="O76" s="1765"/>
      <c r="P76" s="1763"/>
      <c r="Q76" s="1765"/>
      <c r="R76" s="1765"/>
      <c r="S76" s="1753"/>
    </row>
    <row r="77" spans="1:19">
      <c r="A77" s="1760"/>
      <c r="B77" s="1750"/>
      <c r="D77" s="1751"/>
      <c r="E77" s="1752"/>
      <c r="F77" s="1753"/>
      <c r="G77" s="1753"/>
      <c r="H77" s="1761"/>
      <c r="I77" s="1753"/>
      <c r="J77" s="1751"/>
      <c r="K77" s="1752"/>
      <c r="L77" s="1762"/>
      <c r="M77" s="1753"/>
      <c r="N77" s="1761"/>
      <c r="O77" s="1753"/>
      <c r="P77" s="1750"/>
      <c r="Q77" s="1752"/>
      <c r="R77" s="1753"/>
      <c r="S77" s="1753"/>
    </row>
    <row r="78" spans="1:19">
      <c r="A78" s="1760"/>
      <c r="B78" s="1750"/>
      <c r="D78" s="1751"/>
      <c r="E78" s="1752"/>
      <c r="F78" s="1753"/>
      <c r="G78" s="1753"/>
      <c r="H78" s="1761"/>
      <c r="I78" s="1753"/>
      <c r="J78" s="1751"/>
      <c r="K78" s="1752"/>
      <c r="L78" s="1762"/>
      <c r="M78" s="1753"/>
      <c r="N78" s="1761"/>
      <c r="O78" s="1753"/>
      <c r="P78" s="1750"/>
      <c r="Q78" s="1752"/>
      <c r="R78" s="1753"/>
      <c r="S78" s="1753"/>
    </row>
    <row r="79" spans="1:19">
      <c r="A79" s="1760"/>
      <c r="B79" s="1750"/>
      <c r="D79" s="1750"/>
      <c r="E79" s="1752"/>
      <c r="F79" s="1753"/>
      <c r="G79" s="1753"/>
      <c r="H79" s="1750"/>
      <c r="I79" s="1753"/>
      <c r="J79" s="1750"/>
      <c r="K79" s="1752"/>
      <c r="L79" s="1753"/>
      <c r="M79" s="1753"/>
      <c r="N79" s="1750"/>
      <c r="O79" s="1753"/>
      <c r="P79" s="1750"/>
    </row>
    <row r="80" spans="1:19">
      <c r="A80" s="1760"/>
    </row>
  </sheetData>
  <mergeCells count="3">
    <mergeCell ref="A1:S1"/>
    <mergeCell ref="A2:S2"/>
    <mergeCell ref="A4:A5"/>
  </mergeCells>
  <printOptions horizontalCentered="1"/>
  <pageMargins left="0.75" right="0.75" top="0.5" bottom="0.75" header="0.5" footer="0.5"/>
  <pageSetup scale="78" orientation="portrait" horizontalDpi="204" verticalDpi="196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S72"/>
  <sheetViews>
    <sheetView showGridLines="0" zoomScale="90" zoomScaleNormal="90" workbookViewId="0">
      <pane xSplit="1" ySplit="5" topLeftCell="B6" activePane="bottomRight" state="frozen"/>
      <selection activeCell="AD69" sqref="AD69"/>
      <selection pane="topRight" activeCell="AD69" sqref="AD69"/>
      <selection pane="bottomLeft" activeCell="AD69" sqref="AD69"/>
      <selection pane="bottomRight" activeCell="H69" sqref="H69"/>
    </sheetView>
  </sheetViews>
  <sheetFormatPr defaultRowHeight="12"/>
  <cols>
    <col min="1" max="1" width="24.7109375" style="68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12" customWidth="1"/>
    <col min="11" max="11" width="0.5703125" style="12" customWidth="1"/>
    <col min="12" max="12" width="8.28515625" style="312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1099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5" customHeight="1">
      <c r="D3" s="185"/>
      <c r="F3" s="12"/>
      <c r="G3" s="12"/>
      <c r="H3" s="1595"/>
      <c r="L3" s="316"/>
      <c r="M3" s="12"/>
      <c r="N3" s="1595"/>
      <c r="R3" s="12"/>
      <c r="S3" s="12"/>
    </row>
    <row r="4" spans="1:19">
      <c r="A4" s="2076" t="s">
        <v>312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431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7"/>
      <c r="B5" s="266">
        <v>2010</v>
      </c>
      <c r="C5" s="267"/>
      <c r="D5" s="268">
        <v>2009</v>
      </c>
      <c r="E5" s="263"/>
      <c r="F5" s="131" t="s">
        <v>822</v>
      </c>
      <c r="G5" s="264"/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3"/>
      <c r="R5" s="131" t="s">
        <v>822</v>
      </c>
      <c r="S5" s="14"/>
    </row>
    <row r="6" spans="1:19">
      <c r="A6" s="20" t="s">
        <v>641</v>
      </c>
      <c r="B6" s="1292">
        <v>1233244.8362312722</v>
      </c>
      <c r="C6" s="135"/>
      <c r="D6" s="774">
        <v>858880.61006186379</v>
      </c>
      <c r="E6" s="198"/>
      <c r="F6" s="196">
        <v>0.4358745811509746</v>
      </c>
      <c r="G6" s="196"/>
      <c r="H6" s="617">
        <v>251689.27483261976</v>
      </c>
      <c r="I6" s="196"/>
      <c r="J6" s="57">
        <v>184100.65701149378</v>
      </c>
      <c r="K6" s="710"/>
      <c r="L6" s="196">
        <v>0.3671286073515006</v>
      </c>
      <c r="M6" s="711"/>
      <c r="N6" s="617">
        <v>981555.56139865238</v>
      </c>
      <c r="O6" s="196"/>
      <c r="P6" s="57">
        <v>674779.95305036998</v>
      </c>
      <c r="Q6" s="710"/>
      <c r="R6" s="196">
        <v>0.45463059025611369</v>
      </c>
      <c r="S6" s="70"/>
    </row>
    <row r="7" spans="1:19">
      <c r="A7" s="81" t="s">
        <v>324</v>
      </c>
      <c r="B7" s="1292">
        <v>168486.20999095993</v>
      </c>
      <c r="C7" s="135"/>
      <c r="D7" s="709">
        <v>110379.72878794576</v>
      </c>
      <c r="E7" s="198"/>
      <c r="F7" s="196">
        <v>0.5264234822921563</v>
      </c>
      <c r="G7" s="196"/>
      <c r="H7" s="617">
        <v>39093.904412217591</v>
      </c>
      <c r="I7" s="196"/>
      <c r="J7" s="57">
        <v>27877.728787945762</v>
      </c>
      <c r="K7" s="710"/>
      <c r="L7" s="196">
        <v>0.40233462738620468</v>
      </c>
      <c r="M7" s="711"/>
      <c r="N7" s="617">
        <v>129392.30557874235</v>
      </c>
      <c r="O7" s="196"/>
      <c r="P7" s="57">
        <v>82502</v>
      </c>
      <c r="Q7" s="710"/>
      <c r="R7" s="196">
        <v>0.56835356208022048</v>
      </c>
      <c r="S7" s="23"/>
    </row>
    <row r="8" spans="1:19" s="30" customFormat="1">
      <c r="A8" s="286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19"/>
    </row>
    <row r="9" spans="1:19" s="69" customFormat="1">
      <c r="A9" s="1781" t="s">
        <v>326</v>
      </c>
      <c r="B9" s="1292">
        <v>18513.356410822875</v>
      </c>
      <c r="C9" s="1006"/>
      <c r="D9" s="709">
        <v>15184.721756570092</v>
      </c>
      <c r="E9" s="198"/>
      <c r="F9" s="196">
        <v>0.21920945985148238</v>
      </c>
      <c r="G9" s="196"/>
      <c r="H9" s="1779">
        <v>8332.5695343986372</v>
      </c>
      <c r="I9" s="196"/>
      <c r="J9" s="758">
        <v>6390.0865531888785</v>
      </c>
      <c r="K9" s="710"/>
      <c r="L9" s="196">
        <v>0.30398382948981983</v>
      </c>
      <c r="M9" s="711"/>
      <c r="N9" s="1779">
        <v>10180.786876424236</v>
      </c>
      <c r="O9" s="196"/>
      <c r="P9" s="57">
        <v>8794.6352033812145</v>
      </c>
      <c r="Q9" s="710"/>
      <c r="R9" s="196">
        <v>0.15761332232519398</v>
      </c>
      <c r="S9" s="199"/>
    </row>
    <row r="10" spans="1:19" s="69" customFormat="1">
      <c r="A10" s="1781" t="s">
        <v>327</v>
      </c>
      <c r="B10" s="1292">
        <v>65295.530965147736</v>
      </c>
      <c r="C10" s="1006"/>
      <c r="D10" s="709">
        <v>39101.965094607833</v>
      </c>
      <c r="E10" s="198"/>
      <c r="F10" s="196">
        <v>0.66987850373156821</v>
      </c>
      <c r="G10" s="196"/>
      <c r="H10" s="1779">
        <v>10003.805243664819</v>
      </c>
      <c r="I10" s="196"/>
      <c r="J10" s="758">
        <v>7370.0995958828516</v>
      </c>
      <c r="K10" s="710"/>
      <c r="L10" s="196">
        <v>0.35735007560185905</v>
      </c>
      <c r="M10" s="711"/>
      <c r="N10" s="1779">
        <v>55291.725721482915</v>
      </c>
      <c r="O10" s="196"/>
      <c r="P10" s="57">
        <v>31731.865498724979</v>
      </c>
      <c r="Q10" s="710"/>
      <c r="R10" s="196">
        <v>0.74246691306896517</v>
      </c>
      <c r="S10" s="199"/>
    </row>
    <row r="11" spans="1:19" s="69" customFormat="1">
      <c r="A11" s="1781" t="s">
        <v>328</v>
      </c>
      <c r="B11" s="1292">
        <v>84678.017036249308</v>
      </c>
      <c r="C11" s="1006"/>
      <c r="D11" s="709">
        <v>56093.041936767011</v>
      </c>
      <c r="E11" s="198"/>
      <c r="F11" s="196">
        <v>0.50959930345203575</v>
      </c>
      <c r="G11" s="196"/>
      <c r="H11" s="617">
        <v>20757.52963415426</v>
      </c>
      <c r="I11" s="196"/>
      <c r="J11" s="57">
        <v>14117.542638872914</v>
      </c>
      <c r="K11" s="710"/>
      <c r="L11" s="196">
        <v>0.47033589096433959</v>
      </c>
      <c r="M11" s="711"/>
      <c r="N11" s="617">
        <v>63920.487402095045</v>
      </c>
      <c r="O11" s="196"/>
      <c r="P11" s="57">
        <v>41975.499297894094</v>
      </c>
      <c r="Q11" s="710"/>
      <c r="R11" s="196">
        <v>0.5228046949116798</v>
      </c>
      <c r="S11" s="199"/>
    </row>
    <row r="12" spans="1:19" s="69" customFormat="1">
      <c r="A12" s="1781" t="s">
        <v>329</v>
      </c>
      <c r="B12" s="1294">
        <v>2.5286616818046084</v>
      </c>
      <c r="C12" s="1006"/>
      <c r="D12" s="938">
        <v>2.4140760996537352</v>
      </c>
      <c r="E12" s="198"/>
      <c r="F12" s="196">
        <v>4.7465604819710898E-2</v>
      </c>
      <c r="G12" s="196"/>
      <c r="H12" s="1780">
        <v>2.214798331153641</v>
      </c>
      <c r="I12" s="196"/>
      <c r="J12" s="766">
        <v>2.1312641558569907</v>
      </c>
      <c r="K12" s="710"/>
      <c r="L12" s="196">
        <v>3.9194660627631515E-2</v>
      </c>
      <c r="M12" s="711"/>
      <c r="N12" s="1780">
        <v>2.6234906886297491</v>
      </c>
      <c r="O12" s="196"/>
      <c r="P12" s="533">
        <v>2.5096392940872931</v>
      </c>
      <c r="Q12" s="710"/>
      <c r="R12" s="196">
        <v>4.5365640716054173E-2</v>
      </c>
      <c r="S12" s="199"/>
    </row>
    <row r="13" spans="1:19" s="30" customFormat="1">
      <c r="A13" s="286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24"/>
    </row>
    <row r="14" spans="1:19" s="69" customFormat="1">
      <c r="A14" s="26" t="s">
        <v>331</v>
      </c>
      <c r="B14" s="1292">
        <v>134138.0518473619</v>
      </c>
      <c r="C14" s="135"/>
      <c r="D14" s="709">
        <v>84069.45282707407</v>
      </c>
      <c r="E14" s="198"/>
      <c r="F14" s="196">
        <v>0.59556232777291895</v>
      </c>
      <c r="G14" s="196"/>
      <c r="H14" s="1779">
        <v>28935.307676633744</v>
      </c>
      <c r="I14" s="196"/>
      <c r="J14" s="758">
        <v>19720.041785805537</v>
      </c>
      <c r="K14" s="710"/>
      <c r="L14" s="196">
        <v>0.46730458235952338</v>
      </c>
      <c r="M14" s="711"/>
      <c r="N14" s="1779">
        <v>105202.74417072815</v>
      </c>
      <c r="O14" s="196"/>
      <c r="P14" s="57">
        <v>64349.411041268526</v>
      </c>
      <c r="Q14" s="710"/>
      <c r="R14" s="196">
        <v>0.63486724226985691</v>
      </c>
      <c r="S14" s="199"/>
    </row>
    <row r="15" spans="1:19" s="69" customFormat="1">
      <c r="A15" s="26" t="s">
        <v>332</v>
      </c>
      <c r="B15" s="1292">
        <v>34348.852564854074</v>
      </c>
      <c r="C15" s="135"/>
      <c r="D15" s="709">
        <v>26310.275960871928</v>
      </c>
      <c r="E15" s="198"/>
      <c r="F15" s="196">
        <v>0.30552992359095521</v>
      </c>
      <c r="G15" s="196"/>
      <c r="H15" s="1779">
        <v>10158.596735583344</v>
      </c>
      <c r="I15" s="196"/>
      <c r="J15" s="758">
        <v>8157.6870021398681</v>
      </c>
      <c r="K15" s="710"/>
      <c r="L15" s="196">
        <v>0.24527905188304119</v>
      </c>
      <c r="M15" s="711"/>
      <c r="N15" s="1779">
        <v>24190.255829270729</v>
      </c>
      <c r="O15" s="196"/>
      <c r="P15" s="57">
        <v>18152.58895873206</v>
      </c>
      <c r="Q15" s="710"/>
      <c r="R15" s="196">
        <v>0.33260637831136097</v>
      </c>
      <c r="S15" s="199"/>
    </row>
    <row r="16" spans="1:19" s="69" customFormat="1">
      <c r="A16" s="90" t="s">
        <v>867</v>
      </c>
      <c r="B16" s="1294">
        <v>1.7250541783187232</v>
      </c>
      <c r="C16" s="135"/>
      <c r="D16" s="938">
        <v>1.88570539222218</v>
      </c>
      <c r="E16" s="198"/>
      <c r="F16" s="196">
        <v>-8.519422735178156E-2</v>
      </c>
      <c r="G16" s="196"/>
      <c r="H16" s="1780">
        <v>2.354395196031533</v>
      </c>
      <c r="I16" s="196"/>
      <c r="J16" s="766">
        <v>2.6062884872703904</v>
      </c>
      <c r="K16" s="710"/>
      <c r="L16" s="196">
        <v>-9.6648276838558825E-2</v>
      </c>
      <c r="M16" s="711"/>
      <c r="N16" s="1780">
        <v>1.534908423676614</v>
      </c>
      <c r="O16" s="196"/>
      <c r="P16" s="533">
        <v>1.6422177180696436</v>
      </c>
      <c r="Q16" s="710"/>
      <c r="R16" s="196">
        <v>-6.5344133857700104E-2</v>
      </c>
      <c r="S16" s="199"/>
    </row>
    <row r="17" spans="1:19" s="30" customFormat="1">
      <c r="A17" s="240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24"/>
    </row>
    <row r="18" spans="1:19" s="69" customFormat="1">
      <c r="A18" s="26" t="s">
        <v>334</v>
      </c>
      <c r="B18" s="1292">
        <v>70757.786021371008</v>
      </c>
      <c r="C18" s="135"/>
      <c r="D18" s="709">
        <v>42172.767246739473</v>
      </c>
      <c r="E18" s="198"/>
      <c r="F18" s="196">
        <v>0.67780751989523624</v>
      </c>
      <c r="G18" s="196"/>
      <c r="H18" s="1779">
        <v>18132.431066688248</v>
      </c>
      <c r="I18" s="196"/>
      <c r="J18" s="758">
        <v>11588.862177774379</v>
      </c>
      <c r="K18" s="710"/>
      <c r="L18" s="196">
        <v>0.56464291218023188</v>
      </c>
      <c r="M18" s="711"/>
      <c r="N18" s="1779">
        <v>52625.354954682763</v>
      </c>
      <c r="O18" s="196"/>
      <c r="P18" s="57">
        <v>30583.905068965098</v>
      </c>
      <c r="Q18" s="710"/>
      <c r="R18" s="196">
        <v>0.72068788586726762</v>
      </c>
      <c r="S18" s="199"/>
    </row>
    <row r="19" spans="1:19" s="69" customFormat="1">
      <c r="A19" s="26" t="s">
        <v>335</v>
      </c>
      <c r="B19" s="1292">
        <v>109117.31262940494</v>
      </c>
      <c r="C19" s="135"/>
      <c r="D19" s="709">
        <v>65825.089425680926</v>
      </c>
      <c r="E19" s="198"/>
      <c r="F19" s="196">
        <v>0.65768574841972094</v>
      </c>
      <c r="G19" s="196"/>
      <c r="H19" s="1779">
        <v>24058.627690048284</v>
      </c>
      <c r="I19" s="196"/>
      <c r="J19" s="758">
        <v>15787.017659145233</v>
      </c>
      <c r="K19" s="710"/>
      <c r="L19" s="196">
        <v>0.52395013481925168</v>
      </c>
      <c r="M19" s="711"/>
      <c r="N19" s="1779">
        <v>85058.684939356666</v>
      </c>
      <c r="O19" s="196"/>
      <c r="P19" s="57">
        <v>50038.071766535693</v>
      </c>
      <c r="Q19" s="710"/>
      <c r="R19" s="196">
        <v>0.69987935059164186</v>
      </c>
      <c r="S19" s="199"/>
    </row>
    <row r="20" spans="1:19" s="69" customFormat="1">
      <c r="A20" s="26" t="s">
        <v>336</v>
      </c>
      <c r="B20" s="1292">
        <v>63101.21585839161</v>
      </c>
      <c r="C20" s="135"/>
      <c r="D20" s="709">
        <v>36847.033807325453</v>
      </c>
      <c r="E20" s="198"/>
      <c r="F20" s="196">
        <v>0.7125181958566944</v>
      </c>
      <c r="G20" s="196"/>
      <c r="H20" s="1779">
        <v>15514.522791175053</v>
      </c>
      <c r="I20" s="196"/>
      <c r="J20" s="758">
        <v>9461.3024906386418</v>
      </c>
      <c r="K20" s="710"/>
      <c r="L20" s="196">
        <v>0.63978720757799357</v>
      </c>
      <c r="M20" s="711"/>
      <c r="N20" s="1779">
        <v>47586.693067216554</v>
      </c>
      <c r="O20" s="196"/>
      <c r="P20" s="57">
        <v>27385.731316686808</v>
      </c>
      <c r="Q20" s="710"/>
      <c r="R20" s="196">
        <v>0.73764551024499381</v>
      </c>
      <c r="S20" s="199"/>
    </row>
    <row r="21" spans="1:19" s="69" customFormat="1">
      <c r="A21" s="26" t="s">
        <v>337</v>
      </c>
      <c r="B21" s="1292">
        <v>51713.02161983199</v>
      </c>
      <c r="C21" s="135"/>
      <c r="D21" s="709">
        <v>39228.905922850572</v>
      </c>
      <c r="E21" s="198"/>
      <c r="F21" s="196">
        <v>0.31823767202514575</v>
      </c>
      <c r="G21" s="196"/>
      <c r="H21" s="1779">
        <v>12417.368446654909</v>
      </c>
      <c r="I21" s="196"/>
      <c r="J21" s="758">
        <v>9963.1514416642422</v>
      </c>
      <c r="K21" s="710"/>
      <c r="L21" s="196">
        <v>0.24632938878430974</v>
      </c>
      <c r="M21" s="711"/>
      <c r="N21" s="1779">
        <v>39295.653173177081</v>
      </c>
      <c r="O21" s="196"/>
      <c r="P21" s="57">
        <v>29265.75448118633</v>
      </c>
      <c r="Q21" s="710"/>
      <c r="R21" s="196">
        <v>0.34271792645696297</v>
      </c>
      <c r="S21" s="199"/>
    </row>
    <row r="22" spans="1:19" s="30" customFormat="1">
      <c r="A22" s="240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19"/>
    </row>
    <row r="23" spans="1:19" s="69" customFormat="1">
      <c r="A23" s="26" t="s">
        <v>707</v>
      </c>
      <c r="B23" s="1292">
        <v>156411.55591621564</v>
      </c>
      <c r="C23" s="135"/>
      <c r="D23" s="709">
        <v>100241.20598059858</v>
      </c>
      <c r="E23" s="198"/>
      <c r="F23" s="196">
        <v>0.56035189706804489</v>
      </c>
      <c r="G23" s="196"/>
      <c r="H23" s="1779">
        <v>35375.573656249268</v>
      </c>
      <c r="I23" s="196"/>
      <c r="J23" s="758">
        <v>24619.175970678698</v>
      </c>
      <c r="K23" s="710"/>
      <c r="L23" s="196">
        <v>0.43691136122433094</v>
      </c>
      <c r="M23" s="711"/>
      <c r="N23" s="1779">
        <v>121035.98225996636</v>
      </c>
      <c r="O23" s="196"/>
      <c r="P23" s="57">
        <v>75622.030009919879</v>
      </c>
      <c r="Q23" s="710"/>
      <c r="R23" s="196">
        <v>0.60053865578706644</v>
      </c>
      <c r="S23" s="199"/>
    </row>
    <row r="24" spans="1:19" s="69" customFormat="1">
      <c r="A24" s="26" t="s">
        <v>339</v>
      </c>
      <c r="B24" s="1292">
        <v>33594.958995918365</v>
      </c>
      <c r="C24" s="135"/>
      <c r="D24" s="709">
        <v>23391.061203885016</v>
      </c>
      <c r="E24" s="198"/>
      <c r="F24" s="196">
        <v>0.43623064824175595</v>
      </c>
      <c r="G24" s="196"/>
      <c r="H24" s="1779">
        <v>5676.4739893855394</v>
      </c>
      <c r="I24" s="196"/>
      <c r="J24" s="758">
        <v>4369.9278603468392</v>
      </c>
      <c r="K24" s="710"/>
      <c r="L24" s="196">
        <v>0.29898574319599869</v>
      </c>
      <c r="M24" s="711"/>
      <c r="N24" s="1779">
        <v>27918.485006532828</v>
      </c>
      <c r="O24" s="196"/>
      <c r="P24" s="57">
        <v>19021.133343538178</v>
      </c>
      <c r="Q24" s="710"/>
      <c r="R24" s="196">
        <v>0.46776138426142944</v>
      </c>
      <c r="S24" s="199"/>
    </row>
    <row r="25" spans="1:19" s="69" customFormat="1">
      <c r="A25" s="26" t="s">
        <v>340</v>
      </c>
      <c r="B25" s="1292">
        <v>32543.75566760225</v>
      </c>
      <c r="C25" s="135"/>
      <c r="D25" s="709">
        <v>22676.727788003987</v>
      </c>
      <c r="E25" s="198"/>
      <c r="F25" s="196">
        <v>0.43511691686037396</v>
      </c>
      <c r="G25" s="196"/>
      <c r="H25" s="1779">
        <v>5415.9820814660025</v>
      </c>
      <c r="I25" s="196"/>
      <c r="J25" s="758">
        <v>4172.8020179889727</v>
      </c>
      <c r="K25" s="710"/>
      <c r="L25" s="196">
        <v>0.29792452604213515</v>
      </c>
      <c r="M25" s="711"/>
      <c r="N25" s="1779">
        <v>27127.773586136249</v>
      </c>
      <c r="O25" s="196"/>
      <c r="P25" s="57">
        <v>18503.925770015016</v>
      </c>
      <c r="Q25" s="710"/>
      <c r="R25" s="196">
        <v>0.46605503736379478</v>
      </c>
      <c r="S25" s="199"/>
    </row>
    <row r="26" spans="1:19" s="69" customFormat="1">
      <c r="A26" s="26" t="s">
        <v>708</v>
      </c>
      <c r="B26" s="1292">
        <v>1262.2671480969266</v>
      </c>
      <c r="C26" s="135"/>
      <c r="D26" s="709">
        <v>943.74971146953476</v>
      </c>
      <c r="E26" s="198"/>
      <c r="F26" s="196">
        <v>0.33750202278888208</v>
      </c>
      <c r="G26" s="196"/>
      <c r="H26" s="1779">
        <v>321.64649613277754</v>
      </c>
      <c r="I26" s="196"/>
      <c r="J26" s="758">
        <v>185.14623505922606</v>
      </c>
      <c r="K26" s="710"/>
      <c r="L26" s="196">
        <v>0.73725647745354739</v>
      </c>
      <c r="M26" s="711"/>
      <c r="N26" s="1779">
        <v>940.62065196414915</v>
      </c>
      <c r="O26" s="196"/>
      <c r="P26" s="57">
        <v>758.60347641030876</v>
      </c>
      <c r="Q26" s="710"/>
      <c r="R26" s="196">
        <v>0.23993717563112255</v>
      </c>
      <c r="S26" s="199"/>
    </row>
    <row r="27" spans="1:19" s="69" customFormat="1">
      <c r="A27" s="26" t="s">
        <v>709</v>
      </c>
      <c r="B27" s="617">
        <v>829.01893160925897</v>
      </c>
      <c r="D27" s="57">
        <v>861.95675249405167</v>
      </c>
      <c r="E27" s="198"/>
      <c r="F27" s="196">
        <v>-3.8212846282006475E-2</v>
      </c>
      <c r="G27" s="196"/>
      <c r="H27" s="1779">
        <v>274.30419522695144</v>
      </c>
      <c r="I27" s="196"/>
      <c r="J27" s="758">
        <v>244.3421240626995</v>
      </c>
      <c r="K27" s="710"/>
      <c r="L27" s="196">
        <v>0.12262343744119827</v>
      </c>
      <c r="M27" s="711"/>
      <c r="N27" s="1779">
        <v>554.71473638230759</v>
      </c>
      <c r="O27" s="196"/>
      <c r="P27" s="57">
        <v>617.61462843135212</v>
      </c>
      <c r="Q27" s="710"/>
      <c r="R27" s="196">
        <v>-0.10184326787854872</v>
      </c>
      <c r="S27" s="199"/>
    </row>
    <row r="28" spans="1:19" s="69" customFormat="1">
      <c r="A28" s="26" t="s">
        <v>306</v>
      </c>
      <c r="B28" s="617">
        <v>4900.9912642310337</v>
      </c>
      <c r="D28" s="57">
        <v>4780.6004083685993</v>
      </c>
      <c r="E28" s="198"/>
      <c r="F28" s="196">
        <v>2.5183208295695699E-2</v>
      </c>
      <c r="G28" s="196"/>
      <c r="H28" s="1779">
        <v>1648.4279306496817</v>
      </c>
      <c r="I28" s="196"/>
      <c r="J28" s="758">
        <v>1478.0602556043566</v>
      </c>
      <c r="K28" s="710"/>
      <c r="L28" s="196">
        <v>0.11526436381692999</v>
      </c>
      <c r="M28" s="711"/>
      <c r="N28" s="1779">
        <v>3252.5633335813523</v>
      </c>
      <c r="O28" s="196"/>
      <c r="P28" s="57">
        <v>3302.5401527642425</v>
      </c>
      <c r="Q28" s="710"/>
      <c r="R28" s="196">
        <v>-1.5132842258120442E-2</v>
      </c>
      <c r="S28" s="199"/>
    </row>
    <row r="29" spans="1:19" s="69" customFormat="1">
      <c r="A29" s="26" t="s">
        <v>0</v>
      </c>
      <c r="B29" s="617">
        <v>21872.377672900293</v>
      </c>
      <c r="D29" s="57">
        <v>16774.862514605971</v>
      </c>
      <c r="E29" s="198"/>
      <c r="F29" s="196">
        <v>0.30387820787537811</v>
      </c>
      <c r="G29" s="196"/>
      <c r="H29" s="1779">
        <v>4049.5259291217135</v>
      </c>
      <c r="I29" s="196"/>
      <c r="J29" s="758">
        <v>3062.6582544696703</v>
      </c>
      <c r="K29" s="710"/>
      <c r="L29" s="196">
        <v>0.32222585501069206</v>
      </c>
      <c r="M29" s="711"/>
      <c r="N29" s="1779">
        <v>17822.851743778578</v>
      </c>
      <c r="O29" s="196"/>
      <c r="P29" s="57">
        <v>13712.204260136303</v>
      </c>
      <c r="Q29" s="710"/>
      <c r="R29" s="196">
        <v>0.29978021080043438</v>
      </c>
      <c r="S29" s="199"/>
    </row>
    <row r="30" spans="1:19" s="69" customFormat="1">
      <c r="A30" s="26" t="s">
        <v>313</v>
      </c>
      <c r="B30" s="617">
        <v>11418.599232033683</v>
      </c>
      <c r="D30" s="57">
        <v>9095.1981805762571</v>
      </c>
      <c r="E30" s="198"/>
      <c r="F30" s="196">
        <v>0.25545359269018353</v>
      </c>
      <c r="G30" s="196"/>
      <c r="H30" s="1779">
        <v>1863.5378797014689</v>
      </c>
      <c r="I30" s="196"/>
      <c r="J30" s="758">
        <v>1426.8190842681556</v>
      </c>
      <c r="K30" s="710"/>
      <c r="L30" s="196">
        <v>0.3060786053736555</v>
      </c>
      <c r="M30" s="711"/>
      <c r="N30" s="1779">
        <v>9555.0613523322136</v>
      </c>
      <c r="O30" s="196"/>
      <c r="P30" s="57">
        <v>7668.379096308101</v>
      </c>
      <c r="Q30" s="710"/>
      <c r="R30" s="196">
        <v>0.24603403565851947</v>
      </c>
      <c r="S30" s="199"/>
    </row>
    <row r="31" spans="1:19" s="69" customFormat="1">
      <c r="A31" s="26" t="s">
        <v>321</v>
      </c>
      <c r="B31" s="617">
        <v>14283.964293385565</v>
      </c>
      <c r="D31" s="57">
        <v>12338.611001048128</v>
      </c>
      <c r="E31" s="198"/>
      <c r="F31" s="196">
        <v>0.15766388065659781</v>
      </c>
      <c r="G31" s="196"/>
      <c r="H31" s="1779">
        <v>2915.9576267350722</v>
      </c>
      <c r="I31" s="196"/>
      <c r="J31" s="758">
        <v>2173.3435507596209</v>
      </c>
      <c r="K31" s="710"/>
      <c r="L31" s="196">
        <v>0.34169198685403179</v>
      </c>
      <c r="M31" s="711"/>
      <c r="N31" s="1779">
        <v>11368.006666650494</v>
      </c>
      <c r="O31" s="196"/>
      <c r="P31" s="57">
        <v>10165.267450288507</v>
      </c>
      <c r="Q31" s="710"/>
      <c r="R31" s="196">
        <v>0.11831850192272612</v>
      </c>
      <c r="S31" s="199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19"/>
    </row>
    <row r="33" spans="1:19" s="30" customFormat="1">
      <c r="A33" s="85" t="s">
        <v>710</v>
      </c>
      <c r="B33" s="1336">
        <v>6.4397897442541749</v>
      </c>
      <c r="C33" s="69"/>
      <c r="D33" s="533">
        <v>6.941941296069051</v>
      </c>
      <c r="E33" s="192"/>
      <c r="F33" s="196">
        <v>-7.2335897178967032E-2</v>
      </c>
      <c r="G33" s="196"/>
      <c r="H33" s="1336">
        <v>5.4023008145607845</v>
      </c>
      <c r="I33" s="196"/>
      <c r="J33" s="533">
        <v>5.5422827384355013</v>
      </c>
      <c r="K33" s="460"/>
      <c r="L33" s="196">
        <v>-2.5257088185694318E-2</v>
      </c>
      <c r="M33" s="711"/>
      <c r="N33" s="1336">
        <v>6.743019952037197</v>
      </c>
      <c r="O33" s="196"/>
      <c r="P33" s="533">
        <v>7.3976079890251443</v>
      </c>
      <c r="Q33" s="460"/>
      <c r="R33" s="196">
        <v>-8.8486445613105383E-2</v>
      </c>
      <c r="S33" s="23"/>
    </row>
    <row r="34" spans="1:19" s="30" customFormat="1">
      <c r="A34" s="85" t="s">
        <v>345</v>
      </c>
      <c r="B34" s="1336">
        <v>3.3133311418392983</v>
      </c>
      <c r="C34" s="69"/>
      <c r="D34" s="533">
        <v>3.4375313015458535</v>
      </c>
      <c r="E34" s="192"/>
      <c r="F34" s="196">
        <v>-3.6130626548972082E-2</v>
      </c>
      <c r="G34" s="196"/>
      <c r="H34" s="1336">
        <v>4.8252598866049627</v>
      </c>
      <c r="I34" s="196"/>
      <c r="J34" s="533">
        <v>4.8570494565695803</v>
      </c>
      <c r="K34" s="460"/>
      <c r="L34" s="196">
        <v>-6.545037321293779E-3</v>
      </c>
      <c r="M34" s="711"/>
      <c r="N34" s="1336">
        <v>3.0114789104313719</v>
      </c>
      <c r="O34" s="196"/>
      <c r="P34" s="533">
        <v>3.1174171649309304</v>
      </c>
      <c r="Q34" s="460"/>
      <c r="R34" s="196">
        <v>-3.3982700708554539E-2</v>
      </c>
      <c r="S34" s="23"/>
    </row>
    <row r="35" spans="1:19" s="30" customFormat="1">
      <c r="A35" s="85" t="s">
        <v>711</v>
      </c>
      <c r="B35" s="1336">
        <v>2.5564158327078679</v>
      </c>
      <c r="C35" s="69"/>
      <c r="D35" s="533">
        <v>2.0122908795481704</v>
      </c>
      <c r="E35" s="192"/>
      <c r="F35" s="196">
        <v>0.27040074508605461</v>
      </c>
      <c r="G35" s="196"/>
      <c r="H35" s="1336">
        <v>4.7333468241959613</v>
      </c>
      <c r="I35" s="196"/>
      <c r="J35" s="533">
        <v>2.4265824684827932</v>
      </c>
      <c r="K35" s="460"/>
      <c r="L35" s="196">
        <v>0.95062269083129869</v>
      </c>
      <c r="M35" s="711"/>
      <c r="N35" s="1336">
        <v>1.8120113543744638</v>
      </c>
      <c r="O35" s="196"/>
      <c r="P35" s="533">
        <v>1.9111780712192215</v>
      </c>
      <c r="Q35" s="460"/>
      <c r="R35" s="196">
        <v>-5.1887743135047064E-2</v>
      </c>
      <c r="S35" s="23"/>
    </row>
    <row r="36" spans="1:19" s="30" customFormat="1">
      <c r="A36" s="85" t="s">
        <v>712</v>
      </c>
      <c r="B36" s="1336">
        <v>2.4247953866418035</v>
      </c>
      <c r="C36" s="69"/>
      <c r="D36" s="533">
        <v>1.7881880579943672</v>
      </c>
      <c r="E36" s="192"/>
      <c r="F36" s="196">
        <v>0.35600692320999811</v>
      </c>
      <c r="G36" s="196"/>
      <c r="H36" s="1336">
        <v>4.1288194958782514</v>
      </c>
      <c r="I36" s="196"/>
      <c r="J36" s="533">
        <v>2.5648800067035187</v>
      </c>
      <c r="K36" s="460"/>
      <c r="L36" s="196">
        <v>0.6097515225223995</v>
      </c>
      <c r="M36" s="711"/>
      <c r="N36" s="1336">
        <v>1.582162351543775</v>
      </c>
      <c r="O36" s="196"/>
      <c r="P36" s="533">
        <v>1.4809113975111139</v>
      </c>
      <c r="Q36" s="460"/>
      <c r="R36" s="196">
        <v>6.8370703475459801E-2</v>
      </c>
      <c r="S36" s="23"/>
    </row>
    <row r="37" spans="1:19" s="30" customFormat="1">
      <c r="A37" s="34" t="s">
        <v>713</v>
      </c>
      <c r="B37" s="1336">
        <v>4.4670464786491069</v>
      </c>
      <c r="C37" s="69"/>
      <c r="D37" s="533">
        <v>4.4597248912012004</v>
      </c>
      <c r="E37" s="192"/>
      <c r="F37" s="196">
        <v>1.6417128021397808E-3</v>
      </c>
      <c r="G37" s="196"/>
      <c r="H37" s="1336">
        <v>5.6488855096111692</v>
      </c>
      <c r="I37" s="196"/>
      <c r="J37" s="533">
        <v>6.9662853850019824</v>
      </c>
      <c r="K37" s="460"/>
      <c r="L37" s="196">
        <v>-0.18911081050843831</v>
      </c>
      <c r="M37" s="711"/>
      <c r="N37" s="1336">
        <v>3.8680799810391404</v>
      </c>
      <c r="O37" s="196"/>
      <c r="P37" s="533">
        <v>3.3379073590043578</v>
      </c>
      <c r="Q37" s="460"/>
      <c r="R37" s="196">
        <v>0.15883383360073969</v>
      </c>
      <c r="S37" s="23"/>
    </row>
    <row r="38" spans="1:19" s="30" customFormat="1">
      <c r="A38" s="243" t="s">
        <v>1</v>
      </c>
      <c r="B38" s="1336">
        <v>4.1618258349863808</v>
      </c>
      <c r="C38" s="69"/>
      <c r="D38" s="533">
        <v>3.5946332649432611</v>
      </c>
      <c r="E38" s="192"/>
      <c r="F38" s="196">
        <v>0.15778871674467534</v>
      </c>
      <c r="G38" s="196"/>
      <c r="H38" s="1336">
        <v>5.5511351186274513</v>
      </c>
      <c r="I38" s="196"/>
      <c r="J38" s="533">
        <v>5.2288389827840147</v>
      </c>
      <c r="K38" s="460"/>
      <c r="L38" s="196">
        <v>6.1638183333737891E-2</v>
      </c>
      <c r="M38" s="711"/>
      <c r="N38" s="1336">
        <v>3.8461612012591821</v>
      </c>
      <c r="O38" s="196"/>
      <c r="P38" s="533">
        <v>3.2296289566427387</v>
      </c>
      <c r="Q38" s="460"/>
      <c r="R38" s="196">
        <v>0.19089878524539255</v>
      </c>
      <c r="S38" s="23"/>
    </row>
    <row r="39" spans="1:19" s="30" customFormat="1">
      <c r="A39" s="85" t="s">
        <v>175</v>
      </c>
      <c r="B39" s="1336">
        <v>3.4971421804611107</v>
      </c>
      <c r="C39" s="69"/>
      <c r="D39" s="533">
        <v>2.0819527146950678</v>
      </c>
      <c r="E39" s="192"/>
      <c r="F39" s="196">
        <v>0.67974140612185707</v>
      </c>
      <c r="G39" s="196"/>
      <c r="H39" s="1336">
        <v>3.5805350427768179</v>
      </c>
      <c r="I39" s="196"/>
      <c r="J39" s="533">
        <v>3.1267612144717671</v>
      </c>
      <c r="K39" s="460"/>
      <c r="L39" s="196">
        <v>0.14512583378763413</v>
      </c>
      <c r="M39" s="711"/>
      <c r="N39" s="1336">
        <v>3.4808779460316668</v>
      </c>
      <c r="O39" s="196"/>
      <c r="P39" s="533">
        <v>1.8875501312854017</v>
      </c>
      <c r="Q39" s="460"/>
      <c r="R39" s="196">
        <v>0.84412476698630812</v>
      </c>
      <c r="S39" s="23"/>
    </row>
    <row r="40" spans="1:19" s="30" customFormat="1">
      <c r="A40" s="85" t="s">
        <v>176</v>
      </c>
      <c r="B40" s="1336">
        <v>3.5771975066607395</v>
      </c>
      <c r="C40" s="69"/>
      <c r="D40" s="533">
        <v>3.3523794747721833</v>
      </c>
      <c r="E40" s="192"/>
      <c r="F40" s="196">
        <v>6.7062226570825223E-2</v>
      </c>
      <c r="G40" s="196"/>
      <c r="H40" s="1336">
        <v>5.4208616655467656</v>
      </c>
      <c r="I40" s="196"/>
      <c r="J40" s="533">
        <v>5.3156917115660587</v>
      </c>
      <c r="K40" s="460"/>
      <c r="L40" s="196">
        <v>1.9784810648795653E-2</v>
      </c>
      <c r="M40" s="711"/>
      <c r="N40" s="1336">
        <v>3.1042872838849971</v>
      </c>
      <c r="O40" s="196"/>
      <c r="P40" s="533">
        <v>2.932621508852427</v>
      </c>
      <c r="Q40" s="460"/>
      <c r="R40" s="196">
        <v>5.853662824008446E-2</v>
      </c>
      <c r="S40" s="23"/>
    </row>
    <row r="41" spans="1:19" s="30" customFormat="1">
      <c r="A41" s="82" t="s">
        <v>360</v>
      </c>
      <c r="B41" s="1336">
        <v>7.3195282185034101</v>
      </c>
      <c r="C41" s="69"/>
      <c r="D41" s="533">
        <v>7.7811444138614076</v>
      </c>
      <c r="E41" s="192"/>
      <c r="F41" s="196">
        <v>-5.9324974683116011E-2</v>
      </c>
      <c r="G41" s="196"/>
      <c r="H41" s="1336">
        <v>6.4380695307057145</v>
      </c>
      <c r="I41" s="196"/>
      <c r="J41" s="533">
        <v>6.6038613981745273</v>
      </c>
      <c r="K41" s="460"/>
      <c r="L41" s="196">
        <v>-2.5105291809219651E-2</v>
      </c>
      <c r="M41" s="711"/>
      <c r="N41" s="1336">
        <v>7.5858474677814227</v>
      </c>
      <c r="O41" s="196"/>
      <c r="P41" s="533">
        <v>8.1789526684246141</v>
      </c>
      <c r="Q41" s="460"/>
      <c r="R41" s="196">
        <v>-7.2516032881925471E-2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7"/>
    </row>
    <row r="43" spans="1:19" s="69" customFormat="1">
      <c r="A43" s="26" t="s">
        <v>362</v>
      </c>
      <c r="B43" s="617">
        <v>150526.71079681226</v>
      </c>
      <c r="C43" s="57"/>
      <c r="D43" s="57">
        <v>93615.029106396469</v>
      </c>
      <c r="E43" s="198"/>
      <c r="F43" s="196">
        <v>0.60793317305636729</v>
      </c>
      <c r="G43" s="196"/>
      <c r="H43" s="1779">
        <v>33786.396280644563</v>
      </c>
      <c r="I43" s="196"/>
      <c r="J43" s="758">
        <v>23384.075068988852</v>
      </c>
      <c r="K43" s="710"/>
      <c r="L43" s="196">
        <v>0.44484638288947798</v>
      </c>
      <c r="M43" s="711"/>
      <c r="N43" s="1779">
        <v>116740.31451616769</v>
      </c>
      <c r="O43" s="196"/>
      <c r="P43" s="57">
        <v>70230.954037407617</v>
      </c>
      <c r="Q43" s="710"/>
      <c r="R43" s="196">
        <v>0.66223449640150789</v>
      </c>
      <c r="S43" s="199"/>
    </row>
    <row r="44" spans="1:19" s="69" customFormat="1">
      <c r="A44" s="26" t="s">
        <v>379</v>
      </c>
      <c r="B44" s="617">
        <v>144100.90673064889</v>
      </c>
      <c r="C44" s="57"/>
      <c r="D44" s="57">
        <v>87838.011109959611</v>
      </c>
      <c r="E44" s="198"/>
      <c r="F44" s="196">
        <v>0.64053016353315229</v>
      </c>
      <c r="G44" s="196"/>
      <c r="H44" s="1779">
        <v>32098.624434695681</v>
      </c>
      <c r="I44" s="196"/>
      <c r="J44" s="758">
        <v>21823.475114569024</v>
      </c>
      <c r="K44" s="710"/>
      <c r="L44" s="196">
        <v>0.4708301160188334</v>
      </c>
      <c r="M44" s="711"/>
      <c r="N44" s="1779">
        <v>112002.28229595322</v>
      </c>
      <c r="O44" s="196"/>
      <c r="P44" s="57">
        <v>66014.535995390586</v>
      </c>
      <c r="Q44" s="710"/>
      <c r="R44" s="196">
        <v>0.69663060729191062</v>
      </c>
      <c r="S44" s="199"/>
    </row>
    <row r="45" spans="1:19" s="69" customFormat="1">
      <c r="A45" s="26" t="s">
        <v>364</v>
      </c>
      <c r="B45" s="617">
        <v>7176.0266414904372</v>
      </c>
      <c r="C45" s="57"/>
      <c r="D45" s="57">
        <v>5742.2974082412993</v>
      </c>
      <c r="E45" s="198"/>
      <c r="F45" s="196">
        <v>0.24967867933685586</v>
      </c>
      <c r="G45" s="196"/>
      <c r="H45" s="1779">
        <v>1364.7792767664434</v>
      </c>
      <c r="I45" s="196"/>
      <c r="J45" s="758">
        <v>1357.203584377161</v>
      </c>
      <c r="K45" s="710"/>
      <c r="L45" s="196">
        <v>5.5818393618221112E-3</v>
      </c>
      <c r="M45" s="711"/>
      <c r="N45" s="1779">
        <v>5811.247364723994</v>
      </c>
      <c r="O45" s="196"/>
      <c r="P45" s="57">
        <v>4385.0938238641384</v>
      </c>
      <c r="Q45" s="710"/>
      <c r="R45" s="196">
        <v>0.32522760017096536</v>
      </c>
      <c r="S45" s="199"/>
    </row>
    <row r="46" spans="1:19" s="69" customFormat="1">
      <c r="A46" s="26" t="s">
        <v>365</v>
      </c>
      <c r="B46" s="617">
        <v>4648.9356555092772</v>
      </c>
      <c r="C46" s="57"/>
      <c r="D46" s="57">
        <v>3296.7300119469837</v>
      </c>
      <c r="E46" s="198"/>
      <c r="F46" s="196">
        <v>0.4101657213851454</v>
      </c>
      <c r="G46" s="196"/>
      <c r="H46" s="1779">
        <v>1047.1965583618116</v>
      </c>
      <c r="I46" s="196"/>
      <c r="J46" s="758">
        <v>950.07983308669691</v>
      </c>
      <c r="K46" s="710"/>
      <c r="L46" s="196">
        <v>0.10221954186691237</v>
      </c>
      <c r="M46" s="711"/>
      <c r="N46" s="1779">
        <v>3601.7390971474656</v>
      </c>
      <c r="O46" s="196"/>
      <c r="P46" s="57">
        <v>2346.6501788602868</v>
      </c>
      <c r="Q46" s="710"/>
      <c r="R46" s="196">
        <v>0.53484278551341047</v>
      </c>
      <c r="S46" s="199"/>
    </row>
    <row r="47" spans="1:19" s="69" customFormat="1">
      <c r="A47" s="26" t="s">
        <v>832</v>
      </c>
      <c r="B47" s="617">
        <v>1623.1093659441017</v>
      </c>
      <c r="C47" s="57"/>
      <c r="D47" s="57">
        <v>1318.8153354291182</v>
      </c>
      <c r="E47" s="198"/>
      <c r="F47" s="196">
        <v>0.23073285723961631</v>
      </c>
      <c r="G47" s="196"/>
      <c r="H47" s="1779">
        <v>648.00977749075662</v>
      </c>
      <c r="I47" s="196"/>
      <c r="J47" s="758">
        <v>675.19886018415355</v>
      </c>
      <c r="K47" s="710"/>
      <c r="L47" s="196">
        <v>-4.0268259170315221E-2</v>
      </c>
      <c r="M47" s="711"/>
      <c r="N47" s="1779">
        <v>975.09958845334506</v>
      </c>
      <c r="O47" s="196"/>
      <c r="P47" s="57">
        <v>643.6164752449647</v>
      </c>
      <c r="Q47" s="710"/>
      <c r="R47" s="196">
        <v>0.51503205085329062</v>
      </c>
      <c r="S47" s="199"/>
    </row>
    <row r="48" spans="1:19" s="69" customFormat="1">
      <c r="A48" s="81" t="s">
        <v>245</v>
      </c>
      <c r="B48" s="617">
        <v>1047.3301658047296</v>
      </c>
      <c r="C48" s="57"/>
      <c r="D48" s="57">
        <v>703.38632094165337</v>
      </c>
      <c r="E48" s="198"/>
      <c r="F48" s="196">
        <v>0.48898284573209205</v>
      </c>
      <c r="G48" s="196"/>
      <c r="H48" s="1779">
        <v>434.71166525740352</v>
      </c>
      <c r="I48" s="196"/>
      <c r="J48" s="758">
        <v>422.38932831897</v>
      </c>
      <c r="K48" s="710"/>
      <c r="L48" s="196">
        <v>2.9172936227991612E-2</v>
      </c>
      <c r="M48" s="711"/>
      <c r="N48" s="1779">
        <v>612.61850054732611</v>
      </c>
      <c r="O48" s="196"/>
      <c r="P48" s="57">
        <v>280.99699262268336</v>
      </c>
      <c r="Q48" s="710"/>
      <c r="R48" s="196">
        <v>1.1801603455946479</v>
      </c>
      <c r="S48" s="199"/>
    </row>
    <row r="49" spans="1:19" s="69" customFormat="1">
      <c r="A49" s="26" t="s">
        <v>231</v>
      </c>
      <c r="B49" s="617">
        <v>1881.6705347247134</v>
      </c>
      <c r="C49" s="57"/>
      <c r="D49" s="57">
        <v>1802.5975662822925</v>
      </c>
      <c r="E49" s="198"/>
      <c r="F49" s="196">
        <v>4.3866124043150871E-2</v>
      </c>
      <c r="G49" s="196"/>
      <c r="H49" s="1779">
        <v>659.80305260486955</v>
      </c>
      <c r="I49" s="196"/>
      <c r="J49" s="758">
        <v>471.17541598841552</v>
      </c>
      <c r="K49" s="710"/>
      <c r="L49" s="196">
        <v>0.40033420720976598</v>
      </c>
      <c r="M49" s="711"/>
      <c r="N49" s="1779">
        <v>1221.867482119844</v>
      </c>
      <c r="O49" s="196"/>
      <c r="P49" s="57">
        <v>1331.4221502938769</v>
      </c>
      <c r="Q49" s="710"/>
      <c r="R49" s="196">
        <v>-8.2283945891880789E-2</v>
      </c>
      <c r="S49" s="199"/>
    </row>
    <row r="50" spans="1:19" s="69" customFormat="1">
      <c r="A50" s="26" t="s">
        <v>368</v>
      </c>
      <c r="B50" s="617">
        <v>2246.4028943195294</v>
      </c>
      <c r="C50" s="57"/>
      <c r="D50" s="57">
        <v>1570.1663331425227</v>
      </c>
      <c r="E50" s="198"/>
      <c r="F50" s="196">
        <v>0.43067829624367909</v>
      </c>
      <c r="G50" s="196"/>
      <c r="H50" s="1779">
        <v>962.56475583349356</v>
      </c>
      <c r="I50" s="196"/>
      <c r="J50" s="758">
        <v>583.77098569880059</v>
      </c>
      <c r="K50" s="710"/>
      <c r="L50" s="196">
        <v>0.64887392387488996</v>
      </c>
      <c r="M50" s="711"/>
      <c r="N50" s="1779">
        <v>1283.8381384860359</v>
      </c>
      <c r="O50" s="196"/>
      <c r="P50" s="57">
        <v>986.39534744372213</v>
      </c>
      <c r="Q50" s="710"/>
      <c r="R50" s="196">
        <v>0.30154520883857278</v>
      </c>
      <c r="S50" s="199"/>
    </row>
    <row r="51" spans="1:19" s="69" customFormat="1">
      <c r="A51" s="26" t="s">
        <v>369</v>
      </c>
      <c r="B51" s="617">
        <v>721.25187866375802</v>
      </c>
      <c r="C51" s="57"/>
      <c r="D51" s="57">
        <v>1690.7888740926546</v>
      </c>
      <c r="E51" s="198"/>
      <c r="F51" s="196">
        <v>-0.57342286212356885</v>
      </c>
      <c r="G51" s="196"/>
      <c r="H51" s="1779">
        <v>507.38500756863948</v>
      </c>
      <c r="I51" s="196"/>
      <c r="J51" s="758">
        <v>458.01334330442455</v>
      </c>
      <c r="K51" s="710"/>
      <c r="L51" s="196">
        <v>0.10779525309898975</v>
      </c>
      <c r="M51" s="711"/>
      <c r="N51" s="1779">
        <v>213.86687109511851</v>
      </c>
      <c r="O51" s="196"/>
      <c r="P51" s="57">
        <v>1232.7755307882301</v>
      </c>
      <c r="Q51" s="710"/>
      <c r="R51" s="196">
        <v>-0.8265159668132176</v>
      </c>
      <c r="S51" s="199"/>
    </row>
    <row r="52" spans="1:19" s="69" customFormat="1">
      <c r="A52" s="26" t="s">
        <v>370</v>
      </c>
      <c r="B52" s="617">
        <v>8823.5547981703075</v>
      </c>
      <c r="C52" s="57"/>
      <c r="D52" s="57">
        <v>9602.1474482783051</v>
      </c>
      <c r="E52" s="198"/>
      <c r="F52" s="196">
        <v>-8.1085262885397746E-2</v>
      </c>
      <c r="G52" s="196"/>
      <c r="H52" s="1779">
        <v>2292.004404870589</v>
      </c>
      <c r="I52" s="196"/>
      <c r="J52" s="758">
        <v>2012.5491061488615</v>
      </c>
      <c r="K52" s="710"/>
      <c r="L52" s="196">
        <v>0.13885638758722402</v>
      </c>
      <c r="M52" s="711"/>
      <c r="N52" s="1779">
        <v>6531.550393299719</v>
      </c>
      <c r="O52" s="196"/>
      <c r="P52" s="57">
        <v>7589.5983421294432</v>
      </c>
      <c r="Q52" s="710"/>
      <c r="R52" s="196">
        <v>-0.1394076341242669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19"/>
    </row>
    <row r="54" spans="1:19" s="69" customFormat="1">
      <c r="A54" s="81" t="s">
        <v>372</v>
      </c>
      <c r="B54" s="617">
        <v>132861.8881252539</v>
      </c>
      <c r="D54" s="57">
        <v>82175.133306389835</v>
      </c>
      <c r="E54" s="198"/>
      <c r="F54" s="196">
        <v>0.6168137827033221</v>
      </c>
      <c r="G54" s="196"/>
      <c r="H54" s="1779">
        <v>31924.456913566806</v>
      </c>
      <c r="I54" s="196"/>
      <c r="J54" s="758">
        <v>20951.200759191273</v>
      </c>
      <c r="K54" s="710"/>
      <c r="L54" s="196">
        <v>0.52375309083712418</v>
      </c>
      <c r="M54" s="711"/>
      <c r="N54" s="1779">
        <v>100937.4312116871</v>
      </c>
      <c r="O54" s="196"/>
      <c r="P54" s="57">
        <v>61223.932547198565</v>
      </c>
      <c r="Q54" s="710"/>
      <c r="R54" s="196">
        <v>0.64865971544498102</v>
      </c>
      <c r="S54" s="199"/>
    </row>
    <row r="55" spans="1:19" s="69" customFormat="1">
      <c r="A55" s="81" t="s">
        <v>243</v>
      </c>
      <c r="B55" s="617">
        <v>94269.355757975864</v>
      </c>
      <c r="D55" s="57">
        <v>62136.027201141675</v>
      </c>
      <c r="E55" s="198"/>
      <c r="F55" s="196">
        <v>0.51714488364077094</v>
      </c>
      <c r="G55" s="196"/>
      <c r="H55" s="1779">
        <v>30486.737801745694</v>
      </c>
      <c r="I55" s="196"/>
      <c r="J55" s="758">
        <v>19918.467504587228</v>
      </c>
      <c r="K55" s="710"/>
      <c r="L55" s="196">
        <v>0.53057647606295966</v>
      </c>
      <c r="M55" s="711"/>
      <c r="N55" s="1779">
        <v>63782.61795623017</v>
      </c>
      <c r="O55" s="196"/>
      <c r="P55" s="57">
        <v>42217.559696554446</v>
      </c>
      <c r="Q55" s="710"/>
      <c r="R55" s="196">
        <v>0.51080778743911481</v>
      </c>
      <c r="S55" s="199"/>
    </row>
    <row r="56" spans="1:19" s="69" customFormat="1">
      <c r="A56" s="90" t="s">
        <v>244</v>
      </c>
      <c r="B56" s="57">
        <v>38546.302311399173</v>
      </c>
      <c r="D56" s="57">
        <v>19407.729952861526</v>
      </c>
      <c r="E56" s="198"/>
      <c r="F56" s="196">
        <v>0.98613142315058888</v>
      </c>
      <c r="G56" s="196"/>
      <c r="H56" s="1779">
        <v>1513.547381671993</v>
      </c>
      <c r="I56" s="196"/>
      <c r="J56" s="758">
        <v>1093.7434885140858</v>
      </c>
      <c r="K56" s="710"/>
      <c r="L56" s="196">
        <v>0.38382298735166431</v>
      </c>
      <c r="M56" s="711"/>
      <c r="N56" s="1779">
        <v>37032.754929727183</v>
      </c>
      <c r="O56" s="196"/>
      <c r="P56" s="57">
        <v>18313.986464347439</v>
      </c>
      <c r="Q56" s="710"/>
      <c r="R56" s="196">
        <v>1.0221023424812676</v>
      </c>
      <c r="S56" s="199"/>
    </row>
    <row r="57" spans="1:19" s="69" customFormat="1">
      <c r="A57" s="90" t="s">
        <v>869</v>
      </c>
      <c r="B57" s="57">
        <v>1416.4416642948502</v>
      </c>
      <c r="D57" s="57">
        <v>1106.5344839427564</v>
      </c>
      <c r="E57" s="198"/>
      <c r="F57" s="196">
        <v>0.28007006094183862</v>
      </c>
      <c r="G57" s="196"/>
      <c r="H57" s="1779">
        <v>238.69460655769646</v>
      </c>
      <c r="I57" s="196"/>
      <c r="J57" s="758">
        <v>210.69305072096219</v>
      </c>
      <c r="K57" s="710"/>
      <c r="L57" s="196">
        <v>0.13290213294134218</v>
      </c>
      <c r="M57" s="711"/>
      <c r="N57" s="1779">
        <v>1177.7470577371537</v>
      </c>
      <c r="O57" s="196"/>
      <c r="P57" s="758">
        <v>895.8414332217942</v>
      </c>
      <c r="Q57" s="710"/>
      <c r="R57" s="196">
        <v>0.31468250302011286</v>
      </c>
      <c r="S57" s="199"/>
    </row>
    <row r="58" spans="1:19" s="69" customFormat="1">
      <c r="A58" s="90" t="s">
        <v>303</v>
      </c>
      <c r="B58" s="57">
        <v>19733.579464746221</v>
      </c>
      <c r="D58" s="57">
        <v>13011.875503602405</v>
      </c>
      <c r="E58" s="198"/>
      <c r="F58" s="196">
        <v>0.51658225282611081</v>
      </c>
      <c r="G58" s="196"/>
      <c r="H58" s="1779">
        <v>2173.7943143268881</v>
      </c>
      <c r="I58" s="196"/>
      <c r="J58" s="758">
        <v>2370.2156932158314</v>
      </c>
      <c r="K58" s="710"/>
      <c r="L58" s="196">
        <v>-8.2870676897107698E-2</v>
      </c>
      <c r="M58" s="711"/>
      <c r="N58" s="1779">
        <v>17559.785150419331</v>
      </c>
      <c r="O58" s="196"/>
      <c r="P58" s="57">
        <v>10641.659810386574</v>
      </c>
      <c r="Q58" s="710"/>
      <c r="R58" s="196">
        <v>0.65009833647195359</v>
      </c>
      <c r="S58" s="199"/>
    </row>
    <row r="59" spans="1:19" s="69" customFormat="1">
      <c r="A59" s="90" t="s">
        <v>373</v>
      </c>
      <c r="B59" s="57">
        <v>8067.7988906477203</v>
      </c>
      <c r="D59" s="57">
        <v>8068.471327599098</v>
      </c>
      <c r="E59" s="198"/>
      <c r="F59" s="196">
        <v>-8.3341307674668377E-5</v>
      </c>
      <c r="G59" s="196"/>
      <c r="H59" s="1779">
        <v>986.64011630605512</v>
      </c>
      <c r="I59" s="196"/>
      <c r="J59" s="758">
        <v>1249.1673173626957</v>
      </c>
      <c r="K59" s="710"/>
      <c r="L59" s="196">
        <v>-0.21016175928369715</v>
      </c>
      <c r="M59" s="711"/>
      <c r="N59" s="1779">
        <v>7081.1587743416649</v>
      </c>
      <c r="O59" s="196"/>
      <c r="P59" s="57">
        <v>6819.3040102364021</v>
      </c>
      <c r="Q59" s="710"/>
      <c r="R59" s="196">
        <v>3.8399045373574012E-2</v>
      </c>
      <c r="S59" s="199"/>
    </row>
    <row r="60" spans="1:19" s="69" customFormat="1">
      <c r="A60" s="90" t="s">
        <v>374</v>
      </c>
      <c r="B60" s="57">
        <v>4596.0196117586756</v>
      </c>
      <c r="D60" s="57">
        <v>1890.2391068496825</v>
      </c>
      <c r="E60" s="198"/>
      <c r="F60" s="196">
        <v>1.4314488019552782</v>
      </c>
      <c r="G60" s="196"/>
      <c r="H60" s="1779">
        <v>410.14180920890254</v>
      </c>
      <c r="I60" s="196"/>
      <c r="J60" s="758">
        <v>341.90150057277884</v>
      </c>
      <c r="K60" s="710"/>
      <c r="L60" s="196">
        <v>0.1995905502660926</v>
      </c>
      <c r="M60" s="711"/>
      <c r="N60" s="1779">
        <v>4185.8778025497732</v>
      </c>
      <c r="O60" s="196"/>
      <c r="P60" s="57">
        <v>1548.3376062769037</v>
      </c>
      <c r="Q60" s="710"/>
      <c r="R60" s="196">
        <v>1.7034658239781675</v>
      </c>
      <c r="S60" s="199"/>
    </row>
    <row r="61" spans="1:19" s="69" customFormat="1">
      <c r="A61" s="90" t="s">
        <v>375</v>
      </c>
      <c r="B61" s="57">
        <v>8632.4611848421937</v>
      </c>
      <c r="D61" s="57">
        <v>3217.4480970538752</v>
      </c>
      <c r="E61" s="198"/>
      <c r="F61" s="196">
        <v>1.6830149001460786</v>
      </c>
      <c r="G61" s="196"/>
      <c r="H61" s="1779">
        <v>839.83386241907601</v>
      </c>
      <c r="I61" s="196"/>
      <c r="J61" s="758">
        <v>819.11493207733906</v>
      </c>
      <c r="K61" s="710"/>
      <c r="L61" s="196">
        <v>2.5294289641616147E-2</v>
      </c>
      <c r="M61" s="711"/>
      <c r="N61" s="1779">
        <v>7792.6273224231172</v>
      </c>
      <c r="O61" s="196"/>
      <c r="P61" s="57">
        <v>2398.3331649765364</v>
      </c>
      <c r="Q61" s="710"/>
      <c r="R61" s="196">
        <v>2.2491846571697449</v>
      </c>
      <c r="S61" s="199"/>
    </row>
    <row r="62" spans="1:19" s="69" customFormat="1">
      <c r="A62" s="90" t="s">
        <v>296</v>
      </c>
      <c r="B62" s="57">
        <v>6013.4454265925388</v>
      </c>
      <c r="D62" s="57">
        <v>5891.5075585422292</v>
      </c>
      <c r="E62" s="198"/>
      <c r="F62" s="196">
        <v>2.0697226785953815E-2</v>
      </c>
      <c r="G62" s="196"/>
      <c r="H62" s="1779">
        <v>2422.3365208463465</v>
      </c>
      <c r="I62" s="196"/>
      <c r="J62" s="758">
        <v>2532.2545363614399</v>
      </c>
      <c r="K62" s="710"/>
      <c r="L62" s="196">
        <v>-4.3407174885757356E-2</v>
      </c>
      <c r="M62" s="711"/>
      <c r="N62" s="1779">
        <v>3591.1089057461922</v>
      </c>
      <c r="O62" s="196"/>
      <c r="P62" s="57">
        <v>3359.2530221807888</v>
      </c>
      <c r="Q62" s="710"/>
      <c r="R62" s="196">
        <v>6.9020071436859287E-2</v>
      </c>
      <c r="S62" s="199"/>
    </row>
    <row r="63" spans="1:19" s="69" customFormat="1">
      <c r="A63" s="90" t="s">
        <v>319</v>
      </c>
      <c r="B63" s="57">
        <v>8243.0061893803068</v>
      </c>
      <c r="D63" s="57">
        <v>7665.5627175227373</v>
      </c>
      <c r="E63" s="198"/>
      <c r="F63" s="196">
        <v>7.5329560677598967E-2</v>
      </c>
      <c r="G63" s="196"/>
      <c r="H63" s="1779">
        <v>2584.1012836057907</v>
      </c>
      <c r="I63" s="196"/>
      <c r="J63" s="758">
        <v>2086.4999028711054</v>
      </c>
      <c r="K63" s="710"/>
      <c r="L63" s="196">
        <v>0.23848617488549431</v>
      </c>
      <c r="M63" s="711"/>
      <c r="N63" s="1779">
        <v>5658.9049057745169</v>
      </c>
      <c r="O63" s="196"/>
      <c r="P63" s="57">
        <v>5579.0628146516319</v>
      </c>
      <c r="Q63" s="710"/>
      <c r="R63" s="196">
        <v>1.4311022079408242E-2</v>
      </c>
      <c r="S63" s="199"/>
    </row>
    <row r="64" spans="1:19" s="69" customFormat="1">
      <c r="A64" s="90" t="s">
        <v>376</v>
      </c>
      <c r="B64" s="57">
        <v>1773.2505141474599</v>
      </c>
      <c r="D64" s="57">
        <v>1457.9327316629422</v>
      </c>
      <c r="E64" s="198"/>
      <c r="F64" s="196">
        <v>0.21627731899870375</v>
      </c>
      <c r="G64" s="196"/>
      <c r="H64" s="1779">
        <v>706.20885751491574</v>
      </c>
      <c r="I64" s="196"/>
      <c r="J64" s="758">
        <v>461.65644526037033</v>
      </c>
      <c r="K64" s="710"/>
      <c r="L64" s="196">
        <v>0.52972814473893004</v>
      </c>
      <c r="M64" s="711"/>
      <c r="N64" s="1779">
        <v>1067.0416566325441</v>
      </c>
      <c r="O64" s="196"/>
      <c r="P64" s="57">
        <v>996.27628640257183</v>
      </c>
      <c r="Q64" s="710"/>
      <c r="R64" s="196">
        <v>7.1029865104485349E-2</v>
      </c>
      <c r="S64" s="199"/>
    </row>
    <row r="65" spans="1:19" s="69" customFormat="1">
      <c r="A65" s="90" t="s">
        <v>377</v>
      </c>
      <c r="B65" s="57">
        <v>2186.0021827005949</v>
      </c>
      <c r="D65" s="57">
        <v>1146.9722117278091</v>
      </c>
      <c r="E65" s="198"/>
      <c r="F65" s="196">
        <v>0.90588940198261814</v>
      </c>
      <c r="G65" s="196"/>
      <c r="H65" s="1779">
        <v>188.72951033491179</v>
      </c>
      <c r="I65" s="196"/>
      <c r="J65" s="758">
        <v>184.26559318504383</v>
      </c>
      <c r="K65" s="710"/>
      <c r="L65" s="196">
        <v>2.4225451277739066E-2</v>
      </c>
      <c r="M65" s="711"/>
      <c r="N65" s="1779">
        <v>1997.2726723656831</v>
      </c>
      <c r="O65" s="196"/>
      <c r="P65" s="57">
        <v>962.70661854276523</v>
      </c>
      <c r="Q65" s="710"/>
      <c r="R65" s="196">
        <v>1.0746431300004202</v>
      </c>
      <c r="S65" s="199"/>
    </row>
    <row r="66" spans="1:19" s="69" customFormat="1">
      <c r="A66" s="90" t="s">
        <v>870</v>
      </c>
      <c r="B66" s="57">
        <v>444.35891972446836</v>
      </c>
      <c r="D66" s="57">
        <v>953.48623167453673</v>
      </c>
      <c r="E66" s="198"/>
      <c r="F66" s="196">
        <v>-0.53396398923970412</v>
      </c>
      <c r="G66" s="196"/>
      <c r="H66" s="1779">
        <v>123.78069111531927</v>
      </c>
      <c r="I66" s="711"/>
      <c r="J66" s="758">
        <v>210.6370918754923</v>
      </c>
      <c r="K66" s="710"/>
      <c r="L66" s="196">
        <v>-0.4123509301558051</v>
      </c>
      <c r="M66" s="711"/>
      <c r="N66" s="1779">
        <v>320.57822860914911</v>
      </c>
      <c r="O66" s="711"/>
      <c r="P66" s="57">
        <v>742.84913979904445</v>
      </c>
      <c r="Q66" s="710"/>
      <c r="R66" s="196">
        <v>-0.56844773530212078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>
      <c r="A68" s="238" t="s">
        <v>819</v>
      </c>
      <c r="B68" s="1337">
        <v>565</v>
      </c>
      <c r="C68" s="1341"/>
      <c r="D68" s="930">
        <v>178.67541346174619</v>
      </c>
      <c r="E68" s="198"/>
      <c r="F68" s="196">
        <f>+B68/D68-1</f>
        <v>2.1621586263795867</v>
      </c>
      <c r="G68" s="196"/>
      <c r="H68" s="1339">
        <f>+H69*H6/1000000</f>
        <v>67.203205489663716</v>
      </c>
      <c r="I68" s="1342"/>
      <c r="J68" s="716">
        <v>38.298991297217029</v>
      </c>
      <c r="K68" s="710"/>
      <c r="L68" s="196">
        <v>0.48500937017783952</v>
      </c>
      <c r="M68" s="711"/>
      <c r="N68" s="1339">
        <f>+N69*N6/1000000</f>
        <v>262.08379413887826</v>
      </c>
      <c r="O68" s="718"/>
      <c r="P68" s="716">
        <v>140.37642216452915</v>
      </c>
      <c r="Q68" s="139"/>
      <c r="R68" s="196">
        <f>+N68/P68-1</f>
        <v>0.86700722313396161</v>
      </c>
      <c r="S68" s="23"/>
    </row>
    <row r="69" spans="1:19" s="30" customFormat="1">
      <c r="A69" s="238" t="s">
        <v>817</v>
      </c>
      <c r="B69" s="1337">
        <v>225.97053840514189</v>
      </c>
      <c r="C69" s="1341"/>
      <c r="D69" s="930">
        <v>208.03288765463745</v>
      </c>
      <c r="E69" s="198"/>
      <c r="F69" s="196">
        <v>8.6225072163990515E-2</v>
      </c>
      <c r="G69" s="196"/>
      <c r="H69" s="1339">
        <v>267.00861820336081</v>
      </c>
      <c r="I69" s="1342"/>
      <c r="J69" s="716">
        <v>208.03288765463745</v>
      </c>
      <c r="K69" s="710"/>
      <c r="L69" s="196">
        <v>8.6225072163990515E-2</v>
      </c>
      <c r="M69" s="711"/>
      <c r="N69" s="1339">
        <v>267.00861820336081</v>
      </c>
      <c r="O69" s="718"/>
      <c r="P69" s="716">
        <v>208.03288765463745</v>
      </c>
      <c r="Q69" s="139"/>
      <c r="R69" s="196">
        <f>+N69/P69-1</f>
        <v>0.28349234206963958</v>
      </c>
      <c r="S69" s="23"/>
    </row>
    <row r="70" spans="1:19">
      <c r="A70" s="239" t="s">
        <v>818</v>
      </c>
      <c r="B70" s="1338">
        <v>1654.0047974459983</v>
      </c>
      <c r="C70" s="1346"/>
      <c r="D70" s="931">
        <v>1618.7339416733446</v>
      </c>
      <c r="E70" s="234"/>
      <c r="F70" s="62">
        <v>2.1789161803942241E-2</v>
      </c>
      <c r="G70" s="62"/>
      <c r="H70" s="1340">
        <v>1454.8140381433095</v>
      </c>
      <c r="I70" s="1343"/>
      <c r="J70" s="720">
        <v>1373.8203563332384</v>
      </c>
      <c r="K70" s="1058"/>
      <c r="L70" s="62">
        <v>5.895507475682292E-2</v>
      </c>
      <c r="M70" s="1295"/>
      <c r="N70" s="1340">
        <v>1714.1780365538505</v>
      </c>
      <c r="O70" s="722"/>
      <c r="P70" s="720">
        <v>1701.4911416029749</v>
      </c>
      <c r="Q70" s="463"/>
      <c r="R70" s="62">
        <v>7.4563391137747494E-3</v>
      </c>
      <c r="S70" s="16"/>
    </row>
    <row r="71" spans="1:19" s="30" customFormat="1">
      <c r="B71" s="105"/>
      <c r="D71" s="22"/>
      <c r="E71" s="21"/>
      <c r="F71" s="61"/>
      <c r="G71" s="61"/>
      <c r="H71" s="247"/>
      <c r="I71" s="73"/>
      <c r="J71" s="64"/>
      <c r="K71" s="98"/>
      <c r="L71" s="426"/>
      <c r="M71" s="73"/>
      <c r="N71" s="247"/>
      <c r="O71" s="73"/>
      <c r="P71" s="108"/>
      <c r="Q71" s="98"/>
      <c r="R71" s="73"/>
      <c r="S71" s="61"/>
    </row>
    <row r="72" spans="1:19">
      <c r="A72" s="79" t="s">
        <v>31</v>
      </c>
      <c r="B72" s="105"/>
      <c r="D72" s="22"/>
      <c r="E72" s="21"/>
      <c r="F72" s="61"/>
      <c r="G72" s="61"/>
      <c r="H72" s="226"/>
      <c r="I72" s="61"/>
      <c r="J72" s="22"/>
      <c r="K72" s="21"/>
      <c r="L72" s="425"/>
      <c r="M72" s="61"/>
      <c r="N72" s="226"/>
      <c r="O72" s="61"/>
      <c r="P72" s="105"/>
      <c r="Q72" s="21"/>
      <c r="R72" s="61"/>
      <c r="S72" s="61"/>
    </row>
  </sheetData>
  <mergeCells count="3">
    <mergeCell ref="A4:A5"/>
    <mergeCell ref="A2:S2"/>
    <mergeCell ref="A1:S1"/>
  </mergeCells>
  <phoneticPr fontId="53" type="noConversion"/>
  <printOptions horizontalCentered="1"/>
  <pageMargins left="0.75" right="0.75" top="0.5" bottom="0.75" header="0.5" footer="0.5"/>
  <pageSetup scale="78" orientation="portrait" horizontalDpi="204" verticalDpi="196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"/>
  <sheetViews>
    <sheetView showGridLines="0" zoomScaleNormal="100" workbookViewId="0">
      <selection activeCell="A6" sqref="A6"/>
    </sheetView>
  </sheetViews>
  <sheetFormatPr defaultRowHeight="12"/>
  <cols>
    <col min="1" max="1" width="24.7109375" style="68" customWidth="1"/>
    <col min="2" max="2" width="7.85546875" style="94" bestFit="1" customWidth="1"/>
    <col min="3" max="3" width="0.5703125" style="30" customWidth="1"/>
    <col min="4" max="4" width="7.85546875" style="12" bestFit="1" customWidth="1"/>
    <col min="5" max="5" width="0.5703125" style="12" customWidth="1"/>
    <col min="6" max="6" width="8.28515625" style="30" customWidth="1"/>
    <col min="7" max="7" width="0.5703125" style="30" customWidth="1"/>
    <col min="8" max="8" width="6.85546875" style="312" bestFit="1" customWidth="1"/>
    <col min="9" max="9" width="0.5703125" style="30" customWidth="1"/>
    <col min="10" max="10" width="9.140625" style="12" bestFit="1" customWidth="1"/>
    <col min="11" max="11" width="0.5703125" style="12" customWidth="1"/>
    <col min="12" max="12" width="8.28515625" style="312" customWidth="1"/>
    <col min="13" max="13" width="0.5703125" style="30" customWidth="1"/>
    <col min="14" max="14" width="7.85546875" style="312" bestFit="1" customWidth="1"/>
    <col min="15" max="15" width="0.5703125" style="30" customWidth="1"/>
    <col min="16" max="16" width="10.42578125" style="316" bestFit="1" customWidth="1"/>
    <col min="17" max="17" width="0.5703125" style="12" customWidth="1"/>
    <col min="18" max="18" width="10.140625" style="30" customWidth="1"/>
    <col min="19" max="19" width="0.140625" style="30" customWidth="1"/>
    <col min="20" max="16384" width="9.140625" style="12"/>
  </cols>
  <sheetData>
    <row r="1" spans="1:19" ht="15.75">
      <c r="A1" s="2001" t="s">
        <v>1102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5" customHeight="1">
      <c r="D3" s="185"/>
      <c r="F3" s="12"/>
      <c r="G3" s="12"/>
      <c r="H3" s="1595"/>
      <c r="L3" s="316"/>
      <c r="M3" s="12"/>
      <c r="N3" s="1595"/>
      <c r="R3" s="12"/>
      <c r="S3" s="12"/>
    </row>
    <row r="4" spans="1:19">
      <c r="A4" s="2076" t="s">
        <v>1209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431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7"/>
      <c r="B5" s="1882">
        <v>2010</v>
      </c>
      <c r="C5" s="1883"/>
      <c r="D5" s="263">
        <v>2009</v>
      </c>
      <c r="E5" s="263"/>
      <c r="F5" s="13" t="s">
        <v>822</v>
      </c>
      <c r="G5" s="264"/>
      <c r="H5" s="1882">
        <v>2010</v>
      </c>
      <c r="I5" s="1883"/>
      <c r="J5" s="263">
        <v>2009</v>
      </c>
      <c r="K5" s="263"/>
      <c r="L5" s="13" t="s">
        <v>822</v>
      </c>
      <c r="M5" s="264"/>
      <c r="N5" s="1882">
        <v>2010</v>
      </c>
      <c r="O5" s="1883"/>
      <c r="P5" s="263">
        <v>2009</v>
      </c>
      <c r="Q5" s="263"/>
      <c r="R5" s="13" t="s">
        <v>822</v>
      </c>
      <c r="S5" s="14"/>
    </row>
    <row r="6" spans="1:19">
      <c r="A6" s="20" t="s">
        <v>641</v>
      </c>
      <c r="B6" s="1008">
        <v>655264.46503020346</v>
      </c>
      <c r="C6" s="1281"/>
      <c r="D6" s="689">
        <v>405761.65663770074</v>
      </c>
      <c r="E6" s="198"/>
      <c r="F6" s="196">
        <v>0.61489991553164547</v>
      </c>
      <c r="G6" s="196"/>
      <c r="H6" s="1008">
        <v>62945.079306844927</v>
      </c>
      <c r="I6" s="690"/>
      <c r="J6" s="689">
        <v>49901.638502950249</v>
      </c>
      <c r="K6" s="198"/>
      <c r="L6" s="196">
        <v>0.26138301657416585</v>
      </c>
      <c r="M6" s="196"/>
      <c r="N6" s="1008">
        <v>592319.38572335849</v>
      </c>
      <c r="O6" s="690"/>
      <c r="P6" s="689">
        <v>355860.01813475048</v>
      </c>
      <c r="Q6" s="198"/>
      <c r="R6" s="196">
        <v>0.66447298246095732</v>
      </c>
      <c r="S6" s="70"/>
    </row>
    <row r="7" spans="1:19">
      <c r="A7" s="81" t="s">
        <v>324</v>
      </c>
      <c r="B7" s="617">
        <v>81920.151182993272</v>
      </c>
      <c r="C7" s="69"/>
      <c r="D7" s="57">
        <v>51353.276739870831</v>
      </c>
      <c r="E7" s="198"/>
      <c r="F7" s="196">
        <v>0.59522734251133447</v>
      </c>
      <c r="G7" s="196"/>
      <c r="H7" s="617">
        <v>7550.1511829919373</v>
      </c>
      <c r="I7" s="196"/>
      <c r="J7" s="57">
        <v>5685.2767398699925</v>
      </c>
      <c r="K7" s="198"/>
      <c r="L7" s="196">
        <v>0.32801823525033708</v>
      </c>
      <c r="M7" s="196"/>
      <c r="N7" s="617">
        <v>74370.000000001339</v>
      </c>
      <c r="O7" s="196"/>
      <c r="P7" s="57">
        <v>45668.000000000837</v>
      </c>
      <c r="Q7" s="198"/>
      <c r="R7" s="196">
        <v>0.6284925987562402</v>
      </c>
      <c r="S7" s="23"/>
    </row>
    <row r="8" spans="1:19" s="30" customFormat="1">
      <c r="A8" s="286" t="s">
        <v>325</v>
      </c>
      <c r="B8" s="17"/>
      <c r="C8" s="390"/>
      <c r="D8" s="18"/>
      <c r="E8" s="18"/>
      <c r="F8" s="18"/>
      <c r="G8" s="18"/>
      <c r="H8" s="17"/>
      <c r="I8" s="18"/>
      <c r="J8" s="18"/>
      <c r="K8" s="18"/>
      <c r="L8" s="18"/>
      <c r="M8" s="18"/>
      <c r="N8" s="17"/>
      <c r="O8" s="18"/>
      <c r="P8" s="18"/>
      <c r="Q8" s="18"/>
      <c r="R8" s="18"/>
      <c r="S8" s="19"/>
    </row>
    <row r="9" spans="1:19" s="69" customFormat="1">
      <c r="A9" s="1781" t="s">
        <v>326</v>
      </c>
      <c r="B9" s="617">
        <v>6766.7087592840107</v>
      </c>
      <c r="C9" s="618"/>
      <c r="D9" s="57">
        <v>6258.0318949791681</v>
      </c>
      <c r="E9" s="198"/>
      <c r="F9" s="196">
        <v>8.1283840165940216E-2</v>
      </c>
      <c r="G9" s="196"/>
      <c r="H9" s="1779">
        <v>1793.4627719425</v>
      </c>
      <c r="I9" s="196"/>
      <c r="J9" s="758">
        <v>1553.9571483905329</v>
      </c>
      <c r="K9" s="198"/>
      <c r="L9" s="196">
        <v>0.15412627291558734</v>
      </c>
      <c r="M9" s="196"/>
      <c r="N9" s="1779">
        <v>4973.245987341511</v>
      </c>
      <c r="O9" s="196"/>
      <c r="P9" s="758">
        <v>4704.0747465886352</v>
      </c>
      <c r="Q9" s="198"/>
      <c r="R9" s="196">
        <v>5.7220868130991538E-2</v>
      </c>
      <c r="S9" s="199"/>
    </row>
    <row r="10" spans="1:19" s="69" customFormat="1">
      <c r="A10" s="1781" t="s">
        <v>327</v>
      </c>
      <c r="B10" s="617">
        <v>46135.239735523042</v>
      </c>
      <c r="C10" s="618"/>
      <c r="D10" s="57">
        <v>26051.69268516577</v>
      </c>
      <c r="E10" s="198"/>
      <c r="F10" s="196">
        <v>0.77091140652803525</v>
      </c>
      <c r="G10" s="196"/>
      <c r="H10" s="1779">
        <v>2440.9289601876258</v>
      </c>
      <c r="I10" s="196"/>
      <c r="J10" s="758">
        <v>1889.5726373180521</v>
      </c>
      <c r="K10" s="198"/>
      <c r="L10" s="196">
        <v>0.29178890082369963</v>
      </c>
      <c r="M10" s="196"/>
      <c r="N10" s="1779">
        <v>43694.31077533542</v>
      </c>
      <c r="O10" s="196"/>
      <c r="P10" s="758">
        <v>24162.1200478477</v>
      </c>
      <c r="Q10" s="198"/>
      <c r="R10" s="196">
        <v>0.80838066729279268</v>
      </c>
      <c r="S10" s="199"/>
    </row>
    <row r="11" spans="1:19" s="69" customFormat="1">
      <c r="A11" s="1781" t="s">
        <v>328</v>
      </c>
      <c r="B11" s="617">
        <v>29018.202688185986</v>
      </c>
      <c r="C11" s="618"/>
      <c r="D11" s="57">
        <v>19043.552159724837</v>
      </c>
      <c r="E11" s="198"/>
      <c r="F11" s="196">
        <v>0.52378098606816181</v>
      </c>
      <c r="G11" s="196"/>
      <c r="H11" s="617">
        <v>3315.7594508618731</v>
      </c>
      <c r="I11" s="196"/>
      <c r="J11" s="57">
        <v>2241.7469541613982</v>
      </c>
      <c r="K11" s="198"/>
      <c r="L11" s="196">
        <v>0.47909622212567959</v>
      </c>
      <c r="M11" s="196"/>
      <c r="N11" s="617">
        <v>25702.443237324111</v>
      </c>
      <c r="O11" s="196"/>
      <c r="P11" s="57">
        <v>16801.80520556344</v>
      </c>
      <c r="Q11" s="198"/>
      <c r="R11" s="196">
        <v>0.52974296052506775</v>
      </c>
      <c r="S11" s="199"/>
    </row>
    <row r="12" spans="1:19" s="69" customFormat="1">
      <c r="A12" s="1781" t="s">
        <v>329</v>
      </c>
      <c r="B12" s="1336">
        <v>2.286266022394404</v>
      </c>
      <c r="C12" s="618"/>
      <c r="D12" s="533">
        <v>2.177403737471522</v>
      </c>
      <c r="E12" s="198"/>
      <c r="F12" s="196">
        <v>4.999637092994829E-2</v>
      </c>
      <c r="G12" s="196"/>
      <c r="H12" s="1780">
        <v>1.9720143810620048</v>
      </c>
      <c r="I12" s="196"/>
      <c r="J12" s="766">
        <v>1.8542187237919494</v>
      </c>
      <c r="K12" s="198"/>
      <c r="L12" s="196">
        <v>6.3528458513868666E-2</v>
      </c>
      <c r="M12" s="196"/>
      <c r="N12" s="1780">
        <v>2.3181693086867652</v>
      </c>
      <c r="O12" s="196"/>
      <c r="P12" s="766">
        <v>2.2176375169439537</v>
      </c>
      <c r="Q12" s="198"/>
      <c r="R12" s="196">
        <v>4.5332833240190981E-2</v>
      </c>
      <c r="S12" s="199"/>
    </row>
    <row r="13" spans="1:19" s="30" customFormat="1">
      <c r="A13" s="286" t="s">
        <v>330</v>
      </c>
      <c r="B13" s="17"/>
      <c r="C13" s="390"/>
      <c r="D13" s="18"/>
      <c r="E13" s="18"/>
      <c r="F13" s="18"/>
      <c r="G13" s="18"/>
      <c r="H13" s="17"/>
      <c r="I13" s="18"/>
      <c r="J13" s="18"/>
      <c r="K13" s="18"/>
      <c r="L13" s="18"/>
      <c r="M13" s="18"/>
      <c r="N13" s="17"/>
      <c r="O13" s="18"/>
      <c r="P13" s="18"/>
      <c r="Q13" s="18"/>
      <c r="R13" s="18"/>
      <c r="S13" s="24"/>
    </row>
    <row r="14" spans="1:19" s="69" customFormat="1">
      <c r="A14" s="26" t="s">
        <v>331</v>
      </c>
      <c r="B14" s="617">
        <v>67057.471566716486</v>
      </c>
      <c r="D14" s="57">
        <v>39341.900596548447</v>
      </c>
      <c r="E14" s="198"/>
      <c r="F14" s="196">
        <v>0.70447971627988881</v>
      </c>
      <c r="G14" s="196"/>
      <c r="H14" s="1779">
        <v>4254.7716533130297</v>
      </c>
      <c r="I14" s="196"/>
      <c r="J14" s="758">
        <v>2885.3368208942361</v>
      </c>
      <c r="K14" s="198"/>
      <c r="L14" s="196">
        <v>0.47461870742507367</v>
      </c>
      <c r="M14" s="196"/>
      <c r="N14" s="1779">
        <v>62802.699913403456</v>
      </c>
      <c r="O14" s="196"/>
      <c r="P14" s="758">
        <v>36456.563775654213</v>
      </c>
      <c r="Q14" s="198"/>
      <c r="R14" s="196">
        <v>0.72267195284442198</v>
      </c>
      <c r="S14" s="199"/>
    </row>
    <row r="15" spans="1:19" s="69" customFormat="1">
      <c r="A15" s="26" t="s">
        <v>332</v>
      </c>
      <c r="B15" s="617">
        <v>14862.679616277313</v>
      </c>
      <c r="D15" s="57">
        <v>12011.376143322381</v>
      </c>
      <c r="E15" s="198"/>
      <c r="F15" s="196">
        <v>0.23738358027694353</v>
      </c>
      <c r="G15" s="196"/>
      <c r="H15" s="1779">
        <v>3295.3795296789635</v>
      </c>
      <c r="I15" s="196"/>
      <c r="J15" s="758">
        <v>2799.9399189757642</v>
      </c>
      <c r="K15" s="198"/>
      <c r="L15" s="196">
        <v>0.1769465149396614</v>
      </c>
      <c r="M15" s="196"/>
      <c r="N15" s="1779">
        <v>11567.30008659835</v>
      </c>
      <c r="O15" s="196"/>
      <c r="P15" s="758">
        <v>9211.4362243466167</v>
      </c>
      <c r="Q15" s="198"/>
      <c r="R15" s="196">
        <v>0.25575423906480332</v>
      </c>
      <c r="S15" s="199"/>
    </row>
    <row r="16" spans="1:19" s="69" customFormat="1">
      <c r="A16" s="90" t="s">
        <v>867</v>
      </c>
      <c r="B16" s="1336">
        <v>1.5931948272650385</v>
      </c>
      <c r="D16" s="533">
        <v>1.8145136317423625</v>
      </c>
      <c r="E16" s="198"/>
      <c r="F16" s="196">
        <v>-0.12197142011262024</v>
      </c>
      <c r="G16" s="196"/>
      <c r="H16" s="1780">
        <v>3.2738569245768976</v>
      </c>
      <c r="I16" s="196"/>
      <c r="J16" s="766">
        <v>3.7829612936497568</v>
      </c>
      <c r="K16" s="198"/>
      <c r="L16" s="196">
        <v>-0.13457826542594128</v>
      </c>
      <c r="M16" s="196"/>
      <c r="N16" s="1780">
        <v>1.422571552796454</v>
      </c>
      <c r="O16" s="196"/>
      <c r="P16" s="766">
        <v>1.5694586762835427</v>
      </c>
      <c r="Q16" s="198"/>
      <c r="R16" s="196">
        <v>-9.3590946806522815E-2</v>
      </c>
      <c r="S16" s="199"/>
    </row>
    <row r="17" spans="1:19" s="30" customFormat="1">
      <c r="A17" s="240" t="s">
        <v>333</v>
      </c>
      <c r="B17" s="17"/>
      <c r="C17" s="150"/>
      <c r="D17" s="18"/>
      <c r="E17" s="18"/>
      <c r="F17" s="18"/>
      <c r="G17" s="18"/>
      <c r="H17" s="17"/>
      <c r="I17" s="18"/>
      <c r="J17" s="18"/>
      <c r="K17" s="18"/>
      <c r="L17" s="18"/>
      <c r="M17" s="18"/>
      <c r="N17" s="17"/>
      <c r="O17" s="18"/>
      <c r="P17" s="18"/>
      <c r="Q17" s="18"/>
      <c r="R17" s="18"/>
      <c r="S17" s="24"/>
    </row>
    <row r="18" spans="1:19" s="69" customFormat="1">
      <c r="A18" s="26" t="s">
        <v>334</v>
      </c>
      <c r="B18" s="617">
        <v>24385.275622462628</v>
      </c>
      <c r="D18" s="57">
        <v>14435.08573928131</v>
      </c>
      <c r="E18" s="198"/>
      <c r="F18" s="196">
        <v>0.68930590804213088</v>
      </c>
      <c r="G18" s="196"/>
      <c r="H18" s="1779">
        <v>1630.5025418980222</v>
      </c>
      <c r="I18" s="196"/>
      <c r="J18" s="758">
        <v>917.46997852031359</v>
      </c>
      <c r="K18" s="198"/>
      <c r="L18" s="196">
        <v>0.77717263787495305</v>
      </c>
      <c r="M18" s="196"/>
      <c r="N18" s="1779">
        <v>22754.773080564606</v>
      </c>
      <c r="O18" s="196"/>
      <c r="P18" s="758">
        <v>13517.615760760997</v>
      </c>
      <c r="Q18" s="198"/>
      <c r="R18" s="196">
        <v>0.68334220200408979</v>
      </c>
      <c r="S18" s="199"/>
    </row>
    <row r="19" spans="1:19" s="69" customFormat="1">
      <c r="A19" s="26" t="s">
        <v>335</v>
      </c>
      <c r="B19" s="617">
        <v>51089.570658174751</v>
      </c>
      <c r="D19" s="57">
        <v>28837.739942527776</v>
      </c>
      <c r="E19" s="198"/>
      <c r="F19" s="196">
        <v>0.7716218663457608</v>
      </c>
      <c r="G19" s="196"/>
      <c r="H19" s="1779">
        <v>3092.9784878954574</v>
      </c>
      <c r="I19" s="196"/>
      <c r="J19" s="758">
        <v>2113.3741042389775</v>
      </c>
      <c r="K19" s="198"/>
      <c r="L19" s="196">
        <v>0.46352625486022686</v>
      </c>
      <c r="M19" s="196"/>
      <c r="N19" s="1779">
        <v>47996.592170279291</v>
      </c>
      <c r="O19" s="196"/>
      <c r="P19" s="758">
        <v>26724.365838288799</v>
      </c>
      <c r="Q19" s="198"/>
      <c r="R19" s="196">
        <v>0.79598619704244344</v>
      </c>
      <c r="S19" s="199"/>
    </row>
    <row r="20" spans="1:19" s="69" customFormat="1">
      <c r="A20" s="26" t="s">
        <v>336</v>
      </c>
      <c r="B20" s="617">
        <v>21371.561689318751</v>
      </c>
      <c r="D20" s="57">
        <v>12393.30898202875</v>
      </c>
      <c r="E20" s="198"/>
      <c r="F20" s="196">
        <v>0.72444354613518935</v>
      </c>
      <c r="G20" s="196"/>
      <c r="H20" s="1779">
        <v>1368.5288472909212</v>
      </c>
      <c r="I20" s="196"/>
      <c r="J20" s="758">
        <v>690.60633745091206</v>
      </c>
      <c r="K20" s="198"/>
      <c r="L20" s="196">
        <v>0.98163378045773519</v>
      </c>
      <c r="M20" s="196"/>
      <c r="N20" s="1779">
        <v>20003.032842027831</v>
      </c>
      <c r="O20" s="196"/>
      <c r="P20" s="758">
        <v>11702.702644577837</v>
      </c>
      <c r="Q20" s="198"/>
      <c r="R20" s="196">
        <v>0.70926609429794829</v>
      </c>
      <c r="S20" s="199"/>
    </row>
    <row r="21" spans="1:19" s="69" customFormat="1">
      <c r="A21" s="26" t="s">
        <v>337</v>
      </c>
      <c r="B21" s="617">
        <v>27816.866591674196</v>
      </c>
      <c r="D21" s="57">
        <v>20473.760040089808</v>
      </c>
      <c r="E21" s="198"/>
      <c r="F21" s="196">
        <v>0.35865940292383036</v>
      </c>
      <c r="G21" s="196"/>
      <c r="H21" s="1779">
        <v>4195.1990004894451</v>
      </c>
      <c r="I21" s="196"/>
      <c r="J21" s="758">
        <v>3345.0389945616175</v>
      </c>
      <c r="K21" s="198"/>
      <c r="L21" s="196">
        <v>0.25415548437851465</v>
      </c>
      <c r="M21" s="196"/>
      <c r="N21" s="1779">
        <v>23621.667591184749</v>
      </c>
      <c r="O21" s="196"/>
      <c r="P21" s="758">
        <v>17128.721045528189</v>
      </c>
      <c r="Q21" s="198"/>
      <c r="R21" s="196">
        <v>0.37906779662055851</v>
      </c>
      <c r="S21" s="199"/>
    </row>
    <row r="22" spans="1:19" s="30" customFormat="1">
      <c r="A22" s="240" t="s">
        <v>338</v>
      </c>
      <c r="B22" s="17"/>
      <c r="C22" s="150"/>
      <c r="D22" s="18"/>
      <c r="E22" s="18"/>
      <c r="F22" s="18"/>
      <c r="G22" s="18"/>
      <c r="H22" s="17"/>
      <c r="I22" s="18"/>
      <c r="J22" s="18"/>
      <c r="K22" s="18"/>
      <c r="L22" s="18"/>
      <c r="M22" s="18"/>
      <c r="N22" s="17"/>
      <c r="O22" s="18"/>
      <c r="P22" s="18"/>
      <c r="Q22" s="18"/>
      <c r="R22" s="18"/>
      <c r="S22" s="19"/>
    </row>
    <row r="23" spans="1:19" s="69" customFormat="1">
      <c r="A23" s="26" t="s">
        <v>707</v>
      </c>
      <c r="B23" s="617">
        <v>75124.66380765276</v>
      </c>
      <c r="D23" s="57">
        <v>46730.966279750799</v>
      </c>
      <c r="E23" s="198"/>
      <c r="F23" s="196">
        <v>0.60759919574368737</v>
      </c>
      <c r="G23" s="196"/>
      <c r="H23" s="1779">
        <v>6453.5499715747346</v>
      </c>
      <c r="I23" s="196"/>
      <c r="J23" s="758">
        <v>4633.9278192097163</v>
      </c>
      <c r="K23" s="198"/>
      <c r="L23" s="196">
        <v>0.39267382301939741</v>
      </c>
      <c r="M23" s="196"/>
      <c r="N23" s="1779">
        <v>68671.113836078031</v>
      </c>
      <c r="O23" s="196"/>
      <c r="P23" s="758">
        <v>42097.03846054108</v>
      </c>
      <c r="Q23" s="198"/>
      <c r="R23" s="196">
        <v>0.63125759785799884</v>
      </c>
      <c r="S23" s="199"/>
    </row>
    <row r="24" spans="1:19" s="69" customFormat="1">
      <c r="A24" s="26" t="s">
        <v>339</v>
      </c>
      <c r="B24" s="617">
        <v>22552.533113310776</v>
      </c>
      <c r="D24" s="57">
        <v>14207.577621888788</v>
      </c>
      <c r="E24" s="198"/>
      <c r="F24" s="196">
        <v>0.58735948614951794</v>
      </c>
      <c r="G24" s="196"/>
      <c r="H24" s="1779">
        <v>1374.8570598073809</v>
      </c>
      <c r="I24" s="196"/>
      <c r="J24" s="758">
        <v>1130.2086763354446</v>
      </c>
      <c r="K24" s="198"/>
      <c r="L24" s="196">
        <v>0.21646302014348098</v>
      </c>
      <c r="M24" s="196"/>
      <c r="N24" s="1779">
        <v>21177.676053503394</v>
      </c>
      <c r="O24" s="196"/>
      <c r="P24" s="758">
        <v>13077.368945553344</v>
      </c>
      <c r="Q24" s="198"/>
      <c r="R24" s="196">
        <v>0.61941412998861445</v>
      </c>
      <c r="S24" s="199"/>
    </row>
    <row r="25" spans="1:19" s="69" customFormat="1">
      <c r="A25" s="26" t="s">
        <v>340</v>
      </c>
      <c r="B25" s="617">
        <v>22188.101453481508</v>
      </c>
      <c r="D25" s="57">
        <v>14080.823794061513</v>
      </c>
      <c r="E25" s="198"/>
      <c r="F25" s="196">
        <v>0.57576728307893332</v>
      </c>
      <c r="G25" s="196"/>
      <c r="H25" s="1779">
        <v>1329.0190976081801</v>
      </c>
      <c r="I25" s="196"/>
      <c r="J25" s="758">
        <v>1094.1404811881837</v>
      </c>
      <c r="K25" s="198"/>
      <c r="L25" s="196">
        <v>0.21466952412265161</v>
      </c>
      <c r="M25" s="196"/>
      <c r="N25" s="1779">
        <v>20859.082355873328</v>
      </c>
      <c r="O25" s="196"/>
      <c r="P25" s="758">
        <v>12986.683312873329</v>
      </c>
      <c r="Q25" s="198"/>
      <c r="R25" s="196">
        <v>0.6061901143917412</v>
      </c>
      <c r="S25" s="199"/>
    </row>
    <row r="26" spans="1:19" s="69" customFormat="1">
      <c r="A26" s="26" t="s">
        <v>708</v>
      </c>
      <c r="B26" s="617">
        <v>507.41816533165559</v>
      </c>
      <c r="D26" s="57">
        <v>460.74028756170031</v>
      </c>
      <c r="E26" s="198"/>
      <c r="F26" s="196">
        <v>0.10131060606178134</v>
      </c>
      <c r="G26" s="196"/>
      <c r="H26" s="1779">
        <v>58.895200634577151</v>
      </c>
      <c r="I26" s="196"/>
      <c r="J26" s="758">
        <v>43.700266789374105</v>
      </c>
      <c r="K26" s="198"/>
      <c r="L26" s="196">
        <v>0.34770803387630017</v>
      </c>
      <c r="M26" s="196"/>
      <c r="N26" s="1779">
        <v>448.52296469707841</v>
      </c>
      <c r="O26" s="196"/>
      <c r="P26" s="758">
        <v>417.04002077232622</v>
      </c>
      <c r="Q26" s="198"/>
      <c r="R26" s="196">
        <v>7.5491421342364667E-2</v>
      </c>
      <c r="S26" s="199"/>
    </row>
    <row r="27" spans="1:19" s="69" customFormat="1">
      <c r="A27" s="26" t="s">
        <v>709</v>
      </c>
      <c r="B27" s="617">
        <v>274.7609485227124</v>
      </c>
      <c r="D27" s="57">
        <v>286.22237426699058</v>
      </c>
      <c r="E27" s="198"/>
      <c r="F27" s="196">
        <v>-4.0043779853446662E-2</v>
      </c>
      <c r="G27" s="196"/>
      <c r="H27" s="1779">
        <v>64.765016407579026</v>
      </c>
      <c r="I27" s="196"/>
      <c r="J27" s="758">
        <v>26.745569774135351</v>
      </c>
      <c r="K27" s="198"/>
      <c r="L27" s="196">
        <v>1.4215231514794975</v>
      </c>
      <c r="M27" s="196"/>
      <c r="N27" s="1779">
        <v>209.99593211513334</v>
      </c>
      <c r="O27" s="196"/>
      <c r="P27" s="758">
        <v>259.47680449285525</v>
      </c>
      <c r="Q27" s="198"/>
      <c r="R27" s="196">
        <v>-0.19069478088583589</v>
      </c>
      <c r="S27" s="199"/>
    </row>
    <row r="28" spans="1:19" s="69" customFormat="1">
      <c r="A28" s="26" t="s">
        <v>306</v>
      </c>
      <c r="B28" s="617">
        <v>1849.8181706549885</v>
      </c>
      <c r="D28" s="57">
        <v>1970.8918415303879</v>
      </c>
      <c r="E28" s="198"/>
      <c r="F28" s="196">
        <v>-6.1430905706822664E-2</v>
      </c>
      <c r="G28" s="196"/>
      <c r="H28" s="1779">
        <v>451.83636444846309</v>
      </c>
      <c r="I28" s="196"/>
      <c r="J28" s="758">
        <v>491.30972233999898</v>
      </c>
      <c r="K28" s="198"/>
      <c r="L28" s="196">
        <v>-8.0343123892466589E-2</v>
      </c>
      <c r="M28" s="196"/>
      <c r="N28" s="1779">
        <v>1397.9818062065256</v>
      </c>
      <c r="O28" s="196"/>
      <c r="P28" s="758">
        <v>1479.5821191903888</v>
      </c>
      <c r="Q28" s="198"/>
      <c r="R28" s="196">
        <v>-5.5150918577276407E-2</v>
      </c>
      <c r="S28" s="199"/>
    </row>
    <row r="29" spans="1:19" s="69" customFormat="1">
      <c r="A29" s="26" t="s">
        <v>0</v>
      </c>
      <c r="B29" s="617">
        <v>8693.4443672654052</v>
      </c>
      <c r="D29" s="57">
        <v>6797.0098921101035</v>
      </c>
      <c r="E29" s="198"/>
      <c r="F29" s="196">
        <v>0.27901010963021589</v>
      </c>
      <c r="G29" s="196"/>
      <c r="H29" s="1779">
        <v>851.25244453580626</v>
      </c>
      <c r="I29" s="196"/>
      <c r="J29" s="758">
        <v>631.45468701204845</v>
      </c>
      <c r="K29" s="198"/>
      <c r="L29" s="196">
        <v>0.3480815995900019</v>
      </c>
      <c r="M29" s="196"/>
      <c r="N29" s="1779">
        <v>7842.1919227295994</v>
      </c>
      <c r="O29" s="196"/>
      <c r="P29" s="758">
        <v>6165.555205098055</v>
      </c>
      <c r="Q29" s="198"/>
      <c r="R29" s="196">
        <v>0.27193604823215262</v>
      </c>
      <c r="S29" s="199"/>
    </row>
    <row r="30" spans="1:19" s="69" customFormat="1">
      <c r="A30" s="26" t="s">
        <v>313</v>
      </c>
      <c r="B30" s="617">
        <v>5063.6874994090995</v>
      </c>
      <c r="D30" s="57">
        <v>4109.0541656348341</v>
      </c>
      <c r="E30" s="198"/>
      <c r="F30" s="196">
        <v>0.23232434893609583</v>
      </c>
      <c r="G30" s="196"/>
      <c r="H30" s="1779">
        <v>351.85518433174047</v>
      </c>
      <c r="I30" s="196"/>
      <c r="J30" s="758">
        <v>225.88658333083393</v>
      </c>
      <c r="K30" s="198"/>
      <c r="L30" s="196">
        <v>0.55766304994047688</v>
      </c>
      <c r="M30" s="196"/>
      <c r="N30" s="1779">
        <v>4711.8323150773585</v>
      </c>
      <c r="O30" s="196"/>
      <c r="P30" s="758">
        <v>3883.167582304</v>
      </c>
      <c r="Q30" s="198"/>
      <c r="R30" s="196">
        <v>0.2133991683875994</v>
      </c>
      <c r="S30" s="199"/>
    </row>
    <row r="31" spans="1:19" s="69" customFormat="1">
      <c r="A31" s="26" t="s">
        <v>321</v>
      </c>
      <c r="B31" s="617">
        <v>5019.5888331956367</v>
      </c>
      <c r="D31" s="57">
        <v>4280.586366241022</v>
      </c>
      <c r="E31" s="198"/>
      <c r="F31" s="196">
        <v>0.17264047579620884</v>
      </c>
      <c r="G31" s="196"/>
      <c r="H31" s="1779">
        <v>664.44399587215719</v>
      </c>
      <c r="I31" s="196"/>
      <c r="J31" s="758">
        <v>510.96469291193301</v>
      </c>
      <c r="K31" s="198"/>
      <c r="L31" s="196">
        <v>0.3003716403291235</v>
      </c>
      <c r="M31" s="196"/>
      <c r="N31" s="1779">
        <v>4355.1448373234798</v>
      </c>
      <c r="O31" s="196"/>
      <c r="P31" s="758">
        <v>3769.6216733290889</v>
      </c>
      <c r="Q31" s="198"/>
      <c r="R31" s="196">
        <v>0.15532677142035164</v>
      </c>
      <c r="S31" s="199"/>
    </row>
    <row r="32" spans="1:19" s="30" customFormat="1">
      <c r="A32" s="286" t="s">
        <v>174</v>
      </c>
      <c r="B32" s="17"/>
      <c r="C32" s="150"/>
      <c r="D32" s="18"/>
      <c r="E32" s="18"/>
      <c r="F32" s="18"/>
      <c r="G32" s="18"/>
      <c r="H32" s="17"/>
      <c r="I32" s="18"/>
      <c r="J32" s="18"/>
      <c r="K32" s="18"/>
      <c r="L32" s="18"/>
      <c r="M32" s="18"/>
      <c r="N32" s="17"/>
      <c r="O32" s="18"/>
      <c r="P32" s="18"/>
      <c r="Q32" s="18"/>
      <c r="R32" s="18"/>
      <c r="S32" s="19"/>
    </row>
    <row r="33" spans="1:19" s="30" customFormat="1">
      <c r="A33" s="85" t="s">
        <v>710</v>
      </c>
      <c r="B33" s="1336">
        <v>7.023337831729946</v>
      </c>
      <c r="C33" s="69"/>
      <c r="D33" s="533">
        <v>6.9664962926908833</v>
      </c>
      <c r="E33" s="192"/>
      <c r="F33" s="196">
        <v>8.1592721291906395E-3</v>
      </c>
      <c r="G33" s="196"/>
      <c r="H33" s="1336">
        <v>6.6664424243436926</v>
      </c>
      <c r="I33" s="196"/>
      <c r="J33" s="533">
        <v>7.2007470086207457</v>
      </c>
      <c r="K33" s="176"/>
      <c r="L33" s="196">
        <v>-7.4201271567711349E-2</v>
      </c>
      <c r="M33" s="196"/>
      <c r="N33" s="1336">
        <v>7.0568780237776636</v>
      </c>
      <c r="O33" s="196"/>
      <c r="P33" s="533">
        <v>6.9407106092102113</v>
      </c>
      <c r="Q33" s="176"/>
      <c r="R33" s="196">
        <v>1.6737106775969016E-2</v>
      </c>
      <c r="S33" s="23"/>
    </row>
    <row r="34" spans="1:19" s="30" customFormat="1">
      <c r="A34" s="85" t="s">
        <v>345</v>
      </c>
      <c r="B34" s="1336">
        <v>3.0937337964289084</v>
      </c>
      <c r="C34" s="69"/>
      <c r="D34" s="533">
        <v>3.1099699797505651</v>
      </c>
      <c r="E34" s="192"/>
      <c r="F34" s="196">
        <v>-5.220688118333182E-3</v>
      </c>
      <c r="G34" s="196"/>
      <c r="H34" s="1336">
        <v>5.6576599719179992</v>
      </c>
      <c r="I34" s="196"/>
      <c r="J34" s="533">
        <v>6.5193424342347717</v>
      </c>
      <c r="K34" s="176"/>
      <c r="L34" s="196">
        <v>-0.13217321700910395</v>
      </c>
      <c r="M34" s="196"/>
      <c r="N34" s="1336">
        <v>2.930375370878465</v>
      </c>
      <c r="O34" s="196"/>
      <c r="P34" s="533">
        <v>2.8227270919378382</v>
      </c>
      <c r="Q34" s="176"/>
      <c r="R34" s="196">
        <v>3.8136268733908976E-2</v>
      </c>
      <c r="S34" s="23"/>
    </row>
    <row r="35" spans="1:19" s="30" customFormat="1">
      <c r="A35" s="85" t="s">
        <v>711</v>
      </c>
      <c r="B35" s="1336">
        <v>2.5990509151557504</v>
      </c>
      <c r="C35" s="69"/>
      <c r="D35" s="533">
        <v>1.3401453640556533</v>
      </c>
      <c r="E35" s="192"/>
      <c r="F35" s="196">
        <v>0.93937985002634194</v>
      </c>
      <c r="G35" s="196"/>
      <c r="H35" s="1336">
        <v>9.0363598524560409</v>
      </c>
      <c r="I35" s="196"/>
      <c r="J35" s="533">
        <v>4.2817316903354214</v>
      </c>
      <c r="K35" s="176"/>
      <c r="L35" s="196">
        <v>1.1104451436909519</v>
      </c>
      <c r="M35" s="196"/>
      <c r="N35" s="1336">
        <v>1.753772899870379</v>
      </c>
      <c r="O35" s="196"/>
      <c r="P35" s="533">
        <v>1.0319061044173592</v>
      </c>
      <c r="Q35" s="176"/>
      <c r="R35" s="196">
        <v>0.69954697657361409</v>
      </c>
      <c r="S35" s="23"/>
    </row>
    <row r="36" spans="1:19" s="30" customFormat="1">
      <c r="A36" s="85" t="s">
        <v>712</v>
      </c>
      <c r="B36" s="1336">
        <v>2.283703351447536</v>
      </c>
      <c r="C36" s="69"/>
      <c r="D36" s="533">
        <v>1.5162366112431391</v>
      </c>
      <c r="E36" s="192"/>
      <c r="F36" s="196">
        <v>0.50616555128237051</v>
      </c>
      <c r="G36" s="196"/>
      <c r="H36" s="1336">
        <v>3.3390455200739755</v>
      </c>
      <c r="I36" s="196"/>
      <c r="J36" s="533">
        <v>4.214615150338588</v>
      </c>
      <c r="K36" s="176"/>
      <c r="L36" s="196">
        <v>-0.20774604537599886</v>
      </c>
      <c r="M36" s="196"/>
      <c r="N36" s="1336">
        <v>1.9582244139354141</v>
      </c>
      <c r="O36" s="196"/>
      <c r="P36" s="533">
        <v>1.2381012625538346</v>
      </c>
      <c r="Q36" s="176"/>
      <c r="R36" s="196">
        <v>0.58163509977865602</v>
      </c>
      <c r="S36" s="23"/>
    </row>
    <row r="37" spans="1:19" s="30" customFormat="1">
      <c r="A37" s="34" t="s">
        <v>713</v>
      </c>
      <c r="B37" s="1336">
        <v>4.4134743590028389</v>
      </c>
      <c r="C37" s="69"/>
      <c r="D37" s="533">
        <v>4.3244374705485189</v>
      </c>
      <c r="E37" s="192"/>
      <c r="F37" s="196">
        <v>2.0589241736226657E-2</v>
      </c>
      <c r="G37" s="196"/>
      <c r="H37" s="1336">
        <v>6.4523099798552108</v>
      </c>
      <c r="I37" s="196"/>
      <c r="J37" s="533">
        <v>7.3346763359405385</v>
      </c>
      <c r="K37" s="176"/>
      <c r="L37" s="196">
        <v>-0.12030065345373965</v>
      </c>
      <c r="M37" s="196"/>
      <c r="N37" s="1336">
        <v>3.7545100788211627</v>
      </c>
      <c r="O37" s="196"/>
      <c r="P37" s="533">
        <v>3.3248581961368382</v>
      </c>
      <c r="Q37" s="176"/>
      <c r="R37" s="196">
        <v>0.12922412245536913</v>
      </c>
      <c r="S37" s="23"/>
    </row>
    <row r="38" spans="1:19" s="30" customFormat="1">
      <c r="A38" s="243" t="s">
        <v>1</v>
      </c>
      <c r="B38" s="1336">
        <v>5.6230979293464607</v>
      </c>
      <c r="C38" s="69"/>
      <c r="D38" s="533">
        <v>3.9495566578896057</v>
      </c>
      <c r="E38" s="192"/>
      <c r="F38" s="196">
        <v>0.42372889324522056</v>
      </c>
      <c r="G38" s="196"/>
      <c r="H38" s="1336">
        <v>10.267085879274653</v>
      </c>
      <c r="I38" s="196"/>
      <c r="J38" s="533">
        <v>8.7059093404986339</v>
      </c>
      <c r="K38" s="176"/>
      <c r="L38" s="196">
        <v>0.17932377626696056</v>
      </c>
      <c r="M38" s="196"/>
      <c r="N38" s="1336">
        <v>5.119003393823383</v>
      </c>
      <c r="O38" s="196"/>
      <c r="P38" s="533">
        <v>3.4624275844150239</v>
      </c>
      <c r="Q38" s="176"/>
      <c r="R38" s="196">
        <v>0.47844345304574426</v>
      </c>
      <c r="S38" s="23"/>
    </row>
    <row r="39" spans="1:19" s="30" customFormat="1">
      <c r="A39" s="85" t="s">
        <v>175</v>
      </c>
      <c r="B39" s="1336">
        <v>5.0693298755007143</v>
      </c>
      <c r="C39" s="69"/>
      <c r="D39" s="533">
        <v>2.1309964929976246</v>
      </c>
      <c r="E39" s="192"/>
      <c r="F39" s="196">
        <v>1.3788541614959688</v>
      </c>
      <c r="G39" s="196"/>
      <c r="H39" s="1336">
        <v>5.0627389015930655</v>
      </c>
      <c r="I39" s="196"/>
      <c r="J39" s="533">
        <v>4.2040357375193134</v>
      </c>
      <c r="K39" s="176"/>
      <c r="L39" s="196">
        <v>0.20425686594673179</v>
      </c>
      <c r="M39" s="196"/>
      <c r="N39" s="1336">
        <v>5.0698220552270135</v>
      </c>
      <c r="O39" s="196"/>
      <c r="P39" s="533">
        <v>2.0104063453589549</v>
      </c>
      <c r="Q39" s="176"/>
      <c r="R39" s="196">
        <v>1.5217897202377784</v>
      </c>
      <c r="S39" s="23"/>
    </row>
    <row r="40" spans="1:19" s="30" customFormat="1">
      <c r="A40" s="85" t="s">
        <v>176</v>
      </c>
      <c r="B40" s="1336">
        <v>4.624798458786417</v>
      </c>
      <c r="C40" s="69"/>
      <c r="D40" s="533">
        <v>4.2257751880157617</v>
      </c>
      <c r="E40" s="192"/>
      <c r="F40" s="196">
        <v>9.4426052739927976E-2</v>
      </c>
      <c r="G40" s="196"/>
      <c r="H40" s="1336">
        <v>10.472712624055323</v>
      </c>
      <c r="I40" s="196"/>
      <c r="J40" s="533">
        <v>8.9003253099421045</v>
      </c>
      <c r="K40" s="176"/>
      <c r="L40" s="196">
        <v>0.17666627447389857</v>
      </c>
      <c r="M40" s="196"/>
      <c r="N40" s="1336">
        <v>3.7326096566623015</v>
      </c>
      <c r="O40" s="196"/>
      <c r="P40" s="533">
        <v>3.5921492503120103</v>
      </c>
      <c r="Q40" s="176"/>
      <c r="R40" s="196">
        <v>3.9102051881082331E-2</v>
      </c>
      <c r="S40" s="23"/>
    </row>
    <row r="41" spans="1:19" s="30" customFormat="1">
      <c r="A41" s="82" t="s">
        <v>360</v>
      </c>
      <c r="B41" s="1336">
        <v>7.9988190398534957</v>
      </c>
      <c r="C41" s="69"/>
      <c r="D41" s="533">
        <v>7.9013781086079407</v>
      </c>
      <c r="E41" s="192"/>
      <c r="F41" s="196">
        <v>1.2332143824303348E-2</v>
      </c>
      <c r="G41" s="196"/>
      <c r="H41" s="1336">
        <v>8.3369296562749557</v>
      </c>
      <c r="I41" s="196"/>
      <c r="J41" s="533">
        <v>8.7773455517121182</v>
      </c>
      <c r="K41" s="176"/>
      <c r="L41" s="196">
        <v>-5.0176433506284188E-2</v>
      </c>
      <c r="M41" s="196"/>
      <c r="N41" s="1336">
        <v>7.9644935555109297</v>
      </c>
      <c r="O41" s="196"/>
      <c r="P41" s="533">
        <v>7.792327628421301</v>
      </c>
      <c r="Q41" s="176"/>
      <c r="R41" s="196">
        <v>2.2094287522213561E-2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41"/>
      <c r="K42" s="41"/>
      <c r="L42" s="63"/>
      <c r="M42" s="63"/>
      <c r="N42" s="17"/>
      <c r="O42" s="63"/>
      <c r="P42" s="41"/>
      <c r="Q42" s="41"/>
      <c r="R42" s="63"/>
      <c r="S42" s="67"/>
    </row>
    <row r="43" spans="1:19" s="69" customFormat="1">
      <c r="A43" s="26" t="s">
        <v>362</v>
      </c>
      <c r="B43" s="617">
        <v>73357.818582470325</v>
      </c>
      <c r="C43" s="57"/>
      <c r="D43" s="57">
        <v>43928.496481962873</v>
      </c>
      <c r="E43" s="198"/>
      <c r="F43" s="196">
        <v>0.66993693063433635</v>
      </c>
      <c r="G43" s="196"/>
      <c r="H43" s="1779">
        <v>5693.0746939142537</v>
      </c>
      <c r="I43" s="196"/>
      <c r="J43" s="758">
        <v>3995.140165867097</v>
      </c>
      <c r="K43" s="198"/>
      <c r="L43" s="196">
        <v>0.42499998937550176</v>
      </c>
      <c r="M43" s="196"/>
      <c r="N43" s="1779">
        <v>67664.74388855607</v>
      </c>
      <c r="O43" s="196"/>
      <c r="P43" s="758">
        <v>39933.356316095778</v>
      </c>
      <c r="Q43" s="198"/>
      <c r="R43" s="196">
        <v>0.69444169312867676</v>
      </c>
      <c r="S43" s="199"/>
    </row>
    <row r="44" spans="1:19" s="69" customFormat="1">
      <c r="A44" s="26" t="s">
        <v>379</v>
      </c>
      <c r="B44" s="617">
        <v>70883.061266719349</v>
      </c>
      <c r="C44" s="57"/>
      <c r="D44" s="57">
        <v>41206.355827486659</v>
      </c>
      <c r="E44" s="198"/>
      <c r="F44" s="196">
        <v>0.72019728129991234</v>
      </c>
      <c r="G44" s="196"/>
      <c r="H44" s="1779">
        <v>5406.8558952783906</v>
      </c>
      <c r="I44" s="196"/>
      <c r="J44" s="758">
        <v>3688.8696529310469</v>
      </c>
      <c r="K44" s="198"/>
      <c r="L44" s="196">
        <v>0.46572159061849527</v>
      </c>
      <c r="M44" s="196"/>
      <c r="N44" s="1779">
        <v>65476.205371440963</v>
      </c>
      <c r="O44" s="196"/>
      <c r="P44" s="758">
        <v>37517.486174555612</v>
      </c>
      <c r="Q44" s="198"/>
      <c r="R44" s="196">
        <v>0.745218351432271</v>
      </c>
      <c r="S44" s="199"/>
    </row>
    <row r="45" spans="1:19" s="69" customFormat="1">
      <c r="A45" s="26" t="s">
        <v>364</v>
      </c>
      <c r="B45" s="617">
        <v>3770.1234811897912</v>
      </c>
      <c r="C45" s="57"/>
      <c r="D45" s="57">
        <v>2984.6906956027606</v>
      </c>
      <c r="E45" s="198"/>
      <c r="F45" s="196">
        <v>0.26315382922062275</v>
      </c>
      <c r="G45" s="196"/>
      <c r="H45" s="1779">
        <v>527.79689936120428</v>
      </c>
      <c r="I45" s="196"/>
      <c r="J45" s="758">
        <v>486.69173629499232</v>
      </c>
      <c r="K45" s="198"/>
      <c r="L45" s="196">
        <v>8.4458313139094285E-2</v>
      </c>
      <c r="M45" s="196"/>
      <c r="N45" s="1779">
        <v>3242.3265818285868</v>
      </c>
      <c r="O45" s="196"/>
      <c r="P45" s="758">
        <v>2497.998959307768</v>
      </c>
      <c r="Q45" s="198"/>
      <c r="R45" s="196">
        <v>0.29796954868511344</v>
      </c>
      <c r="S45" s="199"/>
    </row>
    <row r="46" spans="1:19" s="69" customFormat="1">
      <c r="A46" s="26" t="s">
        <v>365</v>
      </c>
      <c r="B46" s="617">
        <v>2322.9221749723915</v>
      </c>
      <c r="C46" s="57"/>
      <c r="D46" s="57">
        <v>1370.7083481432769</v>
      </c>
      <c r="E46" s="198"/>
      <c r="F46" s="196">
        <v>0.6946874060546554</v>
      </c>
      <c r="G46" s="196"/>
      <c r="H46" s="1779">
        <v>436.59371477455852</v>
      </c>
      <c r="I46" s="196"/>
      <c r="J46" s="758">
        <v>373.32199300760732</v>
      </c>
      <c r="K46" s="198"/>
      <c r="L46" s="196">
        <v>0.16948297435469303</v>
      </c>
      <c r="M46" s="196"/>
      <c r="N46" s="1779">
        <v>1886.328460197833</v>
      </c>
      <c r="O46" s="196"/>
      <c r="P46" s="758">
        <v>997.38635513566965</v>
      </c>
      <c r="Q46" s="198"/>
      <c r="R46" s="196">
        <v>0.89127157243016908</v>
      </c>
      <c r="S46" s="199"/>
    </row>
    <row r="47" spans="1:19" s="69" customFormat="1">
      <c r="A47" s="26" t="s">
        <v>832</v>
      </c>
      <c r="B47" s="617">
        <v>464.66017185918088</v>
      </c>
      <c r="C47" s="57"/>
      <c r="D47" s="57">
        <v>310.26797371833868</v>
      </c>
      <c r="E47" s="198"/>
      <c r="F47" s="196">
        <v>0.49760919984928725</v>
      </c>
      <c r="G47" s="196"/>
      <c r="H47" s="1779">
        <v>163.94083986577022</v>
      </c>
      <c r="I47" s="196"/>
      <c r="J47" s="758">
        <v>245.00226267707865</v>
      </c>
      <c r="K47" s="198"/>
      <c r="L47" s="196">
        <v>-0.3308598946212597</v>
      </c>
      <c r="M47" s="196"/>
      <c r="N47" s="1779">
        <v>300.71933199341066</v>
      </c>
      <c r="O47" s="196"/>
      <c r="P47" s="758">
        <v>65.265711041260019</v>
      </c>
      <c r="Q47" s="198"/>
      <c r="R47" s="196">
        <v>3.6076159624354713</v>
      </c>
      <c r="S47" s="199"/>
    </row>
    <row r="48" spans="1:19" s="69" customFormat="1">
      <c r="A48" s="81" t="s">
        <v>245</v>
      </c>
      <c r="B48" s="617">
        <v>307.29532588925912</v>
      </c>
      <c r="C48" s="57"/>
      <c r="D48" s="57">
        <v>193.16119833303611</v>
      </c>
      <c r="E48" s="198"/>
      <c r="F48" s="196">
        <v>0.59087502325099628</v>
      </c>
      <c r="G48" s="196"/>
      <c r="H48" s="1779">
        <v>105.47682242263932</v>
      </c>
      <c r="I48" s="196"/>
      <c r="J48" s="758">
        <v>166.12828500573292</v>
      </c>
      <c r="K48" s="198"/>
      <c r="L48" s="196">
        <v>-0.36508811597616014</v>
      </c>
      <c r="M48" s="196"/>
      <c r="N48" s="1779">
        <v>201.8185034666198</v>
      </c>
      <c r="O48" s="196"/>
      <c r="P48" s="758">
        <v>27.032913327303199</v>
      </c>
      <c r="Q48" s="198"/>
      <c r="R48" s="196">
        <v>6.4656586592457073</v>
      </c>
      <c r="S48" s="199"/>
    </row>
    <row r="49" spans="1:19" s="69" customFormat="1">
      <c r="A49" s="26" t="s">
        <v>231</v>
      </c>
      <c r="B49" s="617">
        <v>872.77450177260198</v>
      </c>
      <c r="C49" s="57"/>
      <c r="D49" s="57">
        <v>1048.8418552848107</v>
      </c>
      <c r="E49" s="198"/>
      <c r="F49" s="196">
        <v>-0.16786835176824441</v>
      </c>
      <c r="G49" s="196"/>
      <c r="H49" s="1779">
        <v>225.10747514479252</v>
      </c>
      <c r="I49" s="196"/>
      <c r="J49" s="758">
        <v>157.12498404273208</v>
      </c>
      <c r="K49" s="198"/>
      <c r="L49" s="196">
        <v>0.43266506288759116</v>
      </c>
      <c r="M49" s="196"/>
      <c r="N49" s="1779">
        <v>647.66702662780949</v>
      </c>
      <c r="O49" s="196"/>
      <c r="P49" s="758">
        <v>891.7168712420787</v>
      </c>
      <c r="Q49" s="198"/>
      <c r="R49" s="196">
        <v>-0.27368535068124311</v>
      </c>
      <c r="S49" s="199"/>
    </row>
    <row r="50" spans="1:19" s="69" customFormat="1">
      <c r="A50" s="26" t="s">
        <v>368</v>
      </c>
      <c r="B50" s="617">
        <v>388.56634040972489</v>
      </c>
      <c r="C50" s="57"/>
      <c r="D50" s="57">
        <v>144.9073257972745</v>
      </c>
      <c r="E50" s="198"/>
      <c r="F50" s="196">
        <v>1.6814816868080888</v>
      </c>
      <c r="G50" s="196"/>
      <c r="H50" s="1779">
        <v>48.327989912062499</v>
      </c>
      <c r="I50" s="196"/>
      <c r="J50" s="758">
        <v>40.951318894118231</v>
      </c>
      <c r="K50" s="198"/>
      <c r="L50" s="196">
        <v>0.18013268478646649</v>
      </c>
      <c r="M50" s="196"/>
      <c r="N50" s="1779">
        <v>340.2383504976624</v>
      </c>
      <c r="O50" s="196"/>
      <c r="P50" s="758">
        <v>103.95600690315626</v>
      </c>
      <c r="Q50" s="198"/>
      <c r="R50" s="196">
        <v>2.2729070751498077</v>
      </c>
      <c r="S50" s="199"/>
    </row>
    <row r="51" spans="1:19" s="69" customFormat="1">
      <c r="A51" s="26" t="s">
        <v>369</v>
      </c>
      <c r="B51" s="617">
        <v>175.97512490560902</v>
      </c>
      <c r="C51" s="57"/>
      <c r="D51" s="57">
        <v>668.69907667693599</v>
      </c>
      <c r="E51" s="198"/>
      <c r="F51" s="196">
        <v>-0.73683958742681699</v>
      </c>
      <c r="G51" s="196"/>
      <c r="H51" s="1779">
        <v>75.483477554811088</v>
      </c>
      <c r="I51" s="196"/>
      <c r="J51" s="758">
        <v>75.44635570364234</v>
      </c>
      <c r="K51" s="198"/>
      <c r="L51" s="196">
        <v>4.9202974514190667E-4</v>
      </c>
      <c r="M51" s="196"/>
      <c r="N51" s="1779">
        <v>100.49164735079793</v>
      </c>
      <c r="O51" s="196"/>
      <c r="P51" s="758">
        <v>593.25272097329366</v>
      </c>
      <c r="Q51" s="198"/>
      <c r="R51" s="196">
        <v>-0.83060904097341381</v>
      </c>
      <c r="S51" s="199"/>
    </row>
    <row r="52" spans="1:19" s="69" customFormat="1">
      <c r="A52" s="26" t="s">
        <v>370</v>
      </c>
      <c r="B52" s="617">
        <v>4686.3085438216522</v>
      </c>
      <c r="C52" s="57"/>
      <c r="D52" s="57">
        <v>4572.8602020279459</v>
      </c>
      <c r="E52" s="198"/>
      <c r="F52" s="196">
        <v>2.4809055335519518E-2</v>
      </c>
      <c r="G52" s="196"/>
      <c r="H52" s="1779">
        <v>928.82982251134592</v>
      </c>
      <c r="I52" s="196"/>
      <c r="J52" s="758">
        <v>815.79603369110043</v>
      </c>
      <c r="K52" s="198"/>
      <c r="L52" s="196">
        <v>0.13855643341243004</v>
      </c>
      <c r="M52" s="196"/>
      <c r="N52" s="1779">
        <v>3757.4787213103064</v>
      </c>
      <c r="O52" s="196"/>
      <c r="P52" s="758">
        <v>3757.0641683368458</v>
      </c>
      <c r="Q52" s="198"/>
      <c r="R52" s="196">
        <v>1.1033960424585206E-4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18"/>
      <c r="L53" s="18"/>
      <c r="M53" s="18"/>
      <c r="N53" s="17"/>
      <c r="O53" s="1881"/>
      <c r="P53" s="41"/>
      <c r="Q53" s="18"/>
      <c r="R53" s="18"/>
      <c r="S53" s="19"/>
    </row>
    <row r="54" spans="1:19" s="69" customFormat="1">
      <c r="A54" s="81" t="s">
        <v>372</v>
      </c>
      <c r="B54" s="617">
        <v>70759.186733684284</v>
      </c>
      <c r="D54" s="57">
        <v>40010.66949404715</v>
      </c>
      <c r="E54" s="198"/>
      <c r="F54" s="196">
        <v>0.76850794121832799</v>
      </c>
      <c r="G54" s="196"/>
      <c r="H54" s="1779">
        <v>5881.3891761953137</v>
      </c>
      <c r="I54" s="196"/>
      <c r="J54" s="758">
        <v>4080.4985934538299</v>
      </c>
      <c r="K54" s="198"/>
      <c r="L54" s="196">
        <v>0.44134081693609106</v>
      </c>
      <c r="M54" s="196"/>
      <c r="N54" s="1779">
        <v>64877.797557488964</v>
      </c>
      <c r="O54" s="196"/>
      <c r="P54" s="758">
        <v>35930.170900593323</v>
      </c>
      <c r="Q54" s="198"/>
      <c r="R54" s="196">
        <v>0.80566348367737994</v>
      </c>
      <c r="S54" s="199"/>
    </row>
    <row r="55" spans="1:19" s="69" customFormat="1">
      <c r="A55" s="81" t="s">
        <v>243</v>
      </c>
      <c r="B55" s="617">
        <v>35714.434343218651</v>
      </c>
      <c r="D55" s="57">
        <v>22781.283614103755</v>
      </c>
      <c r="E55" s="198"/>
      <c r="F55" s="196">
        <v>0.56770948240634078</v>
      </c>
      <c r="G55" s="196"/>
      <c r="H55" s="1779">
        <v>5421.0107114086095</v>
      </c>
      <c r="I55" s="196"/>
      <c r="J55" s="758">
        <v>3790.7628536775519</v>
      </c>
      <c r="K55" s="198"/>
      <c r="L55" s="196">
        <v>0.43005799113745591</v>
      </c>
      <c r="M55" s="196"/>
      <c r="N55" s="1779">
        <v>30293.423631810041</v>
      </c>
      <c r="O55" s="196"/>
      <c r="P55" s="758">
        <v>18990.520760426203</v>
      </c>
      <c r="Q55" s="198"/>
      <c r="R55" s="196">
        <v>0.59518656776056555</v>
      </c>
      <c r="S55" s="199"/>
    </row>
    <row r="56" spans="1:19" s="69" customFormat="1">
      <c r="A56" s="90" t="s">
        <v>244</v>
      </c>
      <c r="B56" s="57">
        <v>34957.924153105392</v>
      </c>
      <c r="D56" s="57">
        <v>17015.761225273662</v>
      </c>
      <c r="E56" s="198"/>
      <c r="F56" s="196">
        <v>1.0544437413227259</v>
      </c>
      <c r="G56" s="196"/>
      <c r="H56" s="1779">
        <v>469.82473174973296</v>
      </c>
      <c r="I56" s="196"/>
      <c r="J56" s="758">
        <v>273.79684822848736</v>
      </c>
      <c r="K56" s="198"/>
      <c r="L56" s="196">
        <v>0.71596106671636173</v>
      </c>
      <c r="M56" s="196"/>
      <c r="N56" s="1779">
        <v>34488.099421355662</v>
      </c>
      <c r="O56" s="196"/>
      <c r="P56" s="758">
        <v>16741.964377045173</v>
      </c>
      <c r="Q56" s="198"/>
      <c r="R56" s="196">
        <v>1.0599792619701265</v>
      </c>
      <c r="S56" s="199"/>
    </row>
    <row r="57" spans="1:19" s="69" customFormat="1">
      <c r="A57" s="90" t="s">
        <v>869</v>
      </c>
      <c r="B57" s="57">
        <v>513.77377378824031</v>
      </c>
      <c r="D57" s="57">
        <v>390.21226763585173</v>
      </c>
      <c r="E57" s="198"/>
      <c r="F57" s="196">
        <v>0.31665202865353498</v>
      </c>
      <c r="G57" s="196"/>
      <c r="H57" s="1779">
        <v>70.395184923513455</v>
      </c>
      <c r="I57" s="196"/>
      <c r="J57" s="758">
        <v>48.324737332925778</v>
      </c>
      <c r="K57" s="198"/>
      <c r="L57" s="196">
        <v>0.45671117544906148</v>
      </c>
      <c r="M57" s="196"/>
      <c r="N57" s="1779">
        <v>443.37858886472679</v>
      </c>
      <c r="O57" s="196"/>
      <c r="P57" s="758">
        <v>341.88753030292594</v>
      </c>
      <c r="Q57" s="198"/>
      <c r="R57" s="196">
        <v>0.29685510457744901</v>
      </c>
      <c r="S57" s="199"/>
    </row>
    <row r="58" spans="1:19" s="69" customFormat="1">
      <c r="A58" s="90" t="s">
        <v>303</v>
      </c>
      <c r="B58" s="57">
        <v>5069.3309661948961</v>
      </c>
      <c r="D58" s="57">
        <v>5309.3119442577272</v>
      </c>
      <c r="E58" s="198"/>
      <c r="F58" s="196">
        <v>-4.5200014725520495E-2</v>
      </c>
      <c r="G58" s="196"/>
      <c r="H58" s="1779">
        <v>427.2366326566929</v>
      </c>
      <c r="I58" s="196"/>
      <c r="J58" s="758">
        <v>396.07590957309799</v>
      </c>
      <c r="K58" s="198"/>
      <c r="L58" s="196">
        <v>7.8673613644366411E-2</v>
      </c>
      <c r="M58" s="196"/>
      <c r="N58" s="1779">
        <v>4642.0943335382035</v>
      </c>
      <c r="O58" s="196"/>
      <c r="P58" s="758">
        <v>4913.236034684629</v>
      </c>
      <c r="Q58" s="198"/>
      <c r="R58" s="196">
        <v>-5.5185970963397758E-2</v>
      </c>
      <c r="S58" s="199"/>
    </row>
    <row r="59" spans="1:19" s="69" customFormat="1">
      <c r="A59" s="90" t="s">
        <v>373</v>
      </c>
      <c r="B59" s="57">
        <v>2865.6591494411509</v>
      </c>
      <c r="D59" s="57">
        <v>3828.3469939597626</v>
      </c>
      <c r="E59" s="198"/>
      <c r="F59" s="196">
        <v>-0.25146305860924001</v>
      </c>
      <c r="G59" s="196"/>
      <c r="H59" s="1779">
        <v>207.23387271157145</v>
      </c>
      <c r="I59" s="196"/>
      <c r="J59" s="758">
        <v>242.04599537270983</v>
      </c>
      <c r="K59" s="198"/>
      <c r="L59" s="196">
        <v>-0.14382441075934185</v>
      </c>
      <c r="M59" s="196"/>
      <c r="N59" s="1779">
        <v>2658.4252767295793</v>
      </c>
      <c r="O59" s="196"/>
      <c r="P59" s="758">
        <v>3586.3009985870526</v>
      </c>
      <c r="Q59" s="198"/>
      <c r="R59" s="196">
        <v>-0.25872778727246876</v>
      </c>
      <c r="S59" s="199"/>
    </row>
    <row r="60" spans="1:19" s="69" customFormat="1">
      <c r="A60" s="90" t="s">
        <v>374</v>
      </c>
      <c r="B60" s="57">
        <v>793.72798457217459</v>
      </c>
      <c r="D60" s="57">
        <v>614.85151900897802</v>
      </c>
      <c r="E60" s="198"/>
      <c r="F60" s="196">
        <v>0.29092628062708686</v>
      </c>
      <c r="G60" s="196"/>
      <c r="H60" s="1779">
        <v>76.610722037282841</v>
      </c>
      <c r="I60" s="196"/>
      <c r="J60" s="758">
        <v>61.524353289146205</v>
      </c>
      <c r="K60" s="198"/>
      <c r="L60" s="196">
        <v>0.24520970870242517</v>
      </c>
      <c r="M60" s="196"/>
      <c r="N60" s="1779">
        <v>717.11726253489178</v>
      </c>
      <c r="O60" s="196"/>
      <c r="P60" s="758">
        <v>553.32716571983178</v>
      </c>
      <c r="Q60" s="198"/>
      <c r="R60" s="196">
        <v>0.29600949847091451</v>
      </c>
      <c r="S60" s="199"/>
    </row>
    <row r="61" spans="1:19" s="69" customFormat="1">
      <c r="A61" s="90" t="s">
        <v>375</v>
      </c>
      <c r="B61" s="57">
        <v>1454.2752276161314</v>
      </c>
      <c r="D61" s="57">
        <v>949.95102682843469</v>
      </c>
      <c r="E61" s="198"/>
      <c r="F61" s="196">
        <v>0.53089494778637658</v>
      </c>
      <c r="G61" s="196"/>
      <c r="H61" s="1779">
        <v>159.36716461747062</v>
      </c>
      <c r="I61" s="196"/>
      <c r="J61" s="758">
        <v>94.657190855437108</v>
      </c>
      <c r="K61" s="198"/>
      <c r="L61" s="196">
        <v>0.68362448935189979</v>
      </c>
      <c r="M61" s="196"/>
      <c r="N61" s="1779">
        <v>1294.9080629986609</v>
      </c>
      <c r="O61" s="196"/>
      <c r="P61" s="758">
        <v>855.29383597299761</v>
      </c>
      <c r="Q61" s="198"/>
      <c r="R61" s="196">
        <v>0.51399204406231946</v>
      </c>
      <c r="S61" s="199"/>
    </row>
    <row r="62" spans="1:19" s="69" customFormat="1">
      <c r="A62" s="90" t="s">
        <v>296</v>
      </c>
      <c r="B62" s="57">
        <v>715.56144522390377</v>
      </c>
      <c r="D62" s="57">
        <v>1015.3491270758288</v>
      </c>
      <c r="E62" s="198"/>
      <c r="F62" s="196">
        <v>-0.29525576361630751</v>
      </c>
      <c r="G62" s="196"/>
      <c r="H62" s="1779">
        <v>261.53045300039838</v>
      </c>
      <c r="I62" s="196"/>
      <c r="J62" s="758">
        <v>266.75249805495065</v>
      </c>
      <c r="K62" s="198"/>
      <c r="L62" s="196">
        <v>-1.9576367953924593E-2</v>
      </c>
      <c r="M62" s="196"/>
      <c r="N62" s="1779">
        <v>454.03099222350545</v>
      </c>
      <c r="O62" s="196"/>
      <c r="P62" s="758">
        <v>748.59662902087825</v>
      </c>
      <c r="Q62" s="198"/>
      <c r="R62" s="196">
        <v>-0.39349046653155234</v>
      </c>
      <c r="S62" s="199"/>
    </row>
    <row r="63" spans="1:19" s="69" customFormat="1">
      <c r="A63" s="90" t="s">
        <v>319</v>
      </c>
      <c r="B63" s="57">
        <v>3547.7278357743362</v>
      </c>
      <c r="D63" s="57">
        <v>3452.3874301931405</v>
      </c>
      <c r="E63" s="198"/>
      <c r="F63" s="196">
        <v>2.7615789800237441E-2</v>
      </c>
      <c r="G63" s="196"/>
      <c r="H63" s="1779">
        <v>947.68655281129043</v>
      </c>
      <c r="I63" s="196"/>
      <c r="J63" s="758">
        <v>805.82136314457273</v>
      </c>
      <c r="K63" s="198"/>
      <c r="L63" s="196">
        <v>0.17605042029801041</v>
      </c>
      <c r="M63" s="196"/>
      <c r="N63" s="1779">
        <v>2600.0412829630459</v>
      </c>
      <c r="O63" s="196"/>
      <c r="P63" s="758">
        <v>2646.5660670485677</v>
      </c>
      <c r="Q63" s="198"/>
      <c r="R63" s="196">
        <v>-1.757930197352145E-2</v>
      </c>
      <c r="S63" s="199"/>
    </row>
    <row r="64" spans="1:19" s="69" customFormat="1">
      <c r="A64" s="90" t="s">
        <v>376</v>
      </c>
      <c r="B64" s="57">
        <v>651.57237186653049</v>
      </c>
      <c r="D64" s="57">
        <v>987.1608425768045</v>
      </c>
      <c r="E64" s="198"/>
      <c r="F64" s="196">
        <v>-0.33995318314519152</v>
      </c>
      <c r="G64" s="196"/>
      <c r="H64" s="1779">
        <v>97.098849204138332</v>
      </c>
      <c r="I64" s="196"/>
      <c r="J64" s="758">
        <v>108.60095089062736</v>
      </c>
      <c r="K64" s="198"/>
      <c r="L64" s="196">
        <v>-0.10591161119825608</v>
      </c>
      <c r="M64" s="196"/>
      <c r="N64" s="1779">
        <v>554.47352266239216</v>
      </c>
      <c r="O64" s="196"/>
      <c r="P64" s="758">
        <v>878.55989168617714</v>
      </c>
      <c r="Q64" s="198"/>
      <c r="R64" s="196">
        <v>-0.36888363797461982</v>
      </c>
      <c r="S64" s="199"/>
    </row>
    <row r="65" spans="1:19" s="69" customFormat="1">
      <c r="A65" s="90" t="s">
        <v>377</v>
      </c>
      <c r="B65" s="57">
        <v>1396.8716708901698</v>
      </c>
      <c r="D65" s="57">
        <v>386.78701527330838</v>
      </c>
      <c r="E65" s="198"/>
      <c r="F65" s="196">
        <v>2.6114750902460449</v>
      </c>
      <c r="G65" s="196"/>
      <c r="H65" s="1779">
        <v>104.08959263283354</v>
      </c>
      <c r="I65" s="196"/>
      <c r="J65" s="758">
        <v>63.163515163220325</v>
      </c>
      <c r="K65" s="198"/>
      <c r="L65" s="196">
        <v>0.64793856649454162</v>
      </c>
      <c r="M65" s="196"/>
      <c r="N65" s="1779">
        <v>1292.7820782573363</v>
      </c>
      <c r="O65" s="196"/>
      <c r="P65" s="758">
        <v>323.62350011008806</v>
      </c>
      <c r="Q65" s="198"/>
      <c r="R65" s="196">
        <v>2.9947101425501126</v>
      </c>
      <c r="S65" s="199"/>
    </row>
    <row r="66" spans="1:19" s="69" customFormat="1">
      <c r="A66" s="90" t="s">
        <v>870</v>
      </c>
      <c r="B66" s="57">
        <v>231.25752780006118</v>
      </c>
      <c r="D66" s="57">
        <v>410.24756202861306</v>
      </c>
      <c r="E66" s="198"/>
      <c r="F66" s="196">
        <v>-0.4362976183050859</v>
      </c>
      <c r="G66" s="196"/>
      <c r="H66" s="1779">
        <v>55.483760294043101</v>
      </c>
      <c r="I66" s="196"/>
      <c r="J66" s="758">
        <v>71.145989025418217</v>
      </c>
      <c r="K66" s="198"/>
      <c r="L66" s="196">
        <v>-0.22014211828272562</v>
      </c>
      <c r="M66" s="196"/>
      <c r="N66" s="1779">
        <v>175.77376750601809</v>
      </c>
      <c r="O66" s="196"/>
      <c r="P66" s="758">
        <v>339.10157300319486</v>
      </c>
      <c r="Q66" s="198"/>
      <c r="R66" s="196">
        <v>-0.48164862241921236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18"/>
      <c r="J67" s="41"/>
      <c r="K67" s="18"/>
      <c r="L67" s="18"/>
      <c r="M67" s="18"/>
      <c r="N67" s="17"/>
      <c r="O67" s="1881"/>
      <c r="P67" s="41"/>
      <c r="Q67" s="18"/>
      <c r="R67" s="18"/>
      <c r="S67" s="19"/>
    </row>
    <row r="68" spans="1:19" s="30" customFormat="1">
      <c r="A68" s="238" t="s">
        <v>819</v>
      </c>
      <c r="B68" s="1337">
        <v>146.06265935142133</v>
      </c>
      <c r="C68" s="1341"/>
      <c r="D68" s="930">
        <v>78.704949746918757</v>
      </c>
      <c r="E68" s="198"/>
      <c r="F68" s="196">
        <v>0.85582558430055511</v>
      </c>
      <c r="G68" s="196"/>
      <c r="H68" s="1339">
        <v>14.030862601743722</v>
      </c>
      <c r="I68" s="718">
        <v>0</v>
      </c>
      <c r="J68" s="716">
        <v>9.6793422602038124</v>
      </c>
      <c r="K68" s="198">
        <v>0</v>
      </c>
      <c r="L68" s="196">
        <v>0.44956777274329823</v>
      </c>
      <c r="M68" s="196"/>
      <c r="N68" s="1339">
        <v>132.0317967496776</v>
      </c>
      <c r="O68" s="718"/>
      <c r="P68" s="716">
        <v>69.025607486714947</v>
      </c>
      <c r="Q68" s="21"/>
      <c r="R68" s="196">
        <v>0.91279441872480693</v>
      </c>
      <c r="S68" s="23"/>
    </row>
    <row r="69" spans="1:19" s="30" customFormat="1">
      <c r="A69" s="238" t="s">
        <v>817</v>
      </c>
      <c r="B69" s="1337">
        <v>222.906425033576</v>
      </c>
      <c r="C69" s="1341"/>
      <c r="D69" s="930">
        <v>193.96842569871842</v>
      </c>
      <c r="E69" s="198"/>
      <c r="F69" s="196">
        <v>0.14918922618780001</v>
      </c>
      <c r="G69" s="196"/>
      <c r="H69" s="1339">
        <v>222.90642503357597</v>
      </c>
      <c r="I69" s="718"/>
      <c r="J69" s="716">
        <v>193.96842569871845</v>
      </c>
      <c r="K69" s="198"/>
      <c r="L69" s="196">
        <v>0.14918922618779967</v>
      </c>
      <c r="M69" s="196"/>
      <c r="N69" s="1339">
        <v>222.90642503357597</v>
      </c>
      <c r="O69" s="718"/>
      <c r="P69" s="716">
        <v>193.96842569871845</v>
      </c>
      <c r="Q69" s="21"/>
      <c r="R69" s="196">
        <v>0.14918922618779967</v>
      </c>
      <c r="S69" s="23"/>
    </row>
    <row r="70" spans="1:19">
      <c r="A70" s="239" t="s">
        <v>818</v>
      </c>
      <c r="B70" s="1338">
        <v>1782.9881566642437</v>
      </c>
      <c r="C70" s="1346"/>
      <c r="D70" s="931">
        <v>1532.6178725769996</v>
      </c>
      <c r="E70" s="234"/>
      <c r="F70" s="62">
        <v>0.16336119300648785</v>
      </c>
      <c r="G70" s="62"/>
      <c r="H70" s="1340">
        <v>1858.3551854366499</v>
      </c>
      <c r="I70" s="722" t="e">
        <v>#DIV/0!</v>
      </c>
      <c r="J70" s="720">
        <v>1702.5278984792487</v>
      </c>
      <c r="K70" s="234"/>
      <c r="L70" s="62">
        <v>9.152700939384957E-2</v>
      </c>
      <c r="M70" s="62"/>
      <c r="N70" s="1340">
        <v>1775.3367856618963</v>
      </c>
      <c r="O70" s="722" t="e">
        <v>#DIV/0!</v>
      </c>
      <c r="P70" s="720">
        <v>1511.465522613508</v>
      </c>
      <c r="Q70" s="15"/>
      <c r="R70" s="62">
        <v>0.17457974336862328</v>
      </c>
      <c r="S70" s="16"/>
    </row>
    <row r="71" spans="1:19" s="30" customFormat="1">
      <c r="B71" s="105"/>
      <c r="D71" s="22"/>
      <c r="E71" s="21"/>
      <c r="F71" s="61"/>
      <c r="G71" s="61"/>
      <c r="H71" s="247"/>
      <c r="I71" s="73"/>
      <c r="J71" s="64"/>
      <c r="K71" s="98"/>
      <c r="L71" s="426"/>
      <c r="M71" s="73"/>
      <c r="N71" s="247"/>
      <c r="O71" s="73"/>
      <c r="P71" s="108"/>
      <c r="Q71" s="98"/>
      <c r="R71" s="73"/>
      <c r="S71" s="61"/>
    </row>
    <row r="72" spans="1:19">
      <c r="A72" s="79" t="s">
        <v>31</v>
      </c>
      <c r="B72" s="105"/>
      <c r="D72" s="22"/>
      <c r="E72" s="21"/>
      <c r="F72" s="61"/>
      <c r="G72" s="61"/>
      <c r="H72" s="226"/>
      <c r="I72" s="61"/>
      <c r="J72" s="22"/>
      <c r="K72" s="21"/>
      <c r="L72" s="425"/>
      <c r="M72" s="61"/>
      <c r="N72" s="226"/>
      <c r="O72" s="61"/>
      <c r="P72" s="105"/>
      <c r="Q72" s="21"/>
      <c r="R72" s="61"/>
      <c r="S72" s="61"/>
    </row>
  </sheetData>
  <mergeCells count="3">
    <mergeCell ref="A1:S1"/>
    <mergeCell ref="A2:S2"/>
    <mergeCell ref="A4:A5"/>
  </mergeCells>
  <pageMargins left="0.7" right="0.7" top="0.75" bottom="0.75" header="0.3" footer="0.3"/>
  <pageSetup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R149"/>
  <sheetViews>
    <sheetView showGridLines="0" zoomScaleNormal="100" workbookViewId="0">
      <pane xSplit="1" ySplit="5" topLeftCell="B52" activePane="bottomRight" state="frozen"/>
      <selection pane="topRight" activeCell="B1" sqref="B1"/>
      <selection pane="bottomLeft" activeCell="A6" sqref="A6"/>
      <selection pane="bottomRight" activeCell="A4" sqref="A4:S72"/>
    </sheetView>
  </sheetViews>
  <sheetFormatPr defaultRowHeight="12"/>
  <cols>
    <col min="1" max="1" width="24.7109375" style="68" customWidth="1"/>
    <col min="2" max="2" width="10.28515625" style="93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93" customWidth="1"/>
    <col min="7" max="7" width="0.5703125" style="30" customWidth="1"/>
    <col min="8" max="8" width="10.28515625" style="94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93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5703125" style="30" customWidth="1"/>
    <col min="20" max="20" width="3.5703125" style="30" customWidth="1"/>
    <col min="21" max="23" width="16.85546875" style="30" customWidth="1"/>
    <col min="24" max="25" width="13.5703125" style="12" bestFit="1" customWidth="1"/>
    <col min="26" max="26" width="5.85546875" style="12" customWidth="1"/>
    <col min="27" max="27" width="10.5703125" style="12" bestFit="1" customWidth="1"/>
    <col min="28" max="28" width="12.140625" style="12" bestFit="1" customWidth="1"/>
    <col min="29" max="43" width="9.140625" style="12" customWidth="1"/>
    <col min="44" max="66" width="9.140625" style="316" customWidth="1"/>
    <col min="67" max="68" width="9.140625" style="12" customWidth="1"/>
    <col min="69" max="69" width="10.42578125" style="12" bestFit="1" customWidth="1"/>
    <col min="70" max="16384" width="9.140625" style="12"/>
  </cols>
  <sheetData>
    <row r="1" spans="1:70" s="186" customFormat="1" ht="15.75">
      <c r="A1" s="2001" t="s">
        <v>949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  <c r="T1" s="189"/>
      <c r="U1" s="189"/>
      <c r="V1" s="189"/>
      <c r="W1" s="189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  <c r="BJ1" s="807"/>
      <c r="BK1" s="807"/>
      <c r="BL1" s="807"/>
      <c r="BM1" s="807"/>
      <c r="BN1" s="807"/>
    </row>
    <row r="2" spans="1:70" s="186" customFormat="1" ht="15.75">
      <c r="A2" s="2001" t="s">
        <v>899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514"/>
      <c r="T2" s="189"/>
      <c r="U2" s="531"/>
      <c r="V2" s="189"/>
      <c r="W2" s="189"/>
      <c r="AR2" s="807"/>
      <c r="AS2" s="807"/>
      <c r="AT2" s="807"/>
      <c r="AU2" s="807"/>
      <c r="AV2" s="807"/>
      <c r="AW2" s="807"/>
      <c r="AX2" s="807"/>
      <c r="AY2" s="807"/>
      <c r="AZ2" s="807"/>
      <c r="BA2" s="807"/>
      <c r="BB2" s="807"/>
      <c r="BC2" s="807"/>
      <c r="BD2" s="807"/>
      <c r="BE2" s="807"/>
      <c r="BF2" s="807"/>
      <c r="BG2" s="807"/>
      <c r="BH2" s="807"/>
      <c r="BI2" s="807"/>
      <c r="BJ2" s="807"/>
      <c r="BK2" s="807"/>
      <c r="BL2" s="807"/>
      <c r="BM2" s="807"/>
      <c r="BN2" s="807"/>
    </row>
    <row r="3" spans="1:70" ht="14.25">
      <c r="A3" s="775"/>
      <c r="D3" s="93"/>
      <c r="H3" s="1594"/>
      <c r="J3" s="312"/>
      <c r="K3" s="30"/>
      <c r="N3" s="1594"/>
    </row>
    <row r="4" spans="1:70" ht="12" customHeight="1">
      <c r="A4" s="1999" t="s">
        <v>446</v>
      </c>
      <c r="B4" s="1305" t="s">
        <v>323</v>
      </c>
      <c r="C4" s="1306"/>
      <c r="D4" s="1306"/>
      <c r="E4" s="1306"/>
      <c r="F4" s="1307"/>
      <c r="G4" s="1307"/>
      <c r="H4" s="1305" t="s">
        <v>310</v>
      </c>
      <c r="I4" s="1306"/>
      <c r="J4" s="1308"/>
      <c r="K4" s="1306"/>
      <c r="L4" s="1307"/>
      <c r="M4" s="1309"/>
      <c r="N4" s="1306" t="s">
        <v>311</v>
      </c>
      <c r="O4" s="1306"/>
      <c r="P4" s="1308"/>
      <c r="Q4" s="1306"/>
      <c r="R4" s="1307"/>
      <c r="S4" s="28"/>
      <c r="T4" s="25"/>
      <c r="X4" s="30"/>
    </row>
    <row r="5" spans="1:70" s="30" customFormat="1" ht="24">
      <c r="A5" s="2000"/>
      <c r="B5" s="266">
        <v>2010</v>
      </c>
      <c r="C5" s="267"/>
      <c r="D5" s="268">
        <v>2009</v>
      </c>
      <c r="E5" s="456"/>
      <c r="F5" s="131" t="s">
        <v>822</v>
      </c>
      <c r="G5" s="596"/>
      <c r="H5" s="266">
        <v>2010</v>
      </c>
      <c r="I5" s="267"/>
      <c r="J5" s="268">
        <v>2009</v>
      </c>
      <c r="K5" s="262"/>
      <c r="L5" s="13" t="s">
        <v>822</v>
      </c>
      <c r="M5" s="685"/>
      <c r="N5" s="266">
        <v>2010</v>
      </c>
      <c r="O5" s="267"/>
      <c r="P5" s="268">
        <v>2009</v>
      </c>
      <c r="Q5" s="262"/>
      <c r="R5" s="13" t="s">
        <v>822</v>
      </c>
      <c r="S5" s="47"/>
      <c r="T5" s="25"/>
      <c r="V5" s="79"/>
      <c r="AR5" s="312"/>
      <c r="AS5" s="312"/>
      <c r="AT5" s="312"/>
      <c r="AU5" s="312"/>
      <c r="AV5" s="312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12"/>
      <c r="BM5" s="312"/>
      <c r="BN5" s="312"/>
    </row>
    <row r="6" spans="1:70" s="30" customFormat="1">
      <c r="A6" s="237" t="s">
        <v>641</v>
      </c>
      <c r="B6" s="1291">
        <v>65598077.695653692</v>
      </c>
      <c r="C6" s="457"/>
      <c r="D6" s="774">
        <v>60255060.501469672</v>
      </c>
      <c r="E6" s="999"/>
      <c r="F6" s="1000">
        <v>8.8673335479493867E-2</v>
      </c>
      <c r="G6" s="1001"/>
      <c r="H6" s="774">
        <v>50435227.856877506</v>
      </c>
      <c r="I6" s="690"/>
      <c r="J6" s="774">
        <v>47121336.822271876</v>
      </c>
      <c r="K6" s="1002"/>
      <c r="L6" s="711">
        <v>7.0326761889304479E-2</v>
      </c>
      <c r="M6" s="1003"/>
      <c r="N6" s="774">
        <v>15162849.83877619</v>
      </c>
      <c r="O6" s="690"/>
      <c r="P6" s="774">
        <v>13133723.679197798</v>
      </c>
      <c r="Q6" s="1002"/>
      <c r="R6" s="1000">
        <v>0.15449739991045178</v>
      </c>
      <c r="S6" s="206"/>
      <c r="T6" s="25"/>
      <c r="U6" s="195"/>
      <c r="V6" s="195"/>
      <c r="W6" s="195"/>
      <c r="AR6" s="808"/>
      <c r="AS6" s="808"/>
      <c r="AT6" s="808"/>
      <c r="AU6" s="808"/>
      <c r="AV6" s="808"/>
      <c r="AW6" s="808"/>
      <c r="AX6" s="808"/>
      <c r="AY6" s="808"/>
      <c r="AZ6" s="808"/>
      <c r="BA6" s="808"/>
      <c r="BB6" s="808"/>
      <c r="BC6" s="808"/>
      <c r="BD6" s="808"/>
      <c r="BE6" s="808"/>
      <c r="BF6" s="808"/>
      <c r="BG6" s="808"/>
      <c r="BH6" s="808"/>
      <c r="BI6" s="808"/>
      <c r="BJ6" s="808"/>
      <c r="BK6" s="808"/>
      <c r="BL6" s="808"/>
      <c r="BM6" s="808"/>
      <c r="BN6" s="808"/>
      <c r="BO6" s="195"/>
      <c r="BP6" s="195"/>
      <c r="BQ6" s="195"/>
      <c r="BR6" s="195"/>
    </row>
    <row r="7" spans="1:70" s="30" customFormat="1" ht="12.95" customHeight="1">
      <c r="A7" s="90" t="s">
        <v>324</v>
      </c>
      <c r="B7" s="1292">
        <v>6982425.0221028859</v>
      </c>
      <c r="C7" s="135"/>
      <c r="D7" s="709">
        <v>6420447.9465114223</v>
      </c>
      <c r="E7" s="710"/>
      <c r="F7" s="1004">
        <v>8.7529262798060101E-2</v>
      </c>
      <c r="G7" s="1005"/>
      <c r="H7" s="772">
        <v>5022883.0221028859</v>
      </c>
      <c r="I7" s="196"/>
      <c r="J7" s="772">
        <v>4672000.9465114223</v>
      </c>
      <c r="K7" s="198"/>
      <c r="L7" s="711">
        <v>7.5103168772572032E-2</v>
      </c>
      <c r="M7" s="199"/>
      <c r="N7" s="772">
        <v>1959542</v>
      </c>
      <c r="O7" s="196"/>
      <c r="P7" s="772">
        <v>1748447</v>
      </c>
      <c r="Q7" s="198"/>
      <c r="R7" s="1004">
        <v>0.12073285607170249</v>
      </c>
      <c r="S7" s="232"/>
      <c r="T7" s="25"/>
      <c r="U7" s="195"/>
      <c r="V7" s="195"/>
      <c r="W7" s="195"/>
      <c r="X7" s="43"/>
      <c r="AR7" s="808"/>
      <c r="AS7" s="808"/>
      <c r="AT7" s="808"/>
      <c r="AU7" s="808"/>
      <c r="AV7" s="808"/>
      <c r="AW7" s="808"/>
      <c r="AX7" s="808"/>
      <c r="AY7" s="808"/>
      <c r="AZ7" s="808"/>
      <c r="BA7" s="808"/>
      <c r="BB7" s="808"/>
      <c r="BC7" s="808"/>
      <c r="BD7" s="808"/>
      <c r="BE7" s="808"/>
      <c r="BF7" s="808"/>
      <c r="BG7" s="808"/>
      <c r="BH7" s="808"/>
      <c r="BI7" s="808"/>
      <c r="BJ7" s="808"/>
      <c r="BK7" s="808"/>
      <c r="BL7" s="808"/>
      <c r="BM7" s="808"/>
      <c r="BN7" s="808"/>
    </row>
    <row r="8" spans="1:70" s="30" customFormat="1">
      <c r="A8" s="286" t="s">
        <v>325</v>
      </c>
      <c r="B8" s="132"/>
      <c r="C8" s="133"/>
      <c r="D8" s="458"/>
      <c r="E8" s="458"/>
      <c r="F8" s="458"/>
      <c r="G8" s="452"/>
      <c r="H8" s="18"/>
      <c r="I8" s="18"/>
      <c r="J8" s="569"/>
      <c r="K8" s="18"/>
      <c r="L8" s="458"/>
      <c r="M8" s="19"/>
      <c r="N8" s="18"/>
      <c r="O8" s="18"/>
      <c r="P8" s="569"/>
      <c r="Q8" s="18"/>
      <c r="R8" s="458"/>
      <c r="S8" s="19"/>
      <c r="T8" s="25"/>
      <c r="U8" s="195"/>
      <c r="V8" s="195"/>
      <c r="W8" s="195"/>
      <c r="AR8" s="808"/>
      <c r="AS8" s="808"/>
      <c r="AT8" s="808"/>
      <c r="AU8" s="808"/>
      <c r="AV8" s="808"/>
      <c r="AW8" s="808"/>
      <c r="AX8" s="808"/>
      <c r="AY8" s="808"/>
      <c r="AZ8" s="808"/>
      <c r="BA8" s="808"/>
      <c r="BB8" s="808"/>
      <c r="BC8" s="808"/>
      <c r="BD8" s="808"/>
      <c r="BE8" s="808"/>
      <c r="BF8" s="808"/>
      <c r="BG8" s="808"/>
      <c r="BH8" s="808"/>
      <c r="BI8" s="808"/>
      <c r="BJ8" s="808"/>
      <c r="BK8" s="808"/>
      <c r="BL8" s="808"/>
      <c r="BM8" s="808"/>
      <c r="BN8" s="808"/>
    </row>
    <row r="9" spans="1:70">
      <c r="A9" s="33" t="s">
        <v>326</v>
      </c>
      <c r="B9" s="1292">
        <v>1177364.575487046</v>
      </c>
      <c r="C9" s="1006"/>
      <c r="D9" s="709">
        <v>1073226.3827846937</v>
      </c>
      <c r="E9" s="710"/>
      <c r="F9" s="711">
        <v>9.70328295807876E-2</v>
      </c>
      <c r="G9" s="714"/>
      <c r="H9" s="772">
        <v>988341.24881312856</v>
      </c>
      <c r="I9" s="196"/>
      <c r="J9" s="772">
        <v>919075.51298465871</v>
      </c>
      <c r="K9" s="198"/>
      <c r="L9" s="711">
        <v>7.536457543464771E-2</v>
      </c>
      <c r="M9" s="199"/>
      <c r="N9" s="772">
        <v>189023.32667391756</v>
      </c>
      <c r="O9" s="196"/>
      <c r="P9" s="772">
        <v>154150.86980003511</v>
      </c>
      <c r="Q9" s="198">
        <v>730</v>
      </c>
      <c r="R9" s="711">
        <v>0.22622290045537261</v>
      </c>
      <c r="S9" s="47"/>
      <c r="T9" s="25"/>
      <c r="U9" s="195"/>
      <c r="V9" s="195"/>
      <c r="W9" s="195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R9" s="808"/>
      <c r="AS9" s="808"/>
      <c r="AT9" s="808"/>
      <c r="AU9" s="808"/>
      <c r="AV9" s="808"/>
      <c r="AW9" s="808"/>
      <c r="AX9" s="808"/>
      <c r="AY9" s="808"/>
      <c r="AZ9" s="808"/>
      <c r="BA9" s="808"/>
      <c r="BB9" s="808"/>
      <c r="BC9" s="808"/>
      <c r="BD9" s="808"/>
      <c r="BE9" s="808"/>
      <c r="BF9" s="808"/>
      <c r="BG9" s="808"/>
      <c r="BH9" s="808"/>
      <c r="BI9" s="808"/>
      <c r="BJ9" s="808"/>
      <c r="BK9" s="808"/>
      <c r="BL9" s="808"/>
      <c r="BM9" s="808"/>
      <c r="BN9" s="808"/>
    </row>
    <row r="10" spans="1:70">
      <c r="A10" s="33" t="s">
        <v>327</v>
      </c>
      <c r="B10" s="1292">
        <v>2948367.9541413118</v>
      </c>
      <c r="C10" s="1006"/>
      <c r="D10" s="709">
        <v>2776805.5691561117</v>
      </c>
      <c r="E10" s="710"/>
      <c r="F10" s="711">
        <v>6.1784082721117198E-2</v>
      </c>
      <c r="G10" s="714"/>
      <c r="H10" s="772">
        <v>2165917.6595045137</v>
      </c>
      <c r="I10" s="196"/>
      <c r="J10" s="772">
        <v>2031709.9871060224</v>
      </c>
      <c r="K10" s="198"/>
      <c r="L10" s="711">
        <v>6.6056510648774908E-2</v>
      </c>
      <c r="M10" s="199"/>
      <c r="N10" s="772">
        <v>782450.29463679821</v>
      </c>
      <c r="O10" s="196"/>
      <c r="P10" s="772">
        <v>745095.58205008926</v>
      </c>
      <c r="Q10" s="198"/>
      <c r="R10" s="711">
        <v>5.0134121697419709E-2</v>
      </c>
      <c r="S10" s="47"/>
      <c r="T10" s="25"/>
      <c r="U10" s="195"/>
      <c r="V10" s="195"/>
      <c r="W10" s="195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R10" s="808"/>
      <c r="AS10" s="808"/>
      <c r="AT10" s="808"/>
      <c r="AU10" s="808"/>
      <c r="AV10" s="808"/>
      <c r="AW10" s="808"/>
      <c r="AX10" s="808"/>
      <c r="AY10" s="808"/>
      <c r="AZ10" s="808"/>
      <c r="BA10" s="808"/>
      <c r="BB10" s="808"/>
      <c r="BC10" s="808"/>
      <c r="BD10" s="808"/>
      <c r="BE10" s="808"/>
      <c r="BF10" s="808"/>
      <c r="BG10" s="808"/>
      <c r="BH10" s="808"/>
      <c r="BI10" s="808"/>
      <c r="BJ10" s="808"/>
      <c r="BK10" s="808"/>
      <c r="BL10" s="808"/>
      <c r="BM10" s="808"/>
      <c r="BN10" s="808"/>
    </row>
    <row r="11" spans="1:70">
      <c r="A11" s="33" t="s">
        <v>328</v>
      </c>
      <c r="B11" s="1292">
        <v>2856692.492486597</v>
      </c>
      <c r="C11" s="1006"/>
      <c r="D11" s="709">
        <v>2570415.9945706166</v>
      </c>
      <c r="E11" s="710"/>
      <c r="F11" s="711">
        <v>0.11137360587573</v>
      </c>
      <c r="G11" s="714"/>
      <c r="H11" s="709">
        <v>1868624.1137971608</v>
      </c>
      <c r="I11" s="196"/>
      <c r="J11" s="709">
        <v>1721215.4464207413</v>
      </c>
      <c r="K11" s="198"/>
      <c r="L11" s="711">
        <v>8.5642194115184769E-2</v>
      </c>
      <c r="M11" s="199"/>
      <c r="N11" s="709">
        <v>988068.37868943624</v>
      </c>
      <c r="O11" s="196"/>
      <c r="P11" s="709">
        <v>849200.5481498756</v>
      </c>
      <c r="Q11" s="198"/>
      <c r="R11" s="711">
        <v>0.16352772126926587</v>
      </c>
      <c r="S11" s="47"/>
      <c r="T11" s="25"/>
      <c r="U11" s="195"/>
      <c r="V11" s="195"/>
      <c r="W11" s="195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R11" s="808"/>
      <c r="AS11" s="808"/>
      <c r="AT11" s="808"/>
      <c r="AU11" s="808"/>
      <c r="AV11" s="808"/>
      <c r="AW11" s="808"/>
      <c r="AX11" s="808"/>
      <c r="AY11" s="808"/>
      <c r="AZ11" s="808"/>
      <c r="BA11" s="808"/>
      <c r="BB11" s="808"/>
      <c r="BC11" s="808"/>
      <c r="BD11" s="808"/>
      <c r="BE11" s="808"/>
      <c r="BF11" s="808"/>
      <c r="BG11" s="808"/>
      <c r="BH11" s="808"/>
      <c r="BI11" s="808"/>
      <c r="BJ11" s="808"/>
      <c r="BK11" s="808"/>
      <c r="BL11" s="808"/>
      <c r="BM11" s="808"/>
      <c r="BN11" s="808"/>
    </row>
    <row r="12" spans="1:70">
      <c r="A12" s="33" t="s">
        <v>329</v>
      </c>
      <c r="B12" s="1293">
        <v>2.1198123265152042</v>
      </c>
      <c r="C12" s="1006"/>
      <c r="D12" s="926">
        <v>2.104635065991296</v>
      </c>
      <c r="E12" s="1007"/>
      <c r="F12" s="711">
        <v>7.2113502094291286E-3</v>
      </c>
      <c r="G12" s="714"/>
      <c r="H12" s="773">
        <v>1.9735658300017365</v>
      </c>
      <c r="I12" s="619"/>
      <c r="J12" s="773">
        <v>1.9707390433202407</v>
      </c>
      <c r="K12" s="198"/>
      <c r="L12" s="711">
        <v>1.4343789915143891E-3</v>
      </c>
      <c r="M12" s="199"/>
      <c r="N12" s="773">
        <v>2.4946851510729462</v>
      </c>
      <c r="O12" s="619"/>
      <c r="P12" s="773">
        <v>2.4624167686412965</v>
      </c>
      <c r="Q12" s="198"/>
      <c r="R12" s="711">
        <v>1.3104354568481344E-2</v>
      </c>
      <c r="S12" s="47"/>
      <c r="T12" s="25"/>
      <c r="U12" s="195"/>
      <c r="V12" s="195"/>
      <c r="W12" s="195"/>
      <c r="AR12" s="808"/>
      <c r="AS12" s="808"/>
      <c r="AT12" s="808"/>
      <c r="AU12" s="808"/>
      <c r="AV12" s="808"/>
      <c r="AW12" s="808"/>
      <c r="AX12" s="808"/>
      <c r="AY12" s="808"/>
      <c r="AZ12" s="808"/>
      <c r="BA12" s="808"/>
      <c r="BB12" s="808"/>
      <c r="BC12" s="808"/>
      <c r="BD12" s="808"/>
      <c r="BE12" s="808"/>
      <c r="BF12" s="808"/>
      <c r="BG12" s="808"/>
      <c r="BH12" s="808"/>
      <c r="BI12" s="808"/>
      <c r="BJ12" s="808"/>
      <c r="BK12" s="808"/>
      <c r="BL12" s="808"/>
      <c r="BM12" s="808"/>
      <c r="BN12" s="808"/>
    </row>
    <row r="13" spans="1:70" s="30" customFormat="1">
      <c r="A13" s="286" t="s">
        <v>330</v>
      </c>
      <c r="B13" s="132"/>
      <c r="C13" s="133"/>
      <c r="D13" s="458"/>
      <c r="E13" s="458"/>
      <c r="F13" s="458"/>
      <c r="G13" s="452"/>
      <c r="H13" s="18"/>
      <c r="I13" s="18"/>
      <c r="J13" s="569"/>
      <c r="K13" s="18"/>
      <c r="L13" s="458"/>
      <c r="M13" s="19"/>
      <c r="N13" s="18"/>
      <c r="O13" s="18"/>
      <c r="P13" s="569"/>
      <c r="Q13" s="18"/>
      <c r="R13" s="458"/>
      <c r="S13" s="19"/>
      <c r="T13" s="25"/>
      <c r="U13" s="195"/>
      <c r="V13" s="195"/>
      <c r="W13" s="195"/>
      <c r="AR13" s="808"/>
      <c r="AS13" s="808"/>
      <c r="AT13" s="808"/>
      <c r="AU13" s="808"/>
      <c r="AV13" s="808"/>
      <c r="AW13" s="808"/>
      <c r="AX13" s="808"/>
      <c r="AY13" s="808"/>
      <c r="AZ13" s="808"/>
      <c r="BA13" s="808"/>
      <c r="BB13" s="808"/>
      <c r="BC13" s="808"/>
      <c r="BD13" s="808"/>
      <c r="BE13" s="808"/>
      <c r="BF13" s="808"/>
      <c r="BG13" s="808"/>
      <c r="BH13" s="808"/>
      <c r="BI13" s="808"/>
      <c r="BJ13" s="808"/>
      <c r="BK13" s="808"/>
      <c r="BL13" s="808"/>
      <c r="BM13" s="808"/>
      <c r="BN13" s="808"/>
    </row>
    <row r="14" spans="1:70" ht="12.95" customHeight="1">
      <c r="A14" s="90" t="s">
        <v>331</v>
      </c>
      <c r="B14" s="1292">
        <v>2365930.5480910316</v>
      </c>
      <c r="C14" s="135"/>
      <c r="D14" s="709">
        <v>2185039.489649835</v>
      </c>
      <c r="E14" s="710"/>
      <c r="F14" s="711">
        <v>8.2786173567135565E-2</v>
      </c>
      <c r="G14" s="714"/>
      <c r="H14" s="772">
        <v>1490248.117442748</v>
      </c>
      <c r="I14" s="196"/>
      <c r="J14" s="772">
        <v>1400316.6053619592</v>
      </c>
      <c r="K14" s="198"/>
      <c r="L14" s="711">
        <v>6.4222270689665212E-2</v>
      </c>
      <c r="M14" s="199"/>
      <c r="N14" s="772">
        <v>875682.43064828333</v>
      </c>
      <c r="O14" s="196"/>
      <c r="P14" s="772">
        <v>784722.88428787596</v>
      </c>
      <c r="Q14" s="198"/>
      <c r="R14" s="711">
        <v>0.11591295243409624</v>
      </c>
      <c r="S14" s="47"/>
      <c r="T14" s="25"/>
      <c r="U14" s="195"/>
      <c r="V14" s="195"/>
      <c r="W14" s="195"/>
      <c r="AR14" s="808"/>
      <c r="AS14" s="808"/>
      <c r="AT14" s="808"/>
      <c r="AU14" s="808"/>
      <c r="AV14" s="808"/>
      <c r="AW14" s="808"/>
      <c r="AX14" s="808"/>
      <c r="AY14" s="808"/>
      <c r="AZ14" s="808"/>
      <c r="BA14" s="808"/>
      <c r="BB14" s="808"/>
      <c r="BC14" s="808"/>
      <c r="BD14" s="808"/>
      <c r="BE14" s="808"/>
      <c r="BF14" s="808"/>
      <c r="BG14" s="808"/>
      <c r="BH14" s="808"/>
      <c r="BI14" s="808"/>
      <c r="BJ14" s="808"/>
      <c r="BK14" s="808"/>
      <c r="BL14" s="808"/>
      <c r="BM14" s="808"/>
      <c r="BN14" s="808"/>
    </row>
    <row r="15" spans="1:70">
      <c r="A15" s="90" t="s">
        <v>332</v>
      </c>
      <c r="B15" s="1292">
        <v>4616494.4740084689</v>
      </c>
      <c r="C15" s="135"/>
      <c r="D15" s="709">
        <v>4235408.4568615872</v>
      </c>
      <c r="E15" s="709"/>
      <c r="F15" s="711">
        <v>8.9976213871297825E-2</v>
      </c>
      <c r="G15" s="714"/>
      <c r="H15" s="709">
        <v>3532634.9046566868</v>
      </c>
      <c r="I15" s="196"/>
      <c r="J15" s="709">
        <v>3271684.3411494633</v>
      </c>
      <c r="K15" s="198"/>
      <c r="L15" s="711">
        <v>7.9760311905745146E-2</v>
      </c>
      <c r="M15" s="199"/>
      <c r="N15" s="709">
        <v>1083859.5693517821</v>
      </c>
      <c r="O15" s="196"/>
      <c r="P15" s="709">
        <v>963724.11571212404</v>
      </c>
      <c r="Q15" s="198">
        <v>0</v>
      </c>
      <c r="R15" s="711">
        <v>0.12465751523804761</v>
      </c>
      <c r="S15" s="47"/>
      <c r="T15" s="25"/>
      <c r="U15" s="195"/>
      <c r="V15" s="195"/>
      <c r="W15" s="195"/>
      <c r="X15" s="378"/>
      <c r="Y15" s="378"/>
      <c r="AR15" s="808"/>
      <c r="AS15" s="808"/>
      <c r="AT15" s="808"/>
      <c r="AU15" s="808"/>
      <c r="AV15" s="808"/>
      <c r="AW15" s="808"/>
      <c r="AX15" s="808"/>
      <c r="AY15" s="808"/>
      <c r="AZ15" s="808"/>
      <c r="BA15" s="808"/>
      <c r="BB15" s="808"/>
      <c r="BC15" s="808"/>
      <c r="BD15" s="808"/>
      <c r="BE15" s="808"/>
      <c r="BF15" s="808"/>
      <c r="BG15" s="808"/>
      <c r="BH15" s="808"/>
      <c r="BI15" s="808"/>
      <c r="BJ15" s="808"/>
      <c r="BK15" s="808"/>
      <c r="BL15" s="808"/>
      <c r="BM15" s="808"/>
      <c r="BN15" s="808"/>
    </row>
    <row r="16" spans="1:70" s="30" customFormat="1">
      <c r="A16" s="90" t="s">
        <v>867</v>
      </c>
      <c r="B16" s="1293">
        <v>5.1114712767468804</v>
      </c>
      <c r="C16" s="135"/>
      <c r="D16" s="926">
        <v>5.0867960476044578</v>
      </c>
      <c r="E16" s="710"/>
      <c r="F16" s="711">
        <v>4.8508390962604024E-3</v>
      </c>
      <c r="G16" s="714"/>
      <c r="H16" s="773">
        <v>5.7071394756425136</v>
      </c>
      <c r="I16" s="619"/>
      <c r="J16" s="773">
        <v>5.6564320263673205</v>
      </c>
      <c r="K16" s="198"/>
      <c r="L16" s="711">
        <v>8.9645644177851983E-3</v>
      </c>
      <c r="M16" s="199"/>
      <c r="N16" s="773">
        <v>3.5845983222302227</v>
      </c>
      <c r="O16" s="619"/>
      <c r="P16" s="773">
        <v>3.5646796597774006</v>
      </c>
      <c r="Q16" s="198"/>
      <c r="R16" s="711">
        <v>5.5877846970591102E-3</v>
      </c>
      <c r="S16" s="47"/>
      <c r="T16" s="25"/>
      <c r="U16" s="195"/>
      <c r="V16" s="195"/>
      <c r="W16" s="195"/>
      <c r="X16" s="379"/>
      <c r="Y16" s="379"/>
      <c r="AR16" s="808"/>
      <c r="AS16" s="808"/>
      <c r="AT16" s="808"/>
      <c r="AU16" s="808"/>
      <c r="AV16" s="808"/>
      <c r="AW16" s="808"/>
      <c r="AX16" s="808"/>
      <c r="AY16" s="808"/>
      <c r="AZ16" s="808"/>
      <c r="BA16" s="808"/>
      <c r="BB16" s="808"/>
      <c r="BC16" s="808"/>
      <c r="BD16" s="808"/>
      <c r="BE16" s="808"/>
      <c r="BF16" s="808"/>
      <c r="BG16" s="808"/>
      <c r="BH16" s="808"/>
      <c r="BI16" s="808"/>
      <c r="BJ16" s="808"/>
      <c r="BK16" s="808"/>
      <c r="BL16" s="808"/>
      <c r="BM16" s="808"/>
      <c r="BN16" s="808"/>
    </row>
    <row r="17" spans="1:66" s="30" customFormat="1">
      <c r="A17" s="286" t="s">
        <v>333</v>
      </c>
      <c r="B17" s="132"/>
      <c r="C17" s="133"/>
      <c r="D17" s="458"/>
      <c r="E17" s="458"/>
      <c r="F17" s="458"/>
      <c r="G17" s="452"/>
      <c r="H17" s="18"/>
      <c r="I17" s="18"/>
      <c r="J17" s="569"/>
      <c r="K17" s="18"/>
      <c r="L17" s="458"/>
      <c r="M17" s="19"/>
      <c r="N17" s="18"/>
      <c r="O17" s="18"/>
      <c r="P17" s="569"/>
      <c r="Q17" s="18"/>
      <c r="R17" s="458"/>
      <c r="S17" s="19"/>
      <c r="T17" s="25"/>
      <c r="U17" s="195"/>
      <c r="V17" s="195"/>
      <c r="W17" s="195"/>
      <c r="X17" s="377"/>
      <c r="Y17" s="377"/>
      <c r="AR17" s="808"/>
      <c r="AS17" s="808"/>
      <c r="AT17" s="808"/>
      <c r="AU17" s="808"/>
      <c r="AV17" s="808"/>
      <c r="AW17" s="808"/>
      <c r="AX17" s="808"/>
      <c r="AY17" s="808"/>
      <c r="AZ17" s="808"/>
      <c r="BA17" s="808"/>
      <c r="BB17" s="808"/>
      <c r="BC17" s="808"/>
      <c r="BD17" s="808"/>
      <c r="BE17" s="808"/>
      <c r="BF17" s="808"/>
      <c r="BG17" s="808"/>
      <c r="BH17" s="808"/>
      <c r="BI17" s="808"/>
      <c r="BJ17" s="808"/>
      <c r="BK17" s="808"/>
      <c r="BL17" s="808"/>
      <c r="BM17" s="808"/>
      <c r="BN17" s="808"/>
    </row>
    <row r="18" spans="1:66" ht="12.95" customHeight="1">
      <c r="A18" s="85" t="s">
        <v>334</v>
      </c>
      <c r="B18" s="1292">
        <v>653060.20526286797</v>
      </c>
      <c r="C18" s="135"/>
      <c r="D18" s="709">
        <v>608215.07455697702</v>
      </c>
      <c r="E18" s="710"/>
      <c r="F18" s="711">
        <v>7.3732356499970134E-2</v>
      </c>
      <c r="G18" s="714"/>
      <c r="H18" s="772">
        <v>161693.65889918208</v>
      </c>
      <c r="I18" s="196"/>
      <c r="J18" s="772">
        <v>154915.27144046256</v>
      </c>
      <c r="K18" s="198"/>
      <c r="L18" s="711">
        <v>4.3755450290287261E-2</v>
      </c>
      <c r="M18" s="199"/>
      <c r="N18" s="772">
        <v>491366.54636368592</v>
      </c>
      <c r="O18" s="196"/>
      <c r="P18" s="772">
        <v>453299.80311651446</v>
      </c>
      <c r="Q18" s="198"/>
      <c r="R18" s="711">
        <v>8.3976968411316355E-2</v>
      </c>
      <c r="S18" s="47"/>
      <c r="T18" s="25"/>
      <c r="U18" s="195"/>
      <c r="V18" s="195"/>
      <c r="W18" s="195"/>
      <c r="AR18" s="808"/>
      <c r="AS18" s="808"/>
      <c r="AT18" s="808"/>
      <c r="AU18" s="808"/>
      <c r="AV18" s="808"/>
      <c r="AW18" s="808"/>
      <c r="AX18" s="808"/>
      <c r="AY18" s="808"/>
      <c r="AZ18" s="808"/>
      <c r="BA18" s="808"/>
      <c r="BB18" s="808"/>
      <c r="BC18" s="808"/>
      <c r="BD18" s="808"/>
      <c r="BE18" s="808"/>
      <c r="BF18" s="808"/>
      <c r="BG18" s="808"/>
      <c r="BH18" s="808"/>
      <c r="BI18" s="808"/>
      <c r="BJ18" s="808"/>
      <c r="BK18" s="808"/>
      <c r="BL18" s="808"/>
      <c r="BM18" s="808"/>
      <c r="BN18" s="808"/>
    </row>
    <row r="19" spans="1:66">
      <c r="A19" s="85" t="s">
        <v>335</v>
      </c>
      <c r="B19" s="1292">
        <v>2477135.1542555336</v>
      </c>
      <c r="C19" s="135"/>
      <c r="D19" s="709">
        <v>2254358.0162262688</v>
      </c>
      <c r="E19" s="710"/>
      <c r="F19" s="711">
        <v>9.8820656003072369E-2</v>
      </c>
      <c r="G19" s="714"/>
      <c r="H19" s="772">
        <v>1282270.395188693</v>
      </c>
      <c r="I19" s="196"/>
      <c r="J19" s="772">
        <v>1153554.3878212273</v>
      </c>
      <c r="K19" s="198"/>
      <c r="L19" s="711">
        <v>0.11158208813246999</v>
      </c>
      <c r="M19" s="199"/>
      <c r="N19" s="772">
        <v>1194864.7590668406</v>
      </c>
      <c r="O19" s="196"/>
      <c r="P19" s="772">
        <v>1100803.6284050415</v>
      </c>
      <c r="Q19" s="198"/>
      <c r="R19" s="711">
        <v>8.5447693153123616E-2</v>
      </c>
      <c r="S19" s="47"/>
      <c r="T19" s="25"/>
      <c r="U19" s="195"/>
      <c r="V19" s="195"/>
      <c r="W19" s="195"/>
      <c r="AR19" s="808"/>
      <c r="AS19" s="808"/>
      <c r="AT19" s="808"/>
      <c r="AU19" s="808"/>
      <c r="AV19" s="808"/>
      <c r="AW19" s="808"/>
      <c r="AX19" s="808"/>
      <c r="AY19" s="808"/>
      <c r="AZ19" s="808"/>
      <c r="BA19" s="808"/>
      <c r="BB19" s="808"/>
      <c r="BC19" s="808"/>
      <c r="BD19" s="808"/>
      <c r="BE19" s="808"/>
      <c r="BF19" s="808"/>
      <c r="BG19" s="808"/>
      <c r="BH19" s="808"/>
      <c r="BI19" s="808"/>
      <c r="BJ19" s="808"/>
      <c r="BK19" s="808"/>
      <c r="BL19" s="808"/>
      <c r="BM19" s="808"/>
      <c r="BN19" s="808"/>
    </row>
    <row r="20" spans="1:66">
      <c r="A20" s="85" t="s">
        <v>336</v>
      </c>
      <c r="B20" s="1292">
        <v>546830.44908711547</v>
      </c>
      <c r="C20" s="135"/>
      <c r="D20" s="709">
        <v>511594.06989345467</v>
      </c>
      <c r="E20" s="710"/>
      <c r="F20" s="711">
        <v>6.8875659956338403E-2</v>
      </c>
      <c r="G20" s="714"/>
      <c r="H20" s="772">
        <v>114399.19637391475</v>
      </c>
      <c r="I20" s="196"/>
      <c r="J20" s="772">
        <v>108216.78741931375</v>
      </c>
      <c r="K20" s="198"/>
      <c r="L20" s="711">
        <v>5.7129851126014861E-2</v>
      </c>
      <c r="M20" s="199"/>
      <c r="N20" s="772">
        <v>432431.25271320069</v>
      </c>
      <c r="O20" s="196"/>
      <c r="P20" s="772">
        <v>403377.28247414093</v>
      </c>
      <c r="Q20" s="198"/>
      <c r="R20" s="711">
        <v>7.2026788570876729E-2</v>
      </c>
      <c r="S20" s="47"/>
      <c r="T20" s="25"/>
      <c r="U20" s="195"/>
      <c r="V20" s="195"/>
      <c r="W20" s="195"/>
      <c r="AR20" s="808"/>
      <c r="AS20" s="808"/>
      <c r="AT20" s="808"/>
      <c r="AU20" s="808"/>
      <c r="AV20" s="808"/>
      <c r="AW20" s="808"/>
      <c r="AX20" s="808"/>
      <c r="AY20" s="808"/>
      <c r="AZ20" s="808"/>
      <c r="BA20" s="808"/>
      <c r="BB20" s="808"/>
      <c r="BC20" s="808"/>
      <c r="BD20" s="808"/>
      <c r="BE20" s="808"/>
      <c r="BF20" s="808"/>
      <c r="BG20" s="808"/>
      <c r="BH20" s="808"/>
      <c r="BI20" s="808"/>
      <c r="BJ20" s="808"/>
      <c r="BK20" s="808"/>
      <c r="BL20" s="808"/>
      <c r="BM20" s="808"/>
      <c r="BN20" s="808"/>
    </row>
    <row r="21" spans="1:66" s="30" customFormat="1">
      <c r="A21" s="85" t="s">
        <v>337</v>
      </c>
      <c r="B21" s="1292">
        <v>4399060.1116686426</v>
      </c>
      <c r="C21" s="135"/>
      <c r="D21" s="709">
        <v>4069468.9256203296</v>
      </c>
      <c r="E21" s="710"/>
      <c r="F21" s="711">
        <v>8.099120353844988E-2</v>
      </c>
      <c r="G21" s="714"/>
      <c r="H21" s="772">
        <v>3693318.1643858664</v>
      </c>
      <c r="I21" s="196"/>
      <c r="J21" s="772">
        <v>3471748.0746677844</v>
      </c>
      <c r="K21" s="198"/>
      <c r="L21" s="711">
        <v>6.38209008697396E-2</v>
      </c>
      <c r="M21" s="199"/>
      <c r="N21" s="772">
        <v>705741.94728277624</v>
      </c>
      <c r="O21" s="196"/>
      <c r="P21" s="772">
        <v>597720.85095254495</v>
      </c>
      <c r="Q21" s="198"/>
      <c r="R21" s="711">
        <v>0.18072164649783556</v>
      </c>
      <c r="S21" s="47"/>
      <c r="T21" s="25"/>
      <c r="U21" s="195"/>
      <c r="V21" s="195"/>
      <c r="W21" s="195"/>
      <c r="AA21" s="12"/>
      <c r="AR21" s="808"/>
      <c r="AS21" s="808"/>
      <c r="AT21" s="808"/>
      <c r="AU21" s="808"/>
      <c r="AV21" s="808"/>
      <c r="AW21" s="808"/>
      <c r="AX21" s="808"/>
      <c r="AY21" s="808"/>
      <c r="AZ21" s="808"/>
      <c r="BA21" s="808"/>
      <c r="BB21" s="808"/>
      <c r="BC21" s="808"/>
      <c r="BD21" s="808"/>
      <c r="BE21" s="808"/>
      <c r="BF21" s="808"/>
      <c r="BG21" s="808"/>
      <c r="BH21" s="808"/>
      <c r="BI21" s="808"/>
      <c r="BJ21" s="808"/>
      <c r="BK21" s="808"/>
      <c r="BL21" s="808"/>
      <c r="BM21" s="808"/>
      <c r="BN21" s="808"/>
    </row>
    <row r="22" spans="1:66" s="30" customFormat="1">
      <c r="A22" s="286" t="s">
        <v>338</v>
      </c>
      <c r="B22" s="132"/>
      <c r="C22" s="133"/>
      <c r="D22" s="458"/>
      <c r="E22" s="458"/>
      <c r="F22" s="458"/>
      <c r="G22" s="452"/>
      <c r="H22" s="18"/>
      <c r="I22" s="18"/>
      <c r="J22" s="569"/>
      <c r="K22" s="18"/>
      <c r="L22" s="458"/>
      <c r="M22" s="19"/>
      <c r="N22" s="18"/>
      <c r="O22" s="18"/>
      <c r="P22" s="569"/>
      <c r="Q22" s="18"/>
      <c r="R22" s="458"/>
      <c r="S22" s="19"/>
      <c r="T22" s="25"/>
      <c r="U22" s="195"/>
      <c r="V22" s="195"/>
      <c r="W22" s="195"/>
      <c r="AR22" s="808"/>
      <c r="AS22" s="808"/>
      <c r="AT22" s="808"/>
      <c r="AU22" s="808"/>
      <c r="AV22" s="808"/>
      <c r="AW22" s="808"/>
      <c r="AX22" s="808"/>
      <c r="AY22" s="808"/>
      <c r="AZ22" s="808"/>
      <c r="BA22" s="808"/>
      <c r="BB22" s="808"/>
      <c r="BC22" s="808"/>
      <c r="BD22" s="808"/>
      <c r="BE22" s="808"/>
      <c r="BF22" s="808"/>
      <c r="BG22" s="808"/>
      <c r="BH22" s="808"/>
      <c r="BI22" s="808"/>
      <c r="BJ22" s="808"/>
      <c r="BK22" s="808"/>
      <c r="BL22" s="808"/>
      <c r="BM22" s="808"/>
      <c r="BN22" s="808"/>
    </row>
    <row r="23" spans="1:66" ht="12.95" customHeight="1">
      <c r="A23" s="85" t="s">
        <v>707</v>
      </c>
      <c r="B23" s="1292">
        <v>4328849.2075415254</v>
      </c>
      <c r="C23" s="135"/>
      <c r="D23" s="709">
        <v>4024888.3345136782</v>
      </c>
      <c r="E23" s="1007"/>
      <c r="F23" s="711">
        <v>7.5520324482386991E-2</v>
      </c>
      <c r="G23" s="714"/>
      <c r="H23" s="772">
        <v>2587556.8323047734</v>
      </c>
      <c r="I23" s="196"/>
      <c r="J23" s="772">
        <v>2446799.5907760351</v>
      </c>
      <c r="K23" s="198"/>
      <c r="L23" s="711">
        <v>5.7527082340280783E-2</v>
      </c>
      <c r="M23" s="199"/>
      <c r="N23" s="772">
        <v>1741292.3752367522</v>
      </c>
      <c r="O23" s="196"/>
      <c r="P23" s="772">
        <v>1578088.7437376431</v>
      </c>
      <c r="Q23" s="198"/>
      <c r="R23" s="711">
        <v>0.10341853849902478</v>
      </c>
      <c r="S23" s="47"/>
      <c r="T23" s="25"/>
      <c r="U23" s="195"/>
      <c r="V23" s="195"/>
      <c r="W23" s="195"/>
      <c r="Y23" s="39"/>
      <c r="AR23" s="808"/>
      <c r="AS23" s="808"/>
      <c r="AT23" s="808"/>
      <c r="AU23" s="808"/>
      <c r="AV23" s="808"/>
      <c r="AW23" s="808"/>
      <c r="AX23" s="808"/>
      <c r="AY23" s="808"/>
      <c r="AZ23" s="808"/>
      <c r="BA23" s="808"/>
      <c r="BB23" s="808"/>
      <c r="BC23" s="808"/>
      <c r="BD23" s="808"/>
      <c r="BE23" s="808"/>
      <c r="BF23" s="808"/>
      <c r="BG23" s="808"/>
      <c r="BH23" s="808"/>
      <c r="BI23" s="808"/>
      <c r="BJ23" s="808"/>
      <c r="BK23" s="808"/>
      <c r="BL23" s="808"/>
      <c r="BM23" s="808"/>
      <c r="BN23" s="808"/>
    </row>
    <row r="24" spans="1:66">
      <c r="A24" s="85" t="s">
        <v>339</v>
      </c>
      <c r="B24" s="1292">
        <v>2134901.8561999877</v>
      </c>
      <c r="C24" s="135"/>
      <c r="D24" s="709">
        <v>1932357.1439650245</v>
      </c>
      <c r="E24" s="710"/>
      <c r="F24" s="711">
        <v>0.10481743132605369</v>
      </c>
      <c r="G24" s="714"/>
      <c r="H24" s="772">
        <v>1840330.1292447271</v>
      </c>
      <c r="I24" s="196"/>
      <c r="J24" s="772">
        <v>1688448.3341931016</v>
      </c>
      <c r="K24" s="198"/>
      <c r="L24" s="711">
        <v>8.9953475019541401E-2</v>
      </c>
      <c r="M24" s="199"/>
      <c r="N24" s="772">
        <v>294571.72695526073</v>
      </c>
      <c r="O24" s="196"/>
      <c r="P24" s="772">
        <v>243908.80977192285</v>
      </c>
      <c r="Q24" s="198"/>
      <c r="R24" s="711">
        <v>0.20771253498679429</v>
      </c>
      <c r="S24" s="47"/>
      <c r="T24" s="25"/>
      <c r="U24" s="195"/>
      <c r="V24" s="195"/>
      <c r="W24" s="195"/>
      <c r="Y24" s="39"/>
      <c r="AR24" s="808"/>
      <c r="AS24" s="808"/>
      <c r="AT24" s="808"/>
      <c r="AU24" s="808"/>
      <c r="AV24" s="808"/>
      <c r="AW24" s="808"/>
      <c r="AX24" s="808"/>
      <c r="AY24" s="808"/>
      <c r="AZ24" s="808"/>
      <c r="BA24" s="808"/>
      <c r="BB24" s="808"/>
      <c r="BC24" s="808"/>
      <c r="BD24" s="808"/>
      <c r="BE24" s="808"/>
      <c r="BF24" s="808"/>
      <c r="BG24" s="808"/>
      <c r="BH24" s="808"/>
      <c r="BI24" s="808"/>
      <c r="BJ24" s="808"/>
      <c r="BK24" s="808"/>
      <c r="BL24" s="808"/>
      <c r="BM24" s="808"/>
      <c r="BN24" s="808"/>
    </row>
    <row r="25" spans="1:66">
      <c r="A25" s="85" t="s">
        <v>340</v>
      </c>
      <c r="B25" s="1292">
        <v>2092069.0064364695</v>
      </c>
      <c r="C25" s="135"/>
      <c r="D25" s="709">
        <v>1892396.3774119862</v>
      </c>
      <c r="E25" s="1007"/>
      <c r="F25" s="711">
        <v>0.10551311099926784</v>
      </c>
      <c r="G25" s="714"/>
      <c r="H25" s="772">
        <v>1802253.8696858208</v>
      </c>
      <c r="I25" s="196"/>
      <c r="J25" s="772">
        <v>1651969.7673678657</v>
      </c>
      <c r="K25" s="198"/>
      <c r="L25" s="711">
        <v>9.0972671102454494E-2</v>
      </c>
      <c r="M25" s="199"/>
      <c r="N25" s="772">
        <v>289815.13675064861</v>
      </c>
      <c r="O25" s="196"/>
      <c r="P25" s="772">
        <v>240426.61004412069</v>
      </c>
      <c r="Q25" s="198"/>
      <c r="R25" s="711">
        <v>0.20542038461326984</v>
      </c>
      <c r="S25" s="47"/>
      <c r="T25" s="25"/>
      <c r="U25" s="195"/>
      <c r="V25" s="195"/>
      <c r="W25" s="195"/>
      <c r="Y25" s="39"/>
      <c r="AR25" s="808"/>
      <c r="AS25" s="808"/>
      <c r="AT25" s="808"/>
      <c r="AU25" s="808"/>
      <c r="AV25" s="808"/>
      <c r="AW25" s="808"/>
      <c r="AX25" s="808"/>
      <c r="AY25" s="808"/>
      <c r="AZ25" s="808"/>
      <c r="BA25" s="808"/>
      <c r="BB25" s="808"/>
      <c r="BC25" s="808"/>
      <c r="BD25" s="808"/>
      <c r="BE25" s="808"/>
      <c r="BF25" s="808"/>
      <c r="BG25" s="808"/>
      <c r="BH25" s="808"/>
      <c r="BI25" s="808"/>
      <c r="BJ25" s="808"/>
      <c r="BK25" s="808"/>
      <c r="BL25" s="808"/>
      <c r="BM25" s="808"/>
      <c r="BN25" s="808"/>
    </row>
    <row r="26" spans="1:66">
      <c r="A26" s="85" t="s">
        <v>708</v>
      </c>
      <c r="B26" s="1292">
        <v>50252.775617599924</v>
      </c>
      <c r="C26" s="135"/>
      <c r="D26" s="709">
        <v>48338.656744294618</v>
      </c>
      <c r="E26" s="710"/>
      <c r="F26" s="711">
        <v>3.9598098131496555E-2</v>
      </c>
      <c r="G26" s="714"/>
      <c r="H26" s="772">
        <v>41599.334413333039</v>
      </c>
      <c r="I26" s="196"/>
      <c r="J26" s="772">
        <v>41076.695489955848</v>
      </c>
      <c r="K26" s="198"/>
      <c r="L26" s="711">
        <v>1.2723489977546713E-2</v>
      </c>
      <c r="M26" s="199"/>
      <c r="N26" s="772">
        <v>8653.441204266881</v>
      </c>
      <c r="O26" s="196"/>
      <c r="P26" s="772">
        <v>7261.9612543387675</v>
      </c>
      <c r="Q26" s="198"/>
      <c r="R26" s="711">
        <v>0.19161214184346589</v>
      </c>
      <c r="S26" s="47"/>
      <c r="T26" s="25"/>
      <c r="U26" s="195"/>
      <c r="V26" s="195"/>
      <c r="W26" s="195"/>
      <c r="Y26" s="39"/>
      <c r="AR26" s="808"/>
      <c r="AS26" s="808"/>
      <c r="AT26" s="808"/>
      <c r="AU26" s="808"/>
      <c r="AV26" s="808"/>
      <c r="AW26" s="808"/>
      <c r="AX26" s="808"/>
      <c r="AY26" s="808"/>
      <c r="AZ26" s="808"/>
      <c r="BA26" s="808"/>
      <c r="BB26" s="808"/>
      <c r="BC26" s="808"/>
      <c r="BD26" s="808"/>
      <c r="BE26" s="808"/>
      <c r="BF26" s="808"/>
      <c r="BG26" s="808"/>
      <c r="BH26" s="808"/>
      <c r="BI26" s="808"/>
      <c r="BJ26" s="808"/>
      <c r="BK26" s="808"/>
      <c r="BL26" s="808"/>
      <c r="BM26" s="808"/>
      <c r="BN26" s="808"/>
    </row>
    <row r="27" spans="1:66">
      <c r="A27" s="85" t="s">
        <v>709</v>
      </c>
      <c r="B27" s="1292">
        <v>68883.93063431661</v>
      </c>
      <c r="C27" s="135"/>
      <c r="D27" s="709">
        <v>61054.037680876085</v>
      </c>
      <c r="E27" s="710"/>
      <c r="F27" s="711">
        <v>0.12824529303641907</v>
      </c>
      <c r="G27" s="714"/>
      <c r="H27" s="772">
        <v>57709.697662954291</v>
      </c>
      <c r="I27" s="196"/>
      <c r="J27" s="772">
        <v>52541.094127510085</v>
      </c>
      <c r="K27" s="198"/>
      <c r="L27" s="711">
        <v>9.8372590469865531E-2</v>
      </c>
      <c r="M27" s="199"/>
      <c r="N27" s="772">
        <v>11174.232971362322</v>
      </c>
      <c r="O27" s="196"/>
      <c r="P27" s="772">
        <v>8512.9435533659998</v>
      </c>
      <c r="Q27" s="198"/>
      <c r="R27" s="711">
        <v>0.3126168288692639</v>
      </c>
      <c r="S27" s="47"/>
      <c r="T27" s="25"/>
      <c r="U27" s="195"/>
      <c r="V27" s="195"/>
      <c r="W27" s="195"/>
      <c r="X27" s="39"/>
      <c r="Y27" s="39"/>
      <c r="AR27" s="808"/>
      <c r="AS27" s="808"/>
      <c r="AT27" s="808"/>
      <c r="AU27" s="808"/>
      <c r="AV27" s="808"/>
      <c r="AW27" s="808"/>
      <c r="AX27" s="808"/>
      <c r="AY27" s="808"/>
      <c r="AZ27" s="808"/>
      <c r="BA27" s="808"/>
      <c r="BB27" s="808"/>
      <c r="BC27" s="808"/>
      <c r="BD27" s="808"/>
      <c r="BE27" s="808"/>
      <c r="BF27" s="808"/>
      <c r="BG27" s="808"/>
      <c r="BH27" s="808"/>
      <c r="BI27" s="808"/>
      <c r="BJ27" s="808"/>
      <c r="BK27" s="808"/>
      <c r="BL27" s="808"/>
      <c r="BM27" s="808"/>
      <c r="BN27" s="808"/>
    </row>
    <row r="28" spans="1:66">
      <c r="A28" s="85" t="s">
        <v>306</v>
      </c>
      <c r="B28" s="1292">
        <v>964723.8391937454</v>
      </c>
      <c r="C28" s="135"/>
      <c r="D28" s="709">
        <v>928112.14169719734</v>
      </c>
      <c r="E28" s="710"/>
      <c r="F28" s="711">
        <v>3.9447493305709673E-2</v>
      </c>
      <c r="G28" s="714"/>
      <c r="H28" s="772">
        <v>880358.06801613583</v>
      </c>
      <c r="I28" s="196"/>
      <c r="J28" s="772">
        <v>856599.49396146042</v>
      </c>
      <c r="K28" s="198"/>
      <c r="L28" s="711">
        <v>2.7735918853746534E-2</v>
      </c>
      <c r="M28" s="199"/>
      <c r="N28" s="772">
        <v>84365.771177609582</v>
      </c>
      <c r="O28" s="196"/>
      <c r="P28" s="772">
        <v>71512.647735736915</v>
      </c>
      <c r="Q28" s="198"/>
      <c r="R28" s="711">
        <v>0.17973217114501544</v>
      </c>
      <c r="S28" s="47"/>
      <c r="T28" s="25"/>
      <c r="U28" s="195"/>
      <c r="V28" s="195"/>
      <c r="W28" s="195"/>
      <c r="Y28" s="39"/>
      <c r="AR28" s="808"/>
      <c r="AS28" s="808"/>
      <c r="AT28" s="808"/>
      <c r="AU28" s="808"/>
      <c r="AV28" s="808"/>
      <c r="AW28" s="808"/>
      <c r="AX28" s="808"/>
      <c r="AY28" s="808"/>
      <c r="AZ28" s="808"/>
      <c r="BA28" s="808"/>
      <c r="BB28" s="808"/>
      <c r="BC28" s="808"/>
      <c r="BD28" s="808"/>
      <c r="BE28" s="808"/>
      <c r="BF28" s="808"/>
      <c r="BG28" s="808"/>
      <c r="BH28" s="808"/>
      <c r="BI28" s="808"/>
      <c r="BJ28" s="808"/>
      <c r="BK28" s="808"/>
      <c r="BL28" s="808"/>
      <c r="BM28" s="808"/>
      <c r="BN28" s="808"/>
    </row>
    <row r="29" spans="1:66">
      <c r="A29" s="85" t="s">
        <v>0</v>
      </c>
      <c r="B29" s="1292">
        <v>1290859.0801104163</v>
      </c>
      <c r="C29" s="135"/>
      <c r="D29" s="709">
        <v>1215256.1233150195</v>
      </c>
      <c r="E29" s="710"/>
      <c r="F29" s="711">
        <v>6.2211541538391327E-2</v>
      </c>
      <c r="G29" s="714"/>
      <c r="H29" s="772">
        <v>986086.30971674831</v>
      </c>
      <c r="I29" s="196"/>
      <c r="J29" s="772">
        <v>950843.43219607149</v>
      </c>
      <c r="K29" s="198"/>
      <c r="L29" s="711">
        <v>3.7064858763634446E-2</v>
      </c>
      <c r="M29" s="199"/>
      <c r="N29" s="772">
        <v>304772.77039366798</v>
      </c>
      <c r="O29" s="196"/>
      <c r="P29" s="772">
        <v>264412.69111894793</v>
      </c>
      <c r="Q29" s="198"/>
      <c r="R29" s="711">
        <v>0.15264047691479293</v>
      </c>
      <c r="S29" s="47"/>
      <c r="T29" s="25"/>
      <c r="U29" s="195"/>
      <c r="V29" s="195"/>
      <c r="W29" s="195"/>
      <c r="Y29" s="39"/>
      <c r="AR29" s="808"/>
      <c r="AS29" s="808"/>
      <c r="AT29" s="808"/>
      <c r="AU29" s="808"/>
      <c r="AV29" s="808"/>
      <c r="AW29" s="808"/>
      <c r="AX29" s="808"/>
      <c r="AY29" s="808"/>
      <c r="AZ29" s="808"/>
      <c r="BA29" s="808"/>
      <c r="BB29" s="808"/>
      <c r="BC29" s="808"/>
      <c r="BD29" s="808"/>
      <c r="BE29" s="808"/>
      <c r="BF29" s="808"/>
      <c r="BG29" s="808"/>
      <c r="BH29" s="808"/>
      <c r="BI29" s="808"/>
      <c r="BJ29" s="808"/>
      <c r="BK29" s="808"/>
      <c r="BL29" s="808"/>
      <c r="BM29" s="808"/>
      <c r="BN29" s="808"/>
    </row>
    <row r="30" spans="1:66" s="30" customFormat="1">
      <c r="A30" s="85" t="s">
        <v>343</v>
      </c>
      <c r="B30" s="1292">
        <v>478222.83360290277</v>
      </c>
      <c r="C30" s="135"/>
      <c r="D30" s="709">
        <v>450966.60549258662</v>
      </c>
      <c r="E30" s="710"/>
      <c r="F30" s="711">
        <v>6.0439570864774847E-2</v>
      </c>
      <c r="G30" s="714"/>
      <c r="H30" s="772">
        <v>344858.76633286104</v>
      </c>
      <c r="I30" s="196"/>
      <c r="J30" s="772">
        <v>331107.93878329231</v>
      </c>
      <c r="K30" s="198"/>
      <c r="L30" s="711">
        <v>4.1529742838840665E-2</v>
      </c>
      <c r="M30" s="199"/>
      <c r="N30" s="772">
        <v>133364.06727004173</v>
      </c>
      <c r="O30" s="196"/>
      <c r="P30" s="772">
        <v>119858.66670929432</v>
      </c>
      <c r="Q30" s="198"/>
      <c r="R30" s="711">
        <v>0.11267771394039833</v>
      </c>
      <c r="S30" s="47"/>
      <c r="T30" s="25"/>
      <c r="U30" s="195"/>
      <c r="V30" s="195"/>
      <c r="W30" s="195"/>
      <c r="Y30" s="39"/>
      <c r="AR30" s="808"/>
      <c r="AS30" s="808"/>
      <c r="AT30" s="808"/>
      <c r="AU30" s="808"/>
      <c r="AV30" s="808"/>
      <c r="AW30" s="808"/>
      <c r="AX30" s="808"/>
      <c r="AY30" s="808"/>
      <c r="AZ30" s="808"/>
      <c r="BA30" s="808"/>
      <c r="BB30" s="808"/>
      <c r="BC30" s="808"/>
      <c r="BD30" s="808"/>
      <c r="BE30" s="808"/>
      <c r="BF30" s="808"/>
      <c r="BG30" s="808"/>
      <c r="BH30" s="808"/>
      <c r="BI30" s="808"/>
      <c r="BJ30" s="808"/>
      <c r="BK30" s="808"/>
      <c r="BL30" s="808"/>
      <c r="BM30" s="808"/>
      <c r="BN30" s="808"/>
    </row>
    <row r="31" spans="1:66">
      <c r="A31" s="85" t="s">
        <v>321</v>
      </c>
      <c r="B31" s="1292">
        <v>1072817.9477362265</v>
      </c>
      <c r="C31" s="135"/>
      <c r="D31" s="709">
        <v>1007680.4904588972</v>
      </c>
      <c r="E31" s="710"/>
      <c r="F31" s="711">
        <v>6.4640982825484417E-2</v>
      </c>
      <c r="G31" s="714"/>
      <c r="H31" s="772">
        <v>849617.0685299444</v>
      </c>
      <c r="I31" s="196"/>
      <c r="J31" s="772">
        <v>816907.23509836977</v>
      </c>
      <c r="K31" s="198"/>
      <c r="L31" s="711">
        <v>4.0041062223712343E-2</v>
      </c>
      <c r="M31" s="199"/>
      <c r="N31" s="772">
        <v>223200.8792062822</v>
      </c>
      <c r="O31" s="196"/>
      <c r="P31" s="772">
        <v>190773.2553605274</v>
      </c>
      <c r="Q31" s="198"/>
      <c r="R31" s="711">
        <v>0.16997992608802728</v>
      </c>
      <c r="S31" s="47"/>
      <c r="T31" s="25"/>
      <c r="U31" s="195"/>
      <c r="V31" s="195"/>
      <c r="W31" s="195"/>
      <c r="Y31" s="544"/>
      <c r="AR31" s="808"/>
      <c r="AS31" s="808"/>
      <c r="AT31" s="808"/>
      <c r="AU31" s="808"/>
      <c r="AV31" s="808"/>
      <c r="AW31" s="808"/>
      <c r="AX31" s="808"/>
      <c r="AY31" s="808"/>
      <c r="AZ31" s="808"/>
      <c r="BA31" s="808"/>
      <c r="BB31" s="808"/>
      <c r="BC31" s="808"/>
      <c r="BD31" s="808"/>
      <c r="BE31" s="808"/>
      <c r="BF31" s="808"/>
      <c r="BG31" s="808"/>
      <c r="BH31" s="808"/>
      <c r="BI31" s="808"/>
      <c r="BJ31" s="808"/>
      <c r="BK31" s="808"/>
      <c r="BL31" s="808"/>
      <c r="BM31" s="808"/>
      <c r="BN31" s="808"/>
    </row>
    <row r="32" spans="1:66" s="30" customFormat="1">
      <c r="A32" s="286" t="s">
        <v>174</v>
      </c>
      <c r="B32" s="132"/>
      <c r="C32" s="133"/>
      <c r="D32" s="458"/>
      <c r="E32" s="458"/>
      <c r="F32" s="458"/>
      <c r="G32" s="452"/>
      <c r="H32" s="18"/>
      <c r="I32" s="18"/>
      <c r="J32" s="569"/>
      <c r="K32" s="18"/>
      <c r="L32" s="458"/>
      <c r="M32" s="19"/>
      <c r="N32" s="18"/>
      <c r="O32" s="18"/>
      <c r="P32" s="569"/>
      <c r="Q32" s="18"/>
      <c r="R32" s="458"/>
      <c r="S32" s="19"/>
      <c r="T32" s="25"/>
      <c r="U32" s="195"/>
      <c r="V32" s="195"/>
      <c r="W32" s="195"/>
      <c r="AA32" s="539"/>
      <c r="AR32" s="808"/>
      <c r="AS32" s="808"/>
      <c r="AT32" s="808"/>
      <c r="AU32" s="808"/>
      <c r="AV32" s="808"/>
      <c r="AW32" s="808"/>
      <c r="AX32" s="808"/>
      <c r="AY32" s="808"/>
      <c r="AZ32" s="808"/>
      <c r="BA32" s="808"/>
      <c r="BB32" s="808"/>
      <c r="BC32" s="808"/>
      <c r="BD32" s="808"/>
      <c r="BE32" s="808"/>
      <c r="BF32" s="808"/>
      <c r="BG32" s="808"/>
      <c r="BH32" s="808"/>
      <c r="BI32" s="808"/>
      <c r="BJ32" s="808"/>
      <c r="BK32" s="808"/>
      <c r="BL32" s="808"/>
      <c r="BM32" s="808"/>
      <c r="BN32" s="808"/>
    </row>
    <row r="33" spans="1:66" ht="12.95" customHeight="1">
      <c r="A33" s="85" t="s">
        <v>710</v>
      </c>
      <c r="B33" s="1294">
        <v>7.3734238017526916</v>
      </c>
      <c r="C33" s="135"/>
      <c r="D33" s="938">
        <v>7.2842644486815669</v>
      </c>
      <c r="E33" s="459"/>
      <c r="F33" s="711">
        <v>1.2239993989683116E-2</v>
      </c>
      <c r="G33" s="714"/>
      <c r="H33" s="773">
        <v>7.9950715291615664</v>
      </c>
      <c r="I33" s="619"/>
      <c r="J33" s="773">
        <v>7.9194475372325224</v>
      </c>
      <c r="K33" s="198"/>
      <c r="L33" s="711">
        <v>9.549149934197438E-3</v>
      </c>
      <c r="M33" s="199"/>
      <c r="N33" s="773">
        <v>6.4496565773514085</v>
      </c>
      <c r="O33" s="619"/>
      <c r="P33" s="773">
        <v>6.2994239399955019</v>
      </c>
      <c r="Q33" s="198"/>
      <c r="R33" s="711">
        <v>2.384863104736747E-2</v>
      </c>
      <c r="S33" s="47"/>
      <c r="T33" s="25"/>
      <c r="U33" s="195"/>
      <c r="V33" s="195"/>
      <c r="W33" s="195"/>
      <c r="X33" s="386"/>
      <c r="Z33" s="74"/>
      <c r="AA33" s="386"/>
      <c r="AB33" s="386"/>
      <c r="AR33" s="808"/>
      <c r="AS33" s="808"/>
      <c r="AT33" s="808"/>
      <c r="AU33" s="808"/>
      <c r="AV33" s="808"/>
      <c r="AW33" s="808"/>
      <c r="AX33" s="808"/>
      <c r="AY33" s="808"/>
      <c r="AZ33" s="808"/>
      <c r="BA33" s="808"/>
      <c r="BB33" s="808"/>
      <c r="BC33" s="808"/>
      <c r="BD33" s="808"/>
      <c r="BE33" s="808"/>
      <c r="BF33" s="808"/>
      <c r="BG33" s="808"/>
      <c r="BH33" s="808"/>
      <c r="BI33" s="808"/>
      <c r="BJ33" s="808"/>
      <c r="BK33" s="808"/>
      <c r="BL33" s="808"/>
      <c r="BM33" s="808"/>
      <c r="BN33" s="808"/>
    </row>
    <row r="34" spans="1:66">
      <c r="A34" s="85" t="s">
        <v>345</v>
      </c>
      <c r="B34" s="1294">
        <v>8.0714170169275601</v>
      </c>
      <c r="C34" s="135"/>
      <c r="D34" s="938">
        <v>8.0252553545907208</v>
      </c>
      <c r="E34" s="459"/>
      <c r="F34" s="711">
        <v>5.7520490373472316E-3</v>
      </c>
      <c r="G34" s="714"/>
      <c r="H34" s="773">
        <v>8.1577852753776874</v>
      </c>
      <c r="I34" s="619"/>
      <c r="J34" s="773">
        <v>8.1027347953596998</v>
      </c>
      <c r="K34" s="198"/>
      <c r="L34" s="711">
        <v>6.7940616851379747E-3</v>
      </c>
      <c r="M34" s="199"/>
      <c r="N34" s="773">
        <v>7.5343245456544281</v>
      </c>
      <c r="O34" s="619"/>
      <c r="P34" s="773">
        <v>7.4928945908656264</v>
      </c>
      <c r="Q34" s="198"/>
      <c r="R34" s="711">
        <v>5.5292322995318536E-3</v>
      </c>
      <c r="S34" s="47"/>
      <c r="T34" s="25"/>
      <c r="U34" s="195"/>
      <c r="V34" s="195"/>
      <c r="W34" s="195"/>
      <c r="X34" s="386"/>
      <c r="Z34" s="74"/>
      <c r="AA34" s="386"/>
      <c r="AB34" s="386"/>
      <c r="AR34" s="808"/>
      <c r="AS34" s="808"/>
      <c r="AT34" s="808"/>
      <c r="AU34" s="808"/>
      <c r="AV34" s="808"/>
      <c r="AW34" s="808"/>
      <c r="AX34" s="808"/>
      <c r="AY34" s="808"/>
      <c r="AZ34" s="808"/>
      <c r="BA34" s="808"/>
      <c r="BB34" s="808"/>
      <c r="BC34" s="808"/>
      <c r="BD34" s="808"/>
      <c r="BE34" s="808"/>
      <c r="BF34" s="808"/>
      <c r="BG34" s="808"/>
      <c r="BH34" s="808"/>
      <c r="BI34" s="808"/>
      <c r="BJ34" s="808"/>
      <c r="BK34" s="808"/>
      <c r="BL34" s="808"/>
      <c r="BM34" s="808"/>
      <c r="BN34" s="808"/>
    </row>
    <row r="35" spans="1:66">
      <c r="A35" s="85" t="s">
        <v>711</v>
      </c>
      <c r="B35" s="1294">
        <v>4.8804688584660312</v>
      </c>
      <c r="C35" s="135"/>
      <c r="D35" s="938">
        <v>4.8846641086120437</v>
      </c>
      <c r="E35" s="459"/>
      <c r="F35" s="711">
        <v>-8.5886154149595792E-4</v>
      </c>
      <c r="G35" s="714"/>
      <c r="H35" s="773">
        <v>5.4523909165844326</v>
      </c>
      <c r="I35" s="619"/>
      <c r="J35" s="773">
        <v>5.2945804233418894</v>
      </c>
      <c r="K35" s="198"/>
      <c r="L35" s="711">
        <v>2.9806043279050762E-2</v>
      </c>
      <c r="M35" s="199"/>
      <c r="N35" s="773">
        <v>2.1310913111501963</v>
      </c>
      <c r="O35" s="619"/>
      <c r="P35" s="773">
        <v>2.5660056846962394</v>
      </c>
      <c r="Q35" s="198"/>
      <c r="R35" s="711">
        <v>-0.16949080671952121</v>
      </c>
      <c r="S35" s="47"/>
      <c r="T35" s="25"/>
      <c r="U35" s="195"/>
      <c r="V35" s="195"/>
      <c r="W35" s="195"/>
      <c r="X35" s="386"/>
      <c r="Z35" s="74"/>
      <c r="AA35" s="386"/>
      <c r="AB35" s="386"/>
      <c r="AR35" s="808"/>
      <c r="AS35" s="808"/>
      <c r="AT35" s="808"/>
      <c r="AU35" s="808"/>
      <c r="AV35" s="808"/>
      <c r="AW35" s="808"/>
      <c r="AX35" s="808"/>
      <c r="AY35" s="808"/>
      <c r="AZ35" s="808"/>
      <c r="BA35" s="808"/>
      <c r="BB35" s="808"/>
      <c r="BC35" s="808"/>
      <c r="BD35" s="808"/>
      <c r="BE35" s="808"/>
      <c r="BF35" s="808"/>
      <c r="BG35" s="808"/>
      <c r="BH35" s="808"/>
      <c r="BI35" s="808"/>
      <c r="BJ35" s="808"/>
      <c r="BK35" s="808"/>
      <c r="BL35" s="808"/>
      <c r="BM35" s="808"/>
      <c r="BN35" s="808"/>
    </row>
    <row r="36" spans="1:66">
      <c r="A36" s="85" t="s">
        <v>712</v>
      </c>
      <c r="B36" s="1294">
        <v>3.6243441860790679</v>
      </c>
      <c r="C36" s="135"/>
      <c r="D36" s="938">
        <v>3.6381008010361802</v>
      </c>
      <c r="E36" s="459"/>
      <c r="F36" s="711">
        <v>-3.7812627272983072E-3</v>
      </c>
      <c r="G36" s="714"/>
      <c r="H36" s="773">
        <v>3.9440162702780373</v>
      </c>
      <c r="I36" s="619"/>
      <c r="J36" s="773">
        <v>3.9093208469277809</v>
      </c>
      <c r="K36" s="198"/>
      <c r="L36" s="711">
        <v>8.875051373059448E-3</v>
      </c>
      <c r="M36" s="199"/>
      <c r="N36" s="773">
        <v>1.9733870798787081</v>
      </c>
      <c r="O36" s="619"/>
      <c r="P36" s="773">
        <v>1.9641559579714434</v>
      </c>
      <c r="Q36" s="198"/>
      <c r="R36" s="711">
        <v>4.6997907013445655E-3</v>
      </c>
      <c r="S36" s="47"/>
      <c r="T36" s="25"/>
      <c r="U36" s="195"/>
      <c r="V36" s="195"/>
      <c r="W36" s="195"/>
      <c r="X36" s="386"/>
      <c r="Z36" s="74"/>
      <c r="AA36" s="386"/>
      <c r="AB36" s="386"/>
      <c r="AR36" s="808"/>
      <c r="AS36" s="808"/>
      <c r="AT36" s="808"/>
      <c r="AU36" s="808"/>
      <c r="AV36" s="808"/>
      <c r="AW36" s="808"/>
      <c r="AX36" s="808"/>
      <c r="AY36" s="808"/>
      <c r="AZ36" s="808"/>
      <c r="BA36" s="808"/>
      <c r="BB36" s="808"/>
      <c r="BC36" s="808"/>
      <c r="BD36" s="808"/>
      <c r="BE36" s="808"/>
      <c r="BF36" s="808"/>
      <c r="BG36" s="808"/>
      <c r="BH36" s="808"/>
      <c r="BI36" s="808"/>
      <c r="BJ36" s="808"/>
      <c r="BK36" s="808"/>
      <c r="BL36" s="808"/>
      <c r="BM36" s="808"/>
      <c r="BN36" s="808"/>
    </row>
    <row r="37" spans="1:66">
      <c r="A37" s="34" t="s">
        <v>713</v>
      </c>
      <c r="B37" s="1294">
        <v>7.4595807499794562</v>
      </c>
      <c r="C37" s="135"/>
      <c r="D37" s="938">
        <v>7.350298300240893</v>
      </c>
      <c r="E37" s="459"/>
      <c r="F37" s="711">
        <v>1.4867757099733167E-2</v>
      </c>
      <c r="G37" s="714"/>
      <c r="H37" s="773">
        <v>7.7041279551234165</v>
      </c>
      <c r="I37" s="619"/>
      <c r="J37" s="773">
        <v>7.6029879627623735</v>
      </c>
      <c r="K37" s="198"/>
      <c r="L37" s="711">
        <v>1.3302663749620887E-2</v>
      </c>
      <c r="M37" s="199"/>
      <c r="N37" s="773">
        <v>4.9077270532231063</v>
      </c>
      <c r="O37" s="619"/>
      <c r="P37" s="773">
        <v>4.3235073213211717</v>
      </c>
      <c r="Q37" s="198"/>
      <c r="R37" s="711">
        <v>0.13512634268499621</v>
      </c>
      <c r="S37" s="47"/>
      <c r="T37" s="25"/>
      <c r="U37" s="195"/>
      <c r="V37" s="195"/>
      <c r="W37" s="195"/>
      <c r="X37" s="386"/>
      <c r="Z37" s="74"/>
      <c r="AA37" s="386"/>
      <c r="AB37" s="386"/>
      <c r="AR37" s="808"/>
      <c r="AS37" s="808"/>
      <c r="AT37" s="808"/>
      <c r="AU37" s="808"/>
      <c r="AV37" s="808"/>
      <c r="AW37" s="808"/>
      <c r="AX37" s="808"/>
      <c r="AY37" s="808"/>
      <c r="AZ37" s="808"/>
      <c r="BA37" s="808"/>
      <c r="BB37" s="808"/>
      <c r="BC37" s="808"/>
      <c r="BD37" s="808"/>
      <c r="BE37" s="808"/>
      <c r="BF37" s="808"/>
      <c r="BG37" s="808"/>
      <c r="BH37" s="808"/>
      <c r="BI37" s="808"/>
      <c r="BJ37" s="808"/>
      <c r="BK37" s="808"/>
      <c r="BL37" s="808"/>
      <c r="BM37" s="808"/>
      <c r="BN37" s="808"/>
    </row>
    <row r="38" spans="1:66">
      <c r="A38" s="34" t="s">
        <v>1</v>
      </c>
      <c r="B38" s="1294">
        <v>7.0512164792165617</v>
      </c>
      <c r="C38" s="135"/>
      <c r="D38" s="938">
        <v>6.9693994792802405</v>
      </c>
      <c r="E38" s="459"/>
      <c r="F38" s="711">
        <v>1.1739461940667918E-2</v>
      </c>
      <c r="G38" s="714"/>
      <c r="H38" s="773">
        <v>7.9183127902464472</v>
      </c>
      <c r="I38" s="619"/>
      <c r="J38" s="773">
        <v>7.8067147112053963</v>
      </c>
      <c r="K38" s="198"/>
      <c r="L38" s="711">
        <v>1.4295139910885714E-2</v>
      </c>
      <c r="M38" s="199"/>
      <c r="N38" s="773">
        <v>4.2457434036263759</v>
      </c>
      <c r="O38" s="619"/>
      <c r="P38" s="773">
        <v>3.9583651541706075</v>
      </c>
      <c r="Q38" s="198"/>
      <c r="R38" s="711">
        <v>7.2600237285582736E-2</v>
      </c>
      <c r="S38" s="47"/>
      <c r="T38" s="25"/>
      <c r="U38" s="195"/>
      <c r="V38" s="195"/>
      <c r="W38" s="195"/>
      <c r="X38" s="386"/>
      <c r="Z38" s="74"/>
      <c r="AA38" s="386"/>
      <c r="AB38" s="386"/>
      <c r="AR38" s="808"/>
      <c r="AS38" s="808"/>
      <c r="AT38" s="808"/>
      <c r="AU38" s="808"/>
      <c r="AV38" s="808"/>
      <c r="AW38" s="808"/>
      <c r="AX38" s="808"/>
      <c r="AY38" s="808"/>
      <c r="AZ38" s="808"/>
      <c r="BA38" s="808"/>
      <c r="BB38" s="808"/>
      <c r="BC38" s="808"/>
      <c r="BD38" s="808"/>
      <c r="BE38" s="808"/>
      <c r="BF38" s="808"/>
      <c r="BG38" s="808"/>
      <c r="BH38" s="808"/>
      <c r="BI38" s="808"/>
      <c r="BJ38" s="808"/>
      <c r="BK38" s="808"/>
      <c r="BL38" s="808"/>
      <c r="BM38" s="808"/>
      <c r="BN38" s="808"/>
    </row>
    <row r="39" spans="1:66">
      <c r="A39" s="85" t="s">
        <v>175</v>
      </c>
      <c r="B39" s="1294">
        <v>3.8002802144832901</v>
      </c>
      <c r="C39" s="135"/>
      <c r="D39" s="938">
        <v>3.7090754024557695</v>
      </c>
      <c r="E39" s="459"/>
      <c r="F39" s="711">
        <v>2.4589635456624619E-2</v>
      </c>
      <c r="G39" s="714"/>
      <c r="H39" s="773">
        <v>4.3921081872545384</v>
      </c>
      <c r="I39" s="619"/>
      <c r="J39" s="773">
        <v>4.3119056506812266</v>
      </c>
      <c r="K39" s="198"/>
      <c r="L39" s="711">
        <v>1.8600253129527754E-2</v>
      </c>
      <c r="M39" s="199"/>
      <c r="N39" s="773">
        <v>2.2699049886144982</v>
      </c>
      <c r="O39" s="619"/>
      <c r="P39" s="773">
        <v>2.0437650297793661</v>
      </c>
      <c r="Q39" s="198"/>
      <c r="R39" s="711">
        <v>0.11064870742971118</v>
      </c>
      <c r="S39" s="47"/>
      <c r="T39" s="25"/>
      <c r="U39" s="195"/>
      <c r="V39" s="195"/>
      <c r="W39" s="195"/>
      <c r="X39" s="386"/>
      <c r="Z39" s="74"/>
      <c r="AA39" s="386"/>
      <c r="AB39" s="386"/>
      <c r="AR39" s="808"/>
      <c r="AS39" s="808"/>
      <c r="AT39" s="808"/>
      <c r="AU39" s="808"/>
      <c r="AV39" s="808"/>
      <c r="AW39" s="808"/>
      <c r="AX39" s="808"/>
      <c r="AY39" s="808"/>
      <c r="AZ39" s="808"/>
      <c r="BA39" s="808"/>
      <c r="BB39" s="808"/>
      <c r="BC39" s="808"/>
      <c r="BD39" s="808"/>
      <c r="BE39" s="808"/>
      <c r="BF39" s="808"/>
      <c r="BG39" s="808"/>
      <c r="BH39" s="808"/>
      <c r="BI39" s="808"/>
      <c r="BJ39" s="808"/>
      <c r="BK39" s="808"/>
      <c r="BL39" s="808"/>
      <c r="BM39" s="808"/>
      <c r="BN39" s="808"/>
    </row>
    <row r="40" spans="1:66">
      <c r="A40" s="85" t="s">
        <v>176</v>
      </c>
      <c r="B40" s="1294">
        <v>6.7902909908779394</v>
      </c>
      <c r="C40" s="135"/>
      <c r="D40" s="938">
        <v>6.7451303400415874</v>
      </c>
      <c r="E40" s="459"/>
      <c r="F40" s="711">
        <v>6.6952969860733002E-3</v>
      </c>
      <c r="G40" s="714"/>
      <c r="H40" s="773">
        <v>7.4074345497191301</v>
      </c>
      <c r="I40" s="619"/>
      <c r="J40" s="773">
        <v>7.3389694207214076</v>
      </c>
      <c r="K40" s="198"/>
      <c r="L40" s="711">
        <v>9.3289840947439872E-3</v>
      </c>
      <c r="M40" s="199"/>
      <c r="N40" s="773">
        <v>4.4411259553755489</v>
      </c>
      <c r="O40" s="619"/>
      <c r="P40" s="773">
        <v>4.2022611072723741</v>
      </c>
      <c r="Q40" s="198"/>
      <c r="R40" s="711">
        <v>5.6841981496532572E-2</v>
      </c>
      <c r="S40" s="47"/>
      <c r="T40" s="25"/>
      <c r="U40" s="195"/>
      <c r="V40" s="195"/>
      <c r="W40" s="195"/>
      <c r="X40" s="386"/>
      <c r="Z40" s="74"/>
      <c r="AA40" s="386"/>
      <c r="AB40" s="386"/>
      <c r="AR40" s="808"/>
      <c r="AS40" s="808"/>
      <c r="AT40" s="808"/>
      <c r="AU40" s="808"/>
      <c r="AV40" s="808"/>
      <c r="AW40" s="808"/>
      <c r="AX40" s="808"/>
      <c r="AY40" s="808"/>
      <c r="AZ40" s="808"/>
      <c r="BA40" s="808"/>
      <c r="BB40" s="808"/>
      <c r="BC40" s="808"/>
      <c r="BD40" s="808"/>
      <c r="BE40" s="808"/>
      <c r="BF40" s="808"/>
      <c r="BG40" s="808"/>
      <c r="BH40" s="808"/>
      <c r="BI40" s="808"/>
      <c r="BJ40" s="808"/>
      <c r="BK40" s="808"/>
      <c r="BL40" s="808"/>
      <c r="BM40" s="808"/>
      <c r="BN40" s="808"/>
    </row>
    <row r="41" spans="1:66" s="30" customFormat="1">
      <c r="A41" s="85" t="s">
        <v>360</v>
      </c>
      <c r="B41" s="1294">
        <v>9.3947414384057168</v>
      </c>
      <c r="C41" s="135"/>
      <c r="D41" s="938">
        <v>9.384868626527938</v>
      </c>
      <c r="E41" s="459"/>
      <c r="F41" s="711">
        <v>1.0519925499939012E-3</v>
      </c>
      <c r="G41" s="714"/>
      <c r="H41" s="773">
        <v>10.041091467787956</v>
      </c>
      <c r="I41" s="619"/>
      <c r="J41" s="773">
        <v>10.085900529934037</v>
      </c>
      <c r="K41" s="198"/>
      <c r="L41" s="711">
        <v>-4.4427428183623089E-3</v>
      </c>
      <c r="M41" s="199"/>
      <c r="N41" s="773">
        <v>7.7379560319588263</v>
      </c>
      <c r="O41" s="619"/>
      <c r="P41" s="926">
        <v>7.5116510132700061</v>
      </c>
      <c r="Q41" s="198"/>
      <c r="R41" s="711">
        <v>3.0127200836278484E-2</v>
      </c>
      <c r="S41" s="47"/>
      <c r="T41" s="25"/>
      <c r="U41" s="195"/>
      <c r="V41" s="195"/>
      <c r="W41" s="195"/>
      <c r="X41" s="386"/>
      <c r="AA41" s="386"/>
      <c r="AB41" s="539"/>
      <c r="AR41" s="808"/>
      <c r="AS41" s="808"/>
      <c r="AT41" s="808"/>
      <c r="AU41" s="808"/>
      <c r="AV41" s="808"/>
      <c r="AW41" s="808"/>
      <c r="AX41" s="808"/>
      <c r="AY41" s="808"/>
      <c r="AZ41" s="808"/>
      <c r="BA41" s="808"/>
      <c r="BB41" s="808"/>
      <c r="BC41" s="808"/>
      <c r="BD41" s="808"/>
      <c r="BE41" s="808"/>
      <c r="BF41" s="808"/>
      <c r="BG41" s="808"/>
      <c r="BH41" s="808"/>
      <c r="BI41" s="808"/>
      <c r="BJ41" s="808"/>
      <c r="BK41" s="808"/>
      <c r="BL41" s="808"/>
      <c r="BM41" s="808"/>
      <c r="BN41" s="808"/>
    </row>
    <row r="42" spans="1:66" s="30" customFormat="1">
      <c r="A42" s="286" t="s">
        <v>361</v>
      </c>
      <c r="B42" s="132"/>
      <c r="C42" s="133"/>
      <c r="D42" s="458"/>
      <c r="E42" s="458"/>
      <c r="F42" s="458"/>
      <c r="G42" s="452"/>
      <c r="H42" s="18"/>
      <c r="I42" s="18"/>
      <c r="J42" s="569"/>
      <c r="K42" s="18"/>
      <c r="L42" s="458"/>
      <c r="M42" s="19"/>
      <c r="N42" s="18"/>
      <c r="O42" s="18"/>
      <c r="P42" s="569"/>
      <c r="Q42" s="18"/>
      <c r="R42" s="458"/>
      <c r="S42" s="19"/>
      <c r="T42" s="25"/>
      <c r="U42" s="195"/>
      <c r="V42" s="195"/>
      <c r="W42" s="195"/>
      <c r="Y42" s="43"/>
      <c r="AR42" s="808"/>
      <c r="AS42" s="808"/>
      <c r="AT42" s="808"/>
      <c r="AU42" s="808"/>
      <c r="AV42" s="808"/>
      <c r="AW42" s="808"/>
      <c r="AX42" s="808"/>
      <c r="AY42" s="808"/>
      <c r="AZ42" s="808"/>
      <c r="BA42" s="808"/>
      <c r="BB42" s="808"/>
      <c r="BC42" s="808"/>
      <c r="BD42" s="808"/>
      <c r="BE42" s="808"/>
      <c r="BF42" s="808"/>
      <c r="BG42" s="808"/>
      <c r="BH42" s="808"/>
      <c r="BI42" s="808"/>
      <c r="BJ42" s="808"/>
      <c r="BK42" s="808"/>
      <c r="BL42" s="808"/>
      <c r="BM42" s="808"/>
      <c r="BN42" s="808"/>
    </row>
    <row r="43" spans="1:66" ht="12.95" customHeight="1">
      <c r="A43" s="85" t="s">
        <v>362</v>
      </c>
      <c r="B43" s="1292">
        <v>4364268.7276870823</v>
      </c>
      <c r="C43" s="135"/>
      <c r="D43" s="709">
        <v>3982524.8699045875</v>
      </c>
      <c r="E43" s="710"/>
      <c r="F43" s="711">
        <v>9.5854732927666678E-2</v>
      </c>
      <c r="G43" s="714"/>
      <c r="H43" s="772">
        <v>2779361.5034477119</v>
      </c>
      <c r="I43" s="196"/>
      <c r="J43" s="772">
        <v>2548670.0467928592</v>
      </c>
      <c r="K43" s="198"/>
      <c r="L43" s="711">
        <v>9.0514445738139104E-2</v>
      </c>
      <c r="M43" s="199"/>
      <c r="N43" s="772">
        <v>1584907.2242393706</v>
      </c>
      <c r="O43" s="196"/>
      <c r="P43" s="772">
        <v>1433854.8231117283</v>
      </c>
      <c r="Q43" s="198"/>
      <c r="R43" s="711">
        <v>0.10534706770370993</v>
      </c>
      <c r="S43" s="47"/>
      <c r="T43" s="25"/>
      <c r="U43" s="195"/>
      <c r="V43" s="195"/>
      <c r="W43" s="195"/>
      <c r="Y43" s="43"/>
      <c r="AR43" s="808"/>
      <c r="AS43" s="808"/>
      <c r="AT43" s="808"/>
      <c r="AU43" s="808"/>
      <c r="AV43" s="808"/>
      <c r="AW43" s="808"/>
      <c r="AX43" s="808"/>
      <c r="AY43" s="808"/>
      <c r="AZ43" s="808"/>
      <c r="BA43" s="808"/>
      <c r="BB43" s="808"/>
      <c r="BC43" s="808"/>
      <c r="BD43" s="808"/>
      <c r="BE43" s="808"/>
      <c r="BF43" s="808"/>
      <c r="BG43" s="808"/>
      <c r="BH43" s="808"/>
      <c r="BI43" s="808"/>
      <c r="BJ43" s="808"/>
      <c r="BK43" s="808"/>
      <c r="BL43" s="808"/>
      <c r="BM43" s="808"/>
      <c r="BN43" s="808"/>
    </row>
    <row r="44" spans="1:66">
      <c r="A44" s="85" t="s">
        <v>363</v>
      </c>
      <c r="B44" s="1292">
        <v>3831737.4353382448</v>
      </c>
      <c r="C44" s="135"/>
      <c r="D44" s="709">
        <v>3477292.5632131021</v>
      </c>
      <c r="E44" s="710"/>
      <c r="F44" s="711">
        <v>0.10193127718814293</v>
      </c>
      <c r="G44" s="714"/>
      <c r="H44" s="772">
        <v>2335900.0130620594</v>
      </c>
      <c r="I44" s="196"/>
      <c r="J44" s="772">
        <v>2121945.8570729503</v>
      </c>
      <c r="K44" s="198"/>
      <c r="L44" s="711">
        <v>0.10082922487204325</v>
      </c>
      <c r="M44" s="199"/>
      <c r="N44" s="772">
        <v>1495837.4222761851</v>
      </c>
      <c r="O44" s="196"/>
      <c r="P44" s="772">
        <v>1355346.7061401517</v>
      </c>
      <c r="Q44" s="198"/>
      <c r="R44" s="711">
        <v>0.10365666253480808</v>
      </c>
      <c r="S44" s="47"/>
      <c r="T44" s="25"/>
      <c r="U44" s="195"/>
      <c r="V44" s="195"/>
      <c r="W44" s="195"/>
      <c r="Y44" s="43"/>
      <c r="AR44" s="808"/>
      <c r="AS44" s="808"/>
      <c r="AT44" s="808"/>
      <c r="AU44" s="808"/>
      <c r="AV44" s="808"/>
      <c r="AW44" s="808"/>
      <c r="AX44" s="808"/>
      <c r="AY44" s="808"/>
      <c r="AZ44" s="808"/>
      <c r="BA44" s="808"/>
      <c r="BB44" s="808"/>
      <c r="BC44" s="808"/>
      <c r="BD44" s="808"/>
      <c r="BE44" s="808"/>
      <c r="BF44" s="808"/>
      <c r="BG44" s="808"/>
      <c r="BH44" s="808"/>
      <c r="BI44" s="808"/>
      <c r="BJ44" s="808"/>
      <c r="BK44" s="808"/>
      <c r="BL44" s="808"/>
      <c r="BM44" s="808"/>
      <c r="BN44" s="808"/>
    </row>
    <row r="45" spans="1:66">
      <c r="A45" s="85" t="s">
        <v>364</v>
      </c>
      <c r="B45" s="1292">
        <v>1227357.6292705934</v>
      </c>
      <c r="C45" s="135"/>
      <c r="D45" s="709">
        <v>1107426.6695863572</v>
      </c>
      <c r="E45" s="710"/>
      <c r="F45" s="711">
        <v>0.10829697620433186</v>
      </c>
      <c r="G45" s="714"/>
      <c r="H45" s="772">
        <v>978080.13066797459</v>
      </c>
      <c r="I45" s="196"/>
      <c r="J45" s="772">
        <v>901038.06245638663</v>
      </c>
      <c r="K45" s="198"/>
      <c r="L45" s="711">
        <v>8.5503677837490979E-2</v>
      </c>
      <c r="M45" s="199"/>
      <c r="N45" s="772">
        <v>249277.49860261884</v>
      </c>
      <c r="O45" s="196"/>
      <c r="P45" s="772">
        <v>206388.60712997065</v>
      </c>
      <c r="Q45" s="198"/>
      <c r="R45" s="711">
        <v>0.20780648733018214</v>
      </c>
      <c r="S45" s="47"/>
      <c r="T45" s="25"/>
      <c r="U45" s="195"/>
      <c r="V45" s="195"/>
      <c r="W45" s="195"/>
      <c r="Y45" s="43"/>
      <c r="AR45" s="808"/>
      <c r="AS45" s="808"/>
      <c r="AT45" s="808"/>
      <c r="AU45" s="808"/>
      <c r="AV45" s="808"/>
      <c r="AW45" s="808"/>
      <c r="AX45" s="808"/>
      <c r="AY45" s="808"/>
      <c r="AZ45" s="808"/>
      <c r="BA45" s="808"/>
      <c r="BB45" s="808"/>
      <c r="BC45" s="808"/>
      <c r="BD45" s="808"/>
      <c r="BE45" s="808"/>
      <c r="BF45" s="808"/>
      <c r="BG45" s="808"/>
      <c r="BH45" s="808"/>
      <c r="BI45" s="808"/>
      <c r="BJ45" s="808"/>
      <c r="BK45" s="808"/>
      <c r="BL45" s="808"/>
      <c r="BM45" s="808"/>
      <c r="BN45" s="808"/>
    </row>
    <row r="46" spans="1:66">
      <c r="A46" s="85" t="s">
        <v>365</v>
      </c>
      <c r="B46" s="1292">
        <v>967049.77675443387</v>
      </c>
      <c r="C46" s="135"/>
      <c r="D46" s="709">
        <v>862732.18300476205</v>
      </c>
      <c r="E46" s="710"/>
      <c r="F46" s="711">
        <v>0.12091538464039892</v>
      </c>
      <c r="G46" s="714"/>
      <c r="H46" s="772">
        <v>771246.18332110438</v>
      </c>
      <c r="I46" s="196"/>
      <c r="J46" s="772">
        <v>700027.60404463357</v>
      </c>
      <c r="K46" s="198"/>
      <c r="L46" s="711">
        <v>0.10173681561267395</v>
      </c>
      <c r="M46" s="199"/>
      <c r="N46" s="772">
        <v>195803.59343332952</v>
      </c>
      <c r="O46" s="196"/>
      <c r="P46" s="772">
        <v>162704.57896012851</v>
      </c>
      <c r="Q46" s="198"/>
      <c r="R46" s="711">
        <v>0.20343013506283725</v>
      </c>
      <c r="S46" s="47"/>
      <c r="T46" s="25"/>
      <c r="U46" s="195"/>
      <c r="V46" s="195"/>
      <c r="W46" s="195"/>
      <c r="Y46" s="43"/>
      <c r="AR46" s="808"/>
      <c r="AS46" s="808"/>
      <c r="AT46" s="808"/>
      <c r="AU46" s="808"/>
      <c r="AV46" s="808"/>
      <c r="AW46" s="808"/>
      <c r="AX46" s="808"/>
      <c r="AY46" s="808"/>
      <c r="AZ46" s="808"/>
      <c r="BA46" s="808"/>
      <c r="BB46" s="808"/>
      <c r="BC46" s="808"/>
      <c r="BD46" s="808"/>
      <c r="BE46" s="808"/>
      <c r="BF46" s="808"/>
      <c r="BG46" s="808"/>
      <c r="BH46" s="808"/>
      <c r="BI46" s="808"/>
      <c r="BJ46" s="808"/>
      <c r="BK46" s="808"/>
      <c r="BL46" s="808"/>
      <c r="BM46" s="808"/>
      <c r="BN46" s="808"/>
    </row>
    <row r="47" spans="1:66">
      <c r="A47" s="85" t="s">
        <v>832</v>
      </c>
      <c r="B47" s="1292">
        <v>719669.13533547451</v>
      </c>
      <c r="C47" s="135"/>
      <c r="D47" s="709">
        <v>699840.21930633078</v>
      </c>
      <c r="E47" s="710"/>
      <c r="F47" s="711">
        <v>2.8333490248385267E-2</v>
      </c>
      <c r="G47" s="714"/>
      <c r="H47" s="772">
        <v>641234.29962260881</v>
      </c>
      <c r="I47" s="196"/>
      <c r="J47" s="772">
        <v>637197.98384694417</v>
      </c>
      <c r="K47" s="198"/>
      <c r="L47" s="711">
        <v>6.3344766901117008E-3</v>
      </c>
      <c r="M47" s="199"/>
      <c r="N47" s="772">
        <v>78434.835712865679</v>
      </c>
      <c r="O47" s="196"/>
      <c r="P47" s="772">
        <v>62642.235459386633</v>
      </c>
      <c r="Q47" s="198"/>
      <c r="R47" s="711">
        <v>0.25210786520730083</v>
      </c>
      <c r="S47" s="47"/>
      <c r="T47" s="25"/>
      <c r="U47" s="195"/>
      <c r="V47" s="195"/>
      <c r="W47" s="195"/>
      <c r="Y47" s="43"/>
      <c r="AR47" s="808"/>
      <c r="AS47" s="808"/>
      <c r="AT47" s="808"/>
      <c r="AU47" s="808"/>
      <c r="AV47" s="808"/>
      <c r="AW47" s="808"/>
      <c r="AX47" s="808"/>
      <c r="AY47" s="808"/>
      <c r="AZ47" s="808"/>
      <c r="BA47" s="808"/>
      <c r="BB47" s="808"/>
      <c r="BC47" s="808"/>
      <c r="BD47" s="808"/>
      <c r="BE47" s="808"/>
      <c r="BF47" s="808"/>
      <c r="BG47" s="808"/>
      <c r="BH47" s="808"/>
      <c r="BI47" s="808"/>
      <c r="BJ47" s="808"/>
      <c r="BK47" s="808"/>
      <c r="BL47" s="808"/>
      <c r="BM47" s="808"/>
      <c r="BN47" s="808"/>
    </row>
    <row r="48" spans="1:66">
      <c r="A48" s="85" t="s">
        <v>245</v>
      </c>
      <c r="B48" s="1292">
        <v>554270.40965886018</v>
      </c>
      <c r="C48" s="135"/>
      <c r="D48" s="709">
        <v>534690.95926171029</v>
      </c>
      <c r="E48" s="710"/>
      <c r="F48" s="711">
        <v>3.6618255943928382E-2</v>
      </c>
      <c r="G48" s="714"/>
      <c r="H48" s="772">
        <v>498440.34259762208</v>
      </c>
      <c r="I48" s="196"/>
      <c r="J48" s="772">
        <v>492101.66127973044</v>
      </c>
      <c r="K48" s="198"/>
      <c r="L48" s="711">
        <v>1.2880837064048179E-2</v>
      </c>
      <c r="M48" s="199"/>
      <c r="N48" s="772">
        <v>55830.067061238064</v>
      </c>
      <c r="O48" s="196"/>
      <c r="P48" s="772">
        <v>42589.297981979886</v>
      </c>
      <c r="Q48" s="198"/>
      <c r="R48" s="711">
        <v>0.31089427876600662</v>
      </c>
      <c r="S48" s="47"/>
      <c r="T48" s="25"/>
      <c r="U48" s="195"/>
      <c r="V48" s="195"/>
      <c r="W48" s="195"/>
      <c r="Y48" s="43"/>
      <c r="AR48" s="808"/>
      <c r="AS48" s="808"/>
      <c r="AT48" s="808"/>
      <c r="AU48" s="808"/>
      <c r="AV48" s="808"/>
      <c r="AW48" s="808"/>
      <c r="AX48" s="808"/>
      <c r="AY48" s="808"/>
      <c r="AZ48" s="808"/>
      <c r="BA48" s="808"/>
      <c r="BB48" s="808"/>
      <c r="BC48" s="808"/>
      <c r="BD48" s="808"/>
      <c r="BE48" s="808"/>
      <c r="BF48" s="808"/>
      <c r="BG48" s="808"/>
      <c r="BH48" s="808"/>
      <c r="BI48" s="808"/>
      <c r="BJ48" s="808"/>
      <c r="BK48" s="808"/>
      <c r="BL48" s="808"/>
      <c r="BM48" s="808"/>
      <c r="BN48" s="808"/>
    </row>
    <row r="49" spans="1:66">
      <c r="A49" s="34" t="s">
        <v>231</v>
      </c>
      <c r="B49" s="1292">
        <v>322422.98200894968</v>
      </c>
      <c r="C49" s="135"/>
      <c r="D49" s="709">
        <v>284584.44917384919</v>
      </c>
      <c r="E49" s="710"/>
      <c r="F49" s="711">
        <v>0.13296064821864312</v>
      </c>
      <c r="G49" s="714"/>
      <c r="H49" s="772">
        <v>290754.74438839284</v>
      </c>
      <c r="I49" s="196"/>
      <c r="J49" s="772">
        <v>259828.27768819479</v>
      </c>
      <c r="K49" s="198"/>
      <c r="L49" s="711">
        <v>0.11902656237174902</v>
      </c>
      <c r="M49" s="199"/>
      <c r="N49" s="772">
        <v>31668.237620556825</v>
      </c>
      <c r="O49" s="196"/>
      <c r="P49" s="772">
        <v>24756.171485654395</v>
      </c>
      <c r="Q49" s="198"/>
      <c r="R49" s="711">
        <v>0.27920577860384455</v>
      </c>
      <c r="S49" s="47"/>
      <c r="T49" s="25"/>
      <c r="U49" s="195"/>
      <c r="V49" s="195"/>
      <c r="W49" s="195"/>
      <c r="Y49" s="43"/>
      <c r="AR49" s="808"/>
      <c r="AS49" s="808"/>
      <c r="AT49" s="808"/>
      <c r="AU49" s="808"/>
      <c r="AV49" s="808"/>
      <c r="AW49" s="808"/>
      <c r="AX49" s="808"/>
      <c r="AY49" s="808"/>
      <c r="AZ49" s="808"/>
      <c r="BA49" s="808"/>
      <c r="BB49" s="808"/>
      <c r="BC49" s="808"/>
      <c r="BD49" s="808"/>
      <c r="BE49" s="808"/>
      <c r="BF49" s="808"/>
      <c r="BG49" s="808"/>
      <c r="BH49" s="808"/>
      <c r="BI49" s="808"/>
      <c r="BJ49" s="808"/>
      <c r="BK49" s="808"/>
      <c r="BL49" s="808"/>
      <c r="BM49" s="808"/>
      <c r="BN49" s="808"/>
    </row>
    <row r="50" spans="1:66">
      <c r="A50" s="85" t="s">
        <v>368</v>
      </c>
      <c r="B50" s="1292">
        <v>63995.45803988057</v>
      </c>
      <c r="C50" s="135"/>
      <c r="D50" s="709">
        <v>60121.777543779041</v>
      </c>
      <c r="E50" s="710"/>
      <c r="F50" s="711">
        <v>6.443057165568368E-2</v>
      </c>
      <c r="G50" s="714"/>
      <c r="H50" s="772">
        <v>54122.215504992826</v>
      </c>
      <c r="I50" s="196"/>
      <c r="J50" s="772">
        <v>52085.776541095911</v>
      </c>
      <c r="K50" s="198"/>
      <c r="L50" s="711">
        <v>3.9097794045369672E-2</v>
      </c>
      <c r="M50" s="199"/>
      <c r="N50" s="772">
        <v>9873.2425348877441</v>
      </c>
      <c r="O50" s="196"/>
      <c r="P50" s="772">
        <v>8036.0010026831296</v>
      </c>
      <c r="Q50" s="198"/>
      <c r="R50" s="711">
        <v>0.2286263443211593</v>
      </c>
      <c r="S50" s="47"/>
      <c r="T50" s="25"/>
      <c r="U50" s="195"/>
      <c r="V50" s="195"/>
      <c r="W50" s="195"/>
      <c r="X50" s="74"/>
      <c r="Y50" s="74"/>
      <c r="AR50" s="808"/>
      <c r="AS50" s="808"/>
      <c r="AT50" s="808"/>
      <c r="AU50" s="808"/>
      <c r="AV50" s="808"/>
      <c r="AW50" s="808"/>
      <c r="AX50" s="808"/>
      <c r="AY50" s="808"/>
      <c r="AZ50" s="808"/>
      <c r="BA50" s="808"/>
      <c r="BB50" s="808"/>
      <c r="BC50" s="808"/>
      <c r="BD50" s="808"/>
      <c r="BE50" s="808"/>
      <c r="BF50" s="808"/>
      <c r="BG50" s="808"/>
      <c r="BH50" s="808"/>
      <c r="BI50" s="808"/>
      <c r="BJ50" s="808"/>
      <c r="BK50" s="808"/>
      <c r="BL50" s="808"/>
      <c r="BM50" s="808"/>
      <c r="BN50" s="808"/>
    </row>
    <row r="51" spans="1:66">
      <c r="A51" s="85" t="s">
        <v>369</v>
      </c>
      <c r="B51" s="1292">
        <v>132328.57305798517</v>
      </c>
      <c r="C51" s="135"/>
      <c r="D51" s="709">
        <v>128065.88461252835</v>
      </c>
      <c r="E51" s="710"/>
      <c r="F51" s="711">
        <v>3.3285120845054569E-2</v>
      </c>
      <c r="G51" s="714"/>
      <c r="H51" s="772">
        <v>118847.34829332505</v>
      </c>
      <c r="I51" s="196"/>
      <c r="J51" s="772">
        <v>116068.24031275293</v>
      </c>
      <c r="K51" s="198"/>
      <c r="L51" s="711">
        <v>2.3943741828803888E-2</v>
      </c>
      <c r="M51" s="199"/>
      <c r="N51" s="772">
        <v>13481.224764660112</v>
      </c>
      <c r="O51" s="196"/>
      <c r="P51" s="772">
        <v>11997.644299775415</v>
      </c>
      <c r="Q51" s="198"/>
      <c r="R51" s="711">
        <v>0.1236559801087342</v>
      </c>
      <c r="S51" s="47"/>
      <c r="T51" s="25"/>
      <c r="U51" s="195"/>
      <c r="V51" s="195"/>
      <c r="W51" s="195"/>
      <c r="X51" s="74"/>
      <c r="Y51" s="74"/>
      <c r="AR51" s="808"/>
      <c r="AS51" s="808"/>
      <c r="AT51" s="808"/>
      <c r="AU51" s="808"/>
      <c r="AV51" s="808"/>
      <c r="AW51" s="808"/>
      <c r="AX51" s="808"/>
      <c r="AY51" s="808"/>
      <c r="AZ51" s="808"/>
      <c r="BA51" s="808"/>
      <c r="BB51" s="808"/>
      <c r="BC51" s="808"/>
      <c r="BD51" s="808"/>
      <c r="BE51" s="808"/>
      <c r="BF51" s="808"/>
      <c r="BG51" s="808"/>
      <c r="BH51" s="808"/>
      <c r="BI51" s="808"/>
      <c r="BJ51" s="808"/>
      <c r="BK51" s="808"/>
      <c r="BL51" s="808"/>
      <c r="BM51" s="808"/>
      <c r="BN51" s="808"/>
    </row>
    <row r="52" spans="1:66" s="30" customFormat="1">
      <c r="A52" s="85" t="s">
        <v>370</v>
      </c>
      <c r="B52" s="1292">
        <v>697831.90311454446</v>
      </c>
      <c r="C52" s="135"/>
      <c r="D52" s="709">
        <v>671214.01258748351</v>
      </c>
      <c r="E52" s="710"/>
      <c r="F52" s="711">
        <v>3.9656339152472145E-2</v>
      </c>
      <c r="G52" s="714"/>
      <c r="H52" s="772">
        <v>624390.96451118018</v>
      </c>
      <c r="I52" s="196"/>
      <c r="J52" s="772">
        <v>603780.03998603462</v>
      </c>
      <c r="K52" s="198"/>
      <c r="L52" s="711">
        <v>3.4136478783933111E-2</v>
      </c>
      <c r="M52" s="199"/>
      <c r="N52" s="772">
        <v>73440.938603364251</v>
      </c>
      <c r="O52" s="196"/>
      <c r="P52" s="772">
        <v>67433.972601448826</v>
      </c>
      <c r="Q52" s="198"/>
      <c r="R52" s="711">
        <v>8.9079224761353673E-2</v>
      </c>
      <c r="S52" s="47"/>
      <c r="T52" s="25"/>
      <c r="U52" s="195"/>
      <c r="V52" s="195"/>
      <c r="W52" s="195"/>
      <c r="X52" s="74"/>
      <c r="Y52" s="74"/>
      <c r="AR52" s="808"/>
      <c r="AS52" s="808"/>
      <c r="AT52" s="808"/>
      <c r="AU52" s="808"/>
      <c r="AV52" s="808"/>
      <c r="AW52" s="808"/>
      <c r="AX52" s="808"/>
      <c r="AY52" s="808"/>
      <c r="AZ52" s="808"/>
      <c r="BA52" s="808"/>
      <c r="BB52" s="808"/>
      <c r="BC52" s="808"/>
      <c r="BD52" s="808"/>
      <c r="BE52" s="808"/>
      <c r="BF52" s="808"/>
      <c r="BG52" s="808"/>
      <c r="BH52" s="808"/>
      <c r="BI52" s="808"/>
      <c r="BJ52" s="808"/>
      <c r="BK52" s="808"/>
      <c r="BL52" s="808"/>
      <c r="BM52" s="808"/>
      <c r="BN52" s="808"/>
    </row>
    <row r="53" spans="1:66" s="30" customFormat="1">
      <c r="A53" s="286" t="s">
        <v>371</v>
      </c>
      <c r="B53" s="132"/>
      <c r="C53" s="133"/>
      <c r="D53" s="458"/>
      <c r="E53" s="458"/>
      <c r="F53" s="458"/>
      <c r="G53" s="452"/>
      <c r="H53" s="18"/>
      <c r="I53" s="18"/>
      <c r="J53" s="569"/>
      <c r="K53" s="18"/>
      <c r="L53" s="458"/>
      <c r="M53" s="19"/>
      <c r="N53" s="18"/>
      <c r="O53" s="18"/>
      <c r="P53" s="569"/>
      <c r="Q53" s="18"/>
      <c r="R53" s="458"/>
      <c r="S53" s="752"/>
      <c r="T53" s="25"/>
      <c r="V53" s="195"/>
      <c r="W53" s="195"/>
      <c r="X53" s="74"/>
      <c r="Y53" s="74"/>
      <c r="AR53" s="808"/>
      <c r="AS53" s="808"/>
      <c r="AT53" s="808"/>
      <c r="AU53" s="808"/>
      <c r="AV53" s="808"/>
      <c r="AW53" s="808"/>
      <c r="AX53" s="808"/>
      <c r="AY53" s="808"/>
      <c r="AZ53" s="808"/>
      <c r="BA53" s="808"/>
      <c r="BB53" s="808"/>
      <c r="BC53" s="808"/>
      <c r="BD53" s="808"/>
      <c r="BE53" s="808"/>
      <c r="BF53" s="808"/>
      <c r="BG53" s="808"/>
      <c r="BH53" s="808"/>
      <c r="BI53" s="808"/>
      <c r="BJ53" s="808"/>
      <c r="BK53" s="808"/>
      <c r="BL53" s="808"/>
      <c r="BM53" s="808"/>
      <c r="BN53" s="808"/>
    </row>
    <row r="54" spans="1:66" ht="12.95" customHeight="1">
      <c r="A54" s="85" t="s">
        <v>372</v>
      </c>
      <c r="B54" s="1292">
        <v>5731618.13120999</v>
      </c>
      <c r="C54" s="135"/>
      <c r="D54" s="709">
        <v>5313947.7387474962</v>
      </c>
      <c r="E54" s="710"/>
      <c r="F54" s="711">
        <v>7.8598889751395867E-2</v>
      </c>
      <c r="G54" s="714"/>
      <c r="H54" s="772">
        <v>4092182.3608327261</v>
      </c>
      <c r="I54" s="196"/>
      <c r="J54" s="772">
        <v>3777989.2297579409</v>
      </c>
      <c r="K54" s="198"/>
      <c r="L54" s="711">
        <v>8.3164115080051698E-2</v>
      </c>
      <c r="M54" s="199"/>
      <c r="N54" s="772">
        <v>1639435.7703772637</v>
      </c>
      <c r="O54" s="196"/>
      <c r="P54" s="772">
        <v>1535958.5089895551</v>
      </c>
      <c r="Q54" s="198"/>
      <c r="R54" s="711">
        <v>6.7369828535135429E-2</v>
      </c>
      <c r="S54" s="97"/>
      <c r="T54" s="25"/>
      <c r="V54" s="195"/>
      <c r="W54" s="195"/>
      <c r="X54" s="74"/>
      <c r="Y54" s="74"/>
      <c r="AR54" s="808"/>
      <c r="AS54" s="808"/>
      <c r="AT54" s="808"/>
      <c r="AU54" s="808"/>
      <c r="AV54" s="808"/>
      <c r="AW54" s="808"/>
      <c r="AX54" s="808"/>
      <c r="AY54" s="808"/>
      <c r="AZ54" s="808"/>
      <c r="BA54" s="808"/>
      <c r="BB54" s="808"/>
      <c r="BC54" s="808"/>
      <c r="BD54" s="808"/>
      <c r="BE54" s="808"/>
      <c r="BF54" s="808"/>
      <c r="BG54" s="808"/>
      <c r="BH54" s="808"/>
      <c r="BI54" s="808"/>
      <c r="BJ54" s="808"/>
      <c r="BK54" s="808"/>
      <c r="BL54" s="808"/>
      <c r="BM54" s="808"/>
      <c r="BN54" s="808"/>
    </row>
    <row r="55" spans="1:66" ht="12.95" customHeight="1">
      <c r="A55" s="90" t="s">
        <v>243</v>
      </c>
      <c r="B55" s="1292">
        <v>5231129.3851103354</v>
      </c>
      <c r="C55" s="135"/>
      <c r="D55" s="709">
        <v>4830246.9387410209</v>
      </c>
      <c r="E55" s="710"/>
      <c r="F55" s="711">
        <v>8.2994192937432418E-2</v>
      </c>
      <c r="G55" s="714"/>
      <c r="H55" s="772">
        <v>3863245.5074473014</v>
      </c>
      <c r="I55" s="196"/>
      <c r="J55" s="772">
        <v>3559261.1227136757</v>
      </c>
      <c r="K55" s="198"/>
      <c r="L55" s="711">
        <v>8.5406598238529877E-2</v>
      </c>
      <c r="M55" s="199"/>
      <c r="N55" s="772">
        <v>1367883.8776630342</v>
      </c>
      <c r="O55" s="196"/>
      <c r="P55" s="772">
        <v>1270985.8160273451</v>
      </c>
      <c r="Q55" s="198"/>
      <c r="R55" s="711">
        <v>7.623850747489723E-2</v>
      </c>
      <c r="S55" s="97"/>
      <c r="T55" s="25"/>
      <c r="V55" s="195"/>
      <c r="W55" s="195"/>
      <c r="X55" s="74"/>
      <c r="Y55" s="74"/>
      <c r="AR55" s="808"/>
      <c r="AS55" s="808"/>
      <c r="AT55" s="808"/>
      <c r="AU55" s="808"/>
      <c r="AV55" s="808"/>
      <c r="AW55" s="808"/>
      <c r="AX55" s="808"/>
      <c r="AY55" s="808"/>
      <c r="AZ55" s="808"/>
      <c r="BA55" s="808"/>
      <c r="BB55" s="808"/>
      <c r="BC55" s="808"/>
      <c r="BD55" s="808"/>
      <c r="BE55" s="808"/>
      <c r="BF55" s="808"/>
      <c r="BG55" s="808"/>
      <c r="BH55" s="808"/>
      <c r="BI55" s="808"/>
      <c r="BJ55" s="808"/>
      <c r="BK55" s="808"/>
      <c r="BL55" s="808"/>
      <c r="BM55" s="808"/>
      <c r="BN55" s="808"/>
    </row>
    <row r="56" spans="1:66" ht="12.95" customHeight="1">
      <c r="A56" s="90" t="s">
        <v>244</v>
      </c>
      <c r="B56" s="1292">
        <v>497277.78903541056</v>
      </c>
      <c r="C56" s="135"/>
      <c r="D56" s="709">
        <v>476693.30099490046</v>
      </c>
      <c r="E56" s="710"/>
      <c r="F56" s="711">
        <v>4.318182780741512E-2</v>
      </c>
      <c r="G56" s="714"/>
      <c r="H56" s="772">
        <v>234845.23251039209</v>
      </c>
      <c r="I56" s="196"/>
      <c r="J56" s="772">
        <v>224739.23573832217</v>
      </c>
      <c r="K56" s="198"/>
      <c r="L56" s="711">
        <v>4.4967656577051637E-2</v>
      </c>
      <c r="M56" s="199"/>
      <c r="N56" s="772">
        <v>262432.55652501847</v>
      </c>
      <c r="O56" s="196"/>
      <c r="P56" s="772">
        <v>251954.06525657829</v>
      </c>
      <c r="Q56" s="198"/>
      <c r="R56" s="711">
        <v>4.1588895411428947E-2</v>
      </c>
      <c r="S56" s="97"/>
      <c r="T56" s="25"/>
      <c r="V56" s="195"/>
      <c r="W56" s="195"/>
      <c r="X56" s="74"/>
      <c r="Y56" s="74"/>
      <c r="AR56" s="808"/>
      <c r="AS56" s="808"/>
      <c r="AT56" s="808"/>
      <c r="AU56" s="808"/>
      <c r="AV56" s="808"/>
      <c r="AW56" s="808"/>
      <c r="AX56" s="808"/>
      <c r="AY56" s="808"/>
      <c r="AZ56" s="808"/>
      <c r="BA56" s="808"/>
      <c r="BB56" s="808"/>
      <c r="BC56" s="808"/>
      <c r="BD56" s="808"/>
      <c r="BE56" s="808"/>
      <c r="BF56" s="808"/>
      <c r="BG56" s="808"/>
      <c r="BH56" s="808"/>
      <c r="BI56" s="808"/>
      <c r="BJ56" s="808"/>
      <c r="BK56" s="808"/>
      <c r="BL56" s="808"/>
      <c r="BM56" s="808"/>
      <c r="BN56" s="808"/>
    </row>
    <row r="57" spans="1:66">
      <c r="A57" s="90" t="s">
        <v>322</v>
      </c>
      <c r="B57" s="1292">
        <v>116550.74816270461</v>
      </c>
      <c r="C57" s="135"/>
      <c r="D57" s="709">
        <v>111109.06609529929</v>
      </c>
      <c r="E57" s="710"/>
      <c r="F57" s="711">
        <v>4.8976040017633969E-2</v>
      </c>
      <c r="G57" s="714"/>
      <c r="H57" s="772">
        <v>53887.35054628153</v>
      </c>
      <c r="I57" s="196"/>
      <c r="J57" s="772">
        <v>50124.616226625978</v>
      </c>
      <c r="K57" s="198"/>
      <c r="L57" s="711">
        <v>7.5067593588014431E-2</v>
      </c>
      <c r="M57" s="199"/>
      <c r="N57" s="772">
        <v>62663.397616423077</v>
      </c>
      <c r="O57" s="196"/>
      <c r="P57" s="772">
        <v>60984.449868673313</v>
      </c>
      <c r="Q57" s="198"/>
      <c r="R57" s="711">
        <v>2.75307517140072E-2</v>
      </c>
      <c r="S57" s="97"/>
      <c r="T57" s="25"/>
      <c r="V57" s="195"/>
      <c r="W57" s="195"/>
      <c r="X57" s="74"/>
      <c r="Y57" s="74"/>
      <c r="AR57" s="808"/>
      <c r="AS57" s="808"/>
      <c r="AT57" s="808"/>
      <c r="AU57" s="808"/>
      <c r="AV57" s="808"/>
      <c r="AW57" s="808"/>
      <c r="AX57" s="808"/>
      <c r="AY57" s="808"/>
      <c r="AZ57" s="808"/>
      <c r="BA57" s="808"/>
      <c r="BB57" s="808"/>
      <c r="BC57" s="808"/>
      <c r="BD57" s="808"/>
      <c r="BE57" s="808"/>
      <c r="BF57" s="808"/>
      <c r="BG57" s="808"/>
      <c r="BH57" s="808"/>
      <c r="BI57" s="808"/>
      <c r="BJ57" s="808"/>
      <c r="BK57" s="808"/>
      <c r="BL57" s="808"/>
      <c r="BM57" s="808"/>
      <c r="BN57" s="808"/>
    </row>
    <row r="58" spans="1:66">
      <c r="A58" s="85" t="s">
        <v>303</v>
      </c>
      <c r="B58" s="1292">
        <v>369557.21508480789</v>
      </c>
      <c r="C58" s="135"/>
      <c r="D58" s="709">
        <v>368630.25756199949</v>
      </c>
      <c r="E58" s="710"/>
      <c r="F58" s="711">
        <v>2.5145996667202382E-3</v>
      </c>
      <c r="G58" s="714"/>
      <c r="H58" s="772">
        <v>269056.77578626812</v>
      </c>
      <c r="I58" s="196"/>
      <c r="J58" s="772">
        <v>290801.40057614178</v>
      </c>
      <c r="K58" s="198"/>
      <c r="L58" s="711">
        <v>-7.4774828273841729E-2</v>
      </c>
      <c r="M58" s="199"/>
      <c r="N58" s="772">
        <v>100500.43929853979</v>
      </c>
      <c r="O58" s="196"/>
      <c r="P58" s="772">
        <v>77828.856985857739</v>
      </c>
      <c r="Q58" s="198"/>
      <c r="R58" s="711">
        <v>0.29130046605723242</v>
      </c>
      <c r="S58" s="47"/>
      <c r="T58" s="25"/>
      <c r="U58" s="195"/>
      <c r="V58" s="195"/>
      <c r="W58" s="195"/>
      <c r="X58" s="74"/>
      <c r="Y58" s="74"/>
      <c r="AR58" s="808"/>
      <c r="AS58" s="808"/>
      <c r="AT58" s="808"/>
      <c r="AU58" s="808"/>
      <c r="AV58" s="808"/>
      <c r="AW58" s="808"/>
      <c r="AX58" s="808"/>
      <c r="AY58" s="808"/>
      <c r="AZ58" s="808"/>
      <c r="BA58" s="808"/>
      <c r="BB58" s="808"/>
      <c r="BC58" s="808"/>
      <c r="BD58" s="808"/>
      <c r="BE58" s="808"/>
      <c r="BF58" s="808"/>
      <c r="BG58" s="808"/>
      <c r="BH58" s="808"/>
      <c r="BI58" s="808"/>
      <c r="BJ58" s="808"/>
      <c r="BK58" s="808"/>
      <c r="BL58" s="808"/>
      <c r="BM58" s="808"/>
      <c r="BN58" s="808"/>
    </row>
    <row r="59" spans="1:66">
      <c r="A59" s="85" t="s">
        <v>373</v>
      </c>
      <c r="B59" s="1292">
        <v>225082.7994368728</v>
      </c>
      <c r="C59" s="135"/>
      <c r="D59" s="709">
        <v>247230.72954117716</v>
      </c>
      <c r="E59" s="710"/>
      <c r="F59" s="711">
        <v>-8.9584050273230895E-2</v>
      </c>
      <c r="G59" s="714"/>
      <c r="H59" s="772">
        <v>172715.04015151874</v>
      </c>
      <c r="I59" s="196"/>
      <c r="J59" s="772">
        <v>200205.31321164657</v>
      </c>
      <c r="K59" s="198"/>
      <c r="L59" s="711">
        <v>-0.13731040709727096</v>
      </c>
      <c r="M59" s="199"/>
      <c r="N59" s="772">
        <v>52367.759285354048</v>
      </c>
      <c r="O59" s="196"/>
      <c r="P59" s="772">
        <v>47025.416329530606</v>
      </c>
      <c r="Q59" s="198"/>
      <c r="R59" s="711">
        <v>0.11360543665125629</v>
      </c>
      <c r="S59" s="47"/>
      <c r="T59" s="25"/>
      <c r="U59" s="195"/>
      <c r="V59" s="195"/>
      <c r="W59" s="195"/>
      <c r="X59" s="74"/>
      <c r="Y59" s="74"/>
      <c r="AR59" s="808"/>
      <c r="AS59" s="808"/>
      <c r="AT59" s="808"/>
      <c r="AU59" s="808"/>
      <c r="AV59" s="808"/>
      <c r="AW59" s="808"/>
      <c r="AX59" s="808"/>
      <c r="AY59" s="808"/>
      <c r="AZ59" s="808"/>
      <c r="BA59" s="808"/>
      <c r="BB59" s="808"/>
      <c r="BC59" s="808"/>
      <c r="BD59" s="808"/>
      <c r="BE59" s="808"/>
      <c r="BF59" s="808"/>
      <c r="BG59" s="808"/>
      <c r="BH59" s="808"/>
      <c r="BI59" s="808"/>
      <c r="BJ59" s="808"/>
      <c r="BK59" s="808"/>
      <c r="BL59" s="808"/>
      <c r="BM59" s="808"/>
      <c r="BN59" s="808"/>
    </row>
    <row r="60" spans="1:66">
      <c r="A60" s="85" t="s">
        <v>374</v>
      </c>
      <c r="B60" s="1292">
        <v>70684.284386146843</v>
      </c>
      <c r="C60" s="135"/>
      <c r="D60" s="709">
        <v>61794.911231350321</v>
      </c>
      <c r="E60" s="710"/>
      <c r="F60" s="711">
        <v>0.14385283476686489</v>
      </c>
      <c r="G60" s="714"/>
      <c r="H60" s="772">
        <v>54855.014284130368</v>
      </c>
      <c r="I60" s="196"/>
      <c r="J60" s="772">
        <v>51680.658133199751</v>
      </c>
      <c r="K60" s="198"/>
      <c r="L60" s="711">
        <v>6.1422517932127572E-2</v>
      </c>
      <c r="M60" s="199"/>
      <c r="N60" s="772">
        <v>15829.270102016477</v>
      </c>
      <c r="O60" s="196"/>
      <c r="P60" s="772">
        <v>10114.25309815057</v>
      </c>
      <c r="Q60" s="198"/>
      <c r="R60" s="711">
        <v>0.5650458761913838</v>
      </c>
      <c r="S60" s="47"/>
      <c r="T60" s="25"/>
      <c r="U60" s="195"/>
      <c r="V60" s="195"/>
      <c r="W60" s="195"/>
      <c r="Y60" s="39"/>
      <c r="AR60" s="808"/>
      <c r="AS60" s="808"/>
      <c r="AT60" s="808"/>
      <c r="AU60" s="808"/>
      <c r="AV60" s="808"/>
      <c r="AW60" s="808"/>
      <c r="AX60" s="808"/>
      <c r="AY60" s="808"/>
      <c r="AZ60" s="808"/>
      <c r="BA60" s="808"/>
      <c r="BB60" s="808"/>
      <c r="BC60" s="808"/>
      <c r="BD60" s="808"/>
      <c r="BE60" s="808"/>
      <c r="BF60" s="808"/>
      <c r="BG60" s="808"/>
      <c r="BH60" s="808"/>
      <c r="BI60" s="808"/>
      <c r="BJ60" s="808"/>
      <c r="BK60" s="808"/>
      <c r="BL60" s="808"/>
      <c r="BM60" s="808"/>
      <c r="BN60" s="808"/>
    </row>
    <row r="61" spans="1:66">
      <c r="A61" s="85" t="s">
        <v>375</v>
      </c>
      <c r="B61" s="1292">
        <v>86094.377816564913</v>
      </c>
      <c r="C61" s="135"/>
      <c r="D61" s="709">
        <v>70003.226191511174</v>
      </c>
      <c r="E61" s="710"/>
      <c r="F61" s="711">
        <v>0.2298630006141775</v>
      </c>
      <c r="G61" s="714"/>
      <c r="H61" s="772">
        <v>50900.903298466445</v>
      </c>
      <c r="I61" s="196"/>
      <c r="J61" s="772">
        <v>48216.145591386339</v>
      </c>
      <c r="K61" s="198"/>
      <c r="L61" s="711">
        <v>5.5681715619336623E-2</v>
      </c>
      <c r="M61" s="199"/>
      <c r="N61" s="772">
        <v>35193.474518098468</v>
      </c>
      <c r="O61" s="196"/>
      <c r="P61" s="772">
        <v>21787.080600124835</v>
      </c>
      <c r="Q61" s="198"/>
      <c r="R61" s="711">
        <v>0.61533686701910939</v>
      </c>
      <c r="S61" s="47"/>
      <c r="T61" s="25"/>
      <c r="U61" s="195"/>
      <c r="V61" s="195"/>
      <c r="W61" s="195"/>
      <c r="Y61" s="39"/>
      <c r="AR61" s="808"/>
      <c r="AS61" s="808"/>
      <c r="AT61" s="808"/>
      <c r="AU61" s="808"/>
      <c r="AV61" s="808"/>
      <c r="AW61" s="808"/>
      <c r="AX61" s="808"/>
      <c r="AY61" s="808"/>
      <c r="AZ61" s="808"/>
      <c r="BA61" s="808"/>
      <c r="BB61" s="808"/>
      <c r="BC61" s="808"/>
      <c r="BD61" s="808"/>
      <c r="BE61" s="808"/>
      <c r="BF61" s="808"/>
      <c r="BG61" s="808"/>
      <c r="BH61" s="808"/>
      <c r="BI61" s="808"/>
      <c r="BJ61" s="808"/>
      <c r="BK61" s="808"/>
      <c r="BL61" s="808"/>
      <c r="BM61" s="808"/>
      <c r="BN61" s="808"/>
    </row>
    <row r="62" spans="1:66">
      <c r="A62" s="85" t="s">
        <v>296</v>
      </c>
      <c r="B62" s="1292">
        <v>240281.06384740883</v>
      </c>
      <c r="C62" s="135"/>
      <c r="D62" s="709">
        <v>219538.60180369951</v>
      </c>
      <c r="E62" s="710"/>
      <c r="F62" s="711">
        <v>9.4482072279280543E-2</v>
      </c>
      <c r="G62" s="714"/>
      <c r="H62" s="772">
        <v>216763.06055835489</v>
      </c>
      <c r="I62" s="196"/>
      <c r="J62" s="772">
        <v>199094.54933984173</v>
      </c>
      <c r="K62" s="198"/>
      <c r="L62" s="711">
        <v>8.8744324126895771E-2</v>
      </c>
      <c r="M62" s="199"/>
      <c r="N62" s="772">
        <v>23518.003289053951</v>
      </c>
      <c r="O62" s="196"/>
      <c r="P62" s="772">
        <v>20444.052463857788</v>
      </c>
      <c r="Q62" s="198"/>
      <c r="R62" s="711">
        <v>0.150359173193792</v>
      </c>
      <c r="S62" s="47"/>
      <c r="T62" s="25"/>
      <c r="U62" s="195"/>
      <c r="V62" s="195"/>
      <c r="W62" s="195"/>
      <c r="Y62" s="39"/>
      <c r="AR62" s="808"/>
      <c r="AS62" s="808"/>
      <c r="AT62" s="808"/>
      <c r="AU62" s="808"/>
      <c r="AV62" s="808"/>
      <c r="AW62" s="808"/>
      <c r="AX62" s="808"/>
      <c r="AY62" s="808"/>
      <c r="AZ62" s="808"/>
      <c r="BA62" s="808"/>
      <c r="BB62" s="808"/>
      <c r="BC62" s="808"/>
      <c r="BD62" s="808"/>
      <c r="BE62" s="808"/>
      <c r="BF62" s="808"/>
      <c r="BG62" s="808"/>
      <c r="BH62" s="808"/>
      <c r="BI62" s="808"/>
      <c r="BJ62" s="808"/>
      <c r="BK62" s="808"/>
      <c r="BL62" s="808"/>
      <c r="BM62" s="808"/>
      <c r="BN62" s="808"/>
    </row>
    <row r="63" spans="1:66">
      <c r="A63" s="85" t="s">
        <v>319</v>
      </c>
      <c r="B63" s="1292">
        <v>660751.78707458987</v>
      </c>
      <c r="C63" s="135"/>
      <c r="D63" s="709">
        <v>629804.0133171468</v>
      </c>
      <c r="E63" s="710"/>
      <c r="F63" s="711">
        <v>4.9138736976988541E-2</v>
      </c>
      <c r="G63" s="714"/>
      <c r="H63" s="772">
        <v>592417.36905835767</v>
      </c>
      <c r="I63" s="196"/>
      <c r="J63" s="772">
        <v>564577.40387601615</v>
      </c>
      <c r="K63" s="198"/>
      <c r="L63" s="711">
        <v>4.9311157320875182E-2</v>
      </c>
      <c r="M63" s="199"/>
      <c r="N63" s="772">
        <v>68334.418016232143</v>
      </c>
      <c r="O63" s="196"/>
      <c r="P63" s="772">
        <v>65226.609441130633</v>
      </c>
      <c r="Q63" s="198"/>
      <c r="R63" s="711">
        <v>4.764633025891709E-2</v>
      </c>
      <c r="S63" s="47"/>
      <c r="T63" s="25"/>
      <c r="U63" s="195"/>
      <c r="V63" s="195"/>
      <c r="W63" s="195"/>
      <c r="Y63" s="39"/>
      <c r="AR63" s="808"/>
      <c r="AS63" s="808"/>
      <c r="AT63" s="808"/>
      <c r="AU63" s="808"/>
      <c r="AV63" s="808"/>
      <c r="AW63" s="808"/>
      <c r="AX63" s="808"/>
      <c r="AY63" s="808"/>
      <c r="AZ63" s="808"/>
      <c r="BA63" s="808"/>
      <c r="BB63" s="808"/>
      <c r="BC63" s="808"/>
      <c r="BD63" s="808"/>
      <c r="BE63" s="808"/>
      <c r="BF63" s="808"/>
      <c r="BG63" s="808"/>
      <c r="BH63" s="808"/>
      <c r="BI63" s="808"/>
      <c r="BJ63" s="808"/>
      <c r="BK63" s="808"/>
      <c r="BL63" s="808"/>
      <c r="BM63" s="808"/>
      <c r="BN63" s="808"/>
    </row>
    <row r="64" spans="1:66">
      <c r="A64" s="85" t="s">
        <v>376</v>
      </c>
      <c r="B64" s="1292">
        <v>122133.43296094617</v>
      </c>
      <c r="C64" s="135"/>
      <c r="D64" s="709">
        <v>97623.279825484875</v>
      </c>
      <c r="E64" s="710"/>
      <c r="F64" s="711">
        <v>0.25106873257358886</v>
      </c>
      <c r="G64" s="714"/>
      <c r="H64" s="772">
        <v>93578.42323102105</v>
      </c>
      <c r="I64" s="196"/>
      <c r="J64" s="772">
        <v>81935.211239337354</v>
      </c>
      <c r="K64" s="198"/>
      <c r="L64" s="711">
        <v>0.14210266643083669</v>
      </c>
      <c r="M64" s="199"/>
      <c r="N64" s="772">
        <v>28555.009729925117</v>
      </c>
      <c r="O64" s="196"/>
      <c r="P64" s="927">
        <v>15688.068586147519</v>
      </c>
      <c r="Q64" s="198"/>
      <c r="R64" s="711">
        <v>0.82017369270931406</v>
      </c>
      <c r="S64" s="47"/>
      <c r="T64" s="25"/>
      <c r="U64" s="195"/>
      <c r="V64" s="195"/>
      <c r="W64" s="195"/>
      <c r="X64" s="30"/>
      <c r="Y64" s="39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R64" s="808"/>
      <c r="AS64" s="808"/>
      <c r="AT64" s="808"/>
      <c r="AU64" s="808"/>
      <c r="AV64" s="808"/>
      <c r="AW64" s="808"/>
      <c r="AX64" s="808"/>
      <c r="AY64" s="808"/>
      <c r="AZ64" s="808"/>
      <c r="BA64" s="808"/>
      <c r="BB64" s="808"/>
      <c r="BC64" s="808"/>
      <c r="BD64" s="808"/>
      <c r="BE64" s="808"/>
      <c r="BF64" s="808"/>
      <c r="BG64" s="808"/>
      <c r="BH64" s="808"/>
      <c r="BI64" s="808"/>
      <c r="BJ64" s="808"/>
      <c r="BK64" s="808"/>
      <c r="BL64" s="808"/>
      <c r="BM64" s="808"/>
      <c r="BN64" s="808"/>
    </row>
    <row r="65" spans="1:66" s="30" customFormat="1">
      <c r="A65" s="85" t="s">
        <v>377</v>
      </c>
      <c r="B65" s="1292">
        <v>21311.673375140046</v>
      </c>
      <c r="C65" s="135"/>
      <c r="D65" s="709">
        <v>17990.017525522184</v>
      </c>
      <c r="E65" s="710"/>
      <c r="F65" s="711">
        <v>0.18463883344779825</v>
      </c>
      <c r="G65" s="714"/>
      <c r="H65" s="772">
        <v>13593.600982762635</v>
      </c>
      <c r="I65" s="196"/>
      <c r="J65" s="772">
        <v>11979.378125978923</v>
      </c>
      <c r="K65" s="198"/>
      <c r="L65" s="711">
        <v>0.13475013809632141</v>
      </c>
      <c r="M65" s="199"/>
      <c r="N65" s="772">
        <v>7718.0723923774121</v>
      </c>
      <c r="O65" s="196"/>
      <c r="P65" s="927">
        <v>6010.6393995432591</v>
      </c>
      <c r="Q65" s="198"/>
      <c r="R65" s="711">
        <v>0.2840684458568416</v>
      </c>
      <c r="S65" s="47"/>
      <c r="T65" s="25"/>
      <c r="AR65" s="808"/>
      <c r="AS65" s="808"/>
      <c r="AT65" s="808"/>
      <c r="AU65" s="808"/>
      <c r="AV65" s="808"/>
      <c r="AW65" s="808"/>
      <c r="AX65" s="808"/>
      <c r="AY65" s="808"/>
      <c r="AZ65" s="808"/>
      <c r="BA65" s="808"/>
      <c r="BB65" s="808"/>
      <c r="BC65" s="808"/>
      <c r="BD65" s="808"/>
      <c r="BE65" s="808"/>
      <c r="BF65" s="808"/>
      <c r="BG65" s="808"/>
      <c r="BH65" s="808"/>
      <c r="BI65" s="808"/>
      <c r="BJ65" s="808"/>
      <c r="BK65" s="808"/>
      <c r="BL65" s="808"/>
      <c r="BM65" s="808"/>
      <c r="BN65" s="808"/>
    </row>
    <row r="66" spans="1:66" s="30" customFormat="1">
      <c r="A66" s="85" t="s">
        <v>870</v>
      </c>
      <c r="B66" s="1292">
        <v>95207.302669360361</v>
      </c>
      <c r="C66" s="135"/>
      <c r="D66" s="709">
        <v>99240.342072096391</v>
      </c>
      <c r="E66" s="710"/>
      <c r="F66" s="711">
        <v>-4.0639112265514941E-2</v>
      </c>
      <c r="G66" s="714"/>
      <c r="H66" s="772">
        <v>51612.829019591867</v>
      </c>
      <c r="I66" s="196"/>
      <c r="J66" s="772">
        <v>58811.013265634923</v>
      </c>
      <c r="K66" s="198"/>
      <c r="L66" s="711">
        <v>-0.12239517475290934</v>
      </c>
      <c r="M66" s="199"/>
      <c r="N66" s="772">
        <v>43594.473649768486</v>
      </c>
      <c r="O66" s="196"/>
      <c r="P66" s="927">
        <v>40429.328806461461</v>
      </c>
      <c r="Q66" s="198"/>
      <c r="R66" s="711">
        <v>7.8288335145479046E-2</v>
      </c>
      <c r="S66" s="47"/>
      <c r="T66" s="25"/>
      <c r="AR66" s="808"/>
      <c r="AS66" s="808"/>
      <c r="AT66" s="808"/>
      <c r="AU66" s="808"/>
      <c r="AV66" s="808"/>
      <c r="AW66" s="808"/>
      <c r="AX66" s="808"/>
      <c r="AY66" s="808"/>
      <c r="AZ66" s="808"/>
      <c r="BA66" s="808"/>
      <c r="BB66" s="808"/>
      <c r="BC66" s="808"/>
      <c r="BD66" s="808"/>
      <c r="BE66" s="808"/>
      <c r="BF66" s="808"/>
      <c r="BG66" s="808"/>
      <c r="BH66" s="808"/>
      <c r="BI66" s="808"/>
      <c r="BJ66" s="808"/>
      <c r="BK66" s="808"/>
      <c r="BL66" s="808"/>
      <c r="BM66" s="808"/>
      <c r="BN66" s="808"/>
    </row>
    <row r="67" spans="1:66" s="30" customFormat="1">
      <c r="A67" s="286" t="s">
        <v>1226</v>
      </c>
      <c r="B67" s="132"/>
      <c r="C67" s="133"/>
      <c r="D67" s="458"/>
      <c r="E67" s="458"/>
      <c r="F67" s="1302"/>
      <c r="G67" s="1303"/>
      <c r="H67" s="1302"/>
      <c r="I67" s="1302"/>
      <c r="J67" s="1304"/>
      <c r="K67" s="1302"/>
      <c r="L67" s="1302"/>
      <c r="M67" s="452"/>
      <c r="N67" s="458"/>
      <c r="O67" s="458"/>
      <c r="P67" s="569"/>
      <c r="Q67" s="18"/>
      <c r="R67" s="458"/>
      <c r="S67" s="19"/>
      <c r="T67" s="25"/>
      <c r="AR67" s="808"/>
      <c r="AS67" s="808"/>
      <c r="AT67" s="808"/>
      <c r="AU67" s="808"/>
      <c r="AV67" s="808"/>
      <c r="AW67" s="808"/>
      <c r="AX67" s="808"/>
      <c r="AY67" s="808"/>
      <c r="AZ67" s="808"/>
      <c r="BA67" s="808"/>
      <c r="BB67" s="808"/>
      <c r="BC67" s="808"/>
      <c r="BD67" s="808"/>
      <c r="BE67" s="808"/>
      <c r="BF67" s="808"/>
      <c r="BG67" s="808"/>
      <c r="BH67" s="808"/>
      <c r="BI67" s="808"/>
      <c r="BJ67" s="808"/>
      <c r="BK67" s="808"/>
      <c r="BL67" s="808"/>
      <c r="BM67" s="808"/>
      <c r="BN67" s="808"/>
    </row>
    <row r="68" spans="1:66">
      <c r="A68" s="85" t="s">
        <v>819</v>
      </c>
      <c r="B68" s="1299">
        <v>10966.555157745037</v>
      </c>
      <c r="C68" s="461"/>
      <c r="D68" s="932">
        <v>9794.2887615800573</v>
      </c>
      <c r="E68" s="139"/>
      <c r="F68" s="711">
        <v>0.11968877217133064</v>
      </c>
      <c r="G68" s="451"/>
      <c r="H68" s="1297">
        <v>7724.7602774510569</v>
      </c>
      <c r="I68" s="1298"/>
      <c r="J68" s="928">
        <v>6927.954989791222</v>
      </c>
      <c r="K68" s="710"/>
      <c r="L68" s="711">
        <v>0.11501305779757197</v>
      </c>
      <c r="M68" s="714"/>
      <c r="N68" s="1297">
        <v>3241.7948802939782</v>
      </c>
      <c r="O68" s="686"/>
      <c r="P68" s="928">
        <v>2866.3337717888353</v>
      </c>
      <c r="Q68" s="21"/>
      <c r="R68" s="711">
        <v>0.13099001665490734</v>
      </c>
      <c r="S68" s="47"/>
      <c r="U68" s="195"/>
      <c r="V68" s="195"/>
      <c r="W68" s="195"/>
      <c r="X68" s="30"/>
      <c r="Y68" s="39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R68" s="808"/>
      <c r="AS68" s="808"/>
      <c r="AT68" s="808"/>
      <c r="AU68" s="808"/>
      <c r="AV68" s="808"/>
      <c r="AW68" s="808"/>
      <c r="AX68" s="808"/>
      <c r="AY68" s="808"/>
      <c r="AZ68" s="808"/>
      <c r="BA68" s="808"/>
      <c r="BB68" s="808"/>
      <c r="BC68" s="808"/>
      <c r="BD68" s="808"/>
      <c r="BE68" s="808"/>
      <c r="BF68" s="808"/>
      <c r="BG68" s="808"/>
      <c r="BH68" s="808"/>
      <c r="BI68" s="808"/>
      <c r="BJ68" s="808"/>
      <c r="BK68" s="808"/>
      <c r="BL68" s="808"/>
      <c r="BM68" s="808"/>
      <c r="BN68" s="808"/>
    </row>
    <row r="69" spans="1:66">
      <c r="A69" s="85" t="s">
        <v>817</v>
      </c>
      <c r="B69" s="1299">
        <v>167.17799580385636</v>
      </c>
      <c r="C69" s="461"/>
      <c r="D69" s="932">
        <v>162.54715670464171</v>
      </c>
      <c r="E69" s="139"/>
      <c r="F69" s="711">
        <v>2.8489203952236315E-2</v>
      </c>
      <c r="G69" s="714"/>
      <c r="H69" s="1297">
        <v>153.16199818452262</v>
      </c>
      <c r="I69" s="1298"/>
      <c r="J69" s="928">
        <v>147.02373610327473</v>
      </c>
      <c r="K69" s="710"/>
      <c r="L69" s="711">
        <v>4.175014350700592E-2</v>
      </c>
      <c r="M69" s="714"/>
      <c r="N69" s="1297">
        <v>213.79852170029977</v>
      </c>
      <c r="O69" s="686"/>
      <c r="P69" s="928">
        <v>218.24227780341957</v>
      </c>
      <c r="Q69" s="21"/>
      <c r="R69" s="711">
        <v>-2.0361573146347393E-2</v>
      </c>
      <c r="S69" s="47"/>
      <c r="U69" s="195"/>
      <c r="V69" s="195"/>
      <c r="W69" s="195"/>
      <c r="X69" s="27"/>
      <c r="Y69" s="27"/>
      <c r="Z69" s="27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R69" s="808"/>
      <c r="AS69" s="808"/>
      <c r="AT69" s="808"/>
      <c r="AU69" s="808"/>
      <c r="AV69" s="808"/>
      <c r="AW69" s="808"/>
      <c r="AX69" s="808"/>
      <c r="AY69" s="808"/>
      <c r="AZ69" s="808"/>
      <c r="BA69" s="808"/>
      <c r="BB69" s="808"/>
      <c r="BC69" s="808"/>
      <c r="BD69" s="808"/>
      <c r="BE69" s="808"/>
      <c r="BF69" s="808"/>
      <c r="BG69" s="808"/>
      <c r="BH69" s="808"/>
      <c r="BI69" s="808"/>
      <c r="BJ69" s="808"/>
      <c r="BK69" s="808"/>
      <c r="BL69" s="808"/>
      <c r="BM69" s="808"/>
      <c r="BN69" s="808"/>
    </row>
    <row r="70" spans="1:66">
      <c r="A70" s="84" t="s">
        <v>818</v>
      </c>
      <c r="B70" s="1300">
        <v>1570.5940447681064</v>
      </c>
      <c r="C70" s="462"/>
      <c r="D70" s="939">
        <v>1525.4837112887124</v>
      </c>
      <c r="E70" s="463"/>
      <c r="F70" s="1295">
        <v>2.9571166932543205E-2</v>
      </c>
      <c r="G70" s="454"/>
      <c r="H70" s="1296">
        <v>1537.9136331599643</v>
      </c>
      <c r="I70" s="687"/>
      <c r="J70" s="929">
        <v>1482.8667778769006</v>
      </c>
      <c r="K70" s="463"/>
      <c r="L70" s="1295">
        <v>3.7121915538412154E-2</v>
      </c>
      <c r="M70" s="454"/>
      <c r="N70" s="1296">
        <v>1654.3635606147147</v>
      </c>
      <c r="O70" s="688"/>
      <c r="P70" s="929">
        <v>1639.3598272004108</v>
      </c>
      <c r="Q70" s="15"/>
      <c r="R70" s="1295">
        <v>9.1521904864085429E-3</v>
      </c>
      <c r="S70" s="175"/>
      <c r="U70" s="195"/>
      <c r="V70" s="195"/>
      <c r="W70" s="195"/>
      <c r="X70" s="520"/>
      <c r="Y70" s="520"/>
      <c r="Z70" s="520"/>
      <c r="AR70" s="808"/>
      <c r="AS70" s="808"/>
      <c r="AT70" s="808"/>
      <c r="AU70" s="808"/>
      <c r="AV70" s="808"/>
      <c r="AW70" s="808"/>
      <c r="AX70" s="808"/>
      <c r="AY70" s="808"/>
      <c r="AZ70" s="808"/>
      <c r="BA70" s="808"/>
      <c r="BB70" s="808"/>
      <c r="BC70" s="808"/>
      <c r="BD70" s="808"/>
      <c r="BE70" s="808"/>
      <c r="BF70" s="808"/>
      <c r="BG70" s="808"/>
      <c r="BH70" s="808"/>
      <c r="BI70" s="808"/>
      <c r="BJ70" s="808"/>
      <c r="BK70" s="808"/>
      <c r="BL70" s="808"/>
      <c r="BM70" s="808"/>
      <c r="BN70" s="808"/>
    </row>
    <row r="71" spans="1:66" ht="3" customHeight="1">
      <c r="A71" s="89"/>
      <c r="B71" s="64"/>
      <c r="C71" s="75"/>
      <c r="D71" s="64"/>
      <c r="E71" s="98"/>
      <c r="F71" s="73"/>
      <c r="G71" s="73"/>
      <c r="H71" s="64"/>
      <c r="I71" s="73"/>
      <c r="J71" s="108"/>
      <c r="K71" s="98"/>
      <c r="L71" s="73"/>
      <c r="M71" s="73"/>
      <c r="N71" s="64"/>
      <c r="O71" s="73"/>
      <c r="P71" s="108"/>
      <c r="Q71" s="98"/>
      <c r="R71" s="128"/>
      <c r="S71" s="75"/>
      <c r="U71" s="195"/>
      <c r="V71" s="195"/>
      <c r="W71" s="195"/>
      <c r="X71" s="27"/>
      <c r="Y71" s="27"/>
      <c r="Z71" s="27"/>
      <c r="AR71" s="808"/>
      <c r="AS71" s="808"/>
      <c r="AT71" s="808"/>
      <c r="AU71" s="808"/>
      <c r="AV71" s="808"/>
      <c r="AW71" s="808"/>
      <c r="AX71" s="808"/>
      <c r="AY71" s="808"/>
      <c r="AZ71" s="808"/>
      <c r="BA71" s="808"/>
      <c r="BB71" s="808"/>
      <c r="BC71" s="808"/>
      <c r="BD71" s="808"/>
      <c r="BE71" s="808"/>
      <c r="BF71" s="808"/>
      <c r="BG71" s="808"/>
      <c r="BH71" s="808"/>
      <c r="BI71" s="808"/>
      <c r="BJ71" s="808"/>
      <c r="BK71" s="808"/>
      <c r="BL71" s="808"/>
      <c r="BM71" s="808"/>
      <c r="BN71" s="808"/>
    </row>
    <row r="72" spans="1:66" ht="15.75" customHeight="1">
      <c r="A72" s="79" t="s">
        <v>1227</v>
      </c>
      <c r="B72" s="22"/>
      <c r="D72" s="22"/>
      <c r="E72" s="21"/>
      <c r="F72" s="61"/>
      <c r="G72" s="61"/>
      <c r="H72" s="22"/>
      <c r="I72" s="61"/>
      <c r="J72" s="105"/>
      <c r="K72" s="21"/>
      <c r="L72" s="61"/>
      <c r="M72" s="61"/>
      <c r="N72" s="22"/>
      <c r="O72" s="61"/>
      <c r="P72" s="105"/>
      <c r="Q72" s="21"/>
      <c r="R72" s="103"/>
      <c r="U72" s="195"/>
      <c r="V72" s="195"/>
      <c r="W72" s="195"/>
      <c r="X72" s="27"/>
      <c r="Y72" s="27"/>
      <c r="Z72" s="27"/>
      <c r="AR72" s="808"/>
      <c r="AS72" s="808"/>
      <c r="AT72" s="808"/>
      <c r="AU72" s="808"/>
      <c r="AV72" s="808"/>
      <c r="AW72" s="808"/>
      <c r="AX72" s="808"/>
      <c r="AY72" s="808"/>
      <c r="AZ72" s="808"/>
      <c r="BA72" s="808"/>
      <c r="BB72" s="808"/>
      <c r="BC72" s="808"/>
      <c r="BD72" s="808"/>
      <c r="BE72" s="808"/>
      <c r="BF72" s="808"/>
      <c r="BG72" s="808"/>
      <c r="BH72" s="808"/>
      <c r="BI72" s="808"/>
      <c r="BJ72" s="808"/>
      <c r="BK72" s="808"/>
      <c r="BL72" s="808"/>
      <c r="BM72" s="808"/>
      <c r="BN72" s="808"/>
    </row>
    <row r="73" spans="1:66">
      <c r="A73" s="79" t="s">
        <v>31</v>
      </c>
      <c r="B73" s="22"/>
      <c r="D73" s="22"/>
      <c r="E73" s="21"/>
      <c r="F73" s="61"/>
      <c r="G73" s="61"/>
      <c r="H73" s="22"/>
      <c r="I73" s="61"/>
      <c r="J73" s="105"/>
      <c r="K73" s="21"/>
      <c r="L73" s="61"/>
      <c r="M73" s="61"/>
      <c r="N73" s="22"/>
      <c r="O73" s="61"/>
      <c r="P73" s="105"/>
      <c r="Q73" s="21"/>
      <c r="R73" s="103"/>
      <c r="U73" s="195"/>
      <c r="V73" s="195"/>
      <c r="W73" s="195"/>
      <c r="X73" s="521"/>
      <c r="Y73" s="521"/>
      <c r="Z73" s="521"/>
      <c r="AR73" s="808"/>
      <c r="AS73" s="808"/>
      <c r="AT73" s="808"/>
      <c r="AU73" s="808"/>
      <c r="AV73" s="808"/>
      <c r="AW73" s="808"/>
      <c r="AX73" s="808"/>
      <c r="AY73" s="808"/>
      <c r="AZ73" s="808"/>
      <c r="BA73" s="808"/>
      <c r="BB73" s="808"/>
      <c r="BC73" s="808"/>
      <c r="BD73" s="808"/>
      <c r="BE73" s="808"/>
      <c r="BF73" s="808"/>
      <c r="BG73" s="808"/>
      <c r="BH73" s="808"/>
      <c r="BI73" s="808"/>
      <c r="BJ73" s="808"/>
      <c r="BK73" s="808"/>
      <c r="BL73" s="808"/>
      <c r="BM73" s="808"/>
      <c r="BN73" s="808"/>
    </row>
    <row r="74" spans="1:66">
      <c r="A74" s="82"/>
      <c r="B74" s="22"/>
      <c r="D74" s="22"/>
      <c r="E74" s="21"/>
      <c r="F74" s="61"/>
      <c r="G74" s="61"/>
      <c r="H74" s="22"/>
      <c r="I74" s="61"/>
      <c r="J74" s="105"/>
      <c r="K74" s="21"/>
      <c r="L74" s="61"/>
      <c r="M74" s="61"/>
      <c r="N74" s="22"/>
      <c r="O74" s="61"/>
      <c r="P74" s="105"/>
      <c r="Q74" s="21"/>
      <c r="R74" s="103"/>
      <c r="AR74" s="808"/>
      <c r="AS74" s="808"/>
      <c r="AT74" s="808"/>
      <c r="AU74" s="808"/>
      <c r="AV74" s="808"/>
      <c r="AW74" s="808"/>
      <c r="AX74" s="808"/>
      <c r="AY74" s="808"/>
      <c r="AZ74" s="808"/>
      <c r="BA74" s="808"/>
      <c r="BB74" s="808"/>
      <c r="BC74" s="808"/>
      <c r="BD74" s="808"/>
      <c r="BE74" s="808"/>
      <c r="BF74" s="808"/>
      <c r="BG74" s="808"/>
      <c r="BH74" s="808"/>
      <c r="BI74" s="808"/>
      <c r="BJ74" s="808"/>
      <c r="BK74" s="808"/>
      <c r="BL74" s="808"/>
      <c r="BM74" s="808"/>
      <c r="BN74" s="808"/>
    </row>
    <row r="75" spans="1:66">
      <c r="B75" s="866"/>
      <c r="G75" s="94"/>
      <c r="H75" s="143"/>
      <c r="M75" s="94"/>
      <c r="N75" s="30"/>
      <c r="R75" s="93"/>
      <c r="AR75" s="808"/>
      <c r="AS75" s="808"/>
      <c r="AT75" s="808"/>
      <c r="AU75" s="808"/>
      <c r="AV75" s="808"/>
      <c r="AW75" s="808"/>
      <c r="AX75" s="808"/>
      <c r="AY75" s="808"/>
      <c r="AZ75" s="808"/>
      <c r="BA75" s="808"/>
      <c r="BB75" s="808"/>
      <c r="BC75" s="808"/>
      <c r="BD75" s="808"/>
      <c r="BE75" s="808"/>
      <c r="BF75" s="808"/>
      <c r="BG75" s="808"/>
      <c r="BH75" s="808"/>
      <c r="BI75" s="808"/>
      <c r="BJ75" s="808"/>
      <c r="BK75" s="808"/>
      <c r="BL75" s="808"/>
      <c r="BM75" s="808"/>
      <c r="BN75" s="808"/>
    </row>
    <row r="76" spans="1:66">
      <c r="B76" s="538"/>
      <c r="G76" s="94"/>
      <c r="M76" s="94"/>
      <c r="N76" s="30"/>
      <c r="R76" s="93"/>
      <c r="AR76" s="808"/>
      <c r="AS76" s="808"/>
      <c r="AT76" s="808"/>
      <c r="AU76" s="808"/>
      <c r="AV76" s="808"/>
      <c r="AW76" s="808"/>
      <c r="AX76" s="808"/>
      <c r="AY76" s="808"/>
      <c r="AZ76" s="808"/>
      <c r="BA76" s="808"/>
      <c r="BB76" s="808"/>
      <c r="BC76" s="808"/>
      <c r="BD76" s="808"/>
      <c r="BE76" s="808"/>
      <c r="BF76" s="808"/>
      <c r="BG76" s="808"/>
      <c r="BH76" s="808"/>
      <c r="BI76" s="808"/>
      <c r="BJ76" s="808"/>
      <c r="BK76" s="808"/>
      <c r="BL76" s="808"/>
      <c r="BM76" s="808"/>
      <c r="BN76" s="808"/>
    </row>
    <row r="77" spans="1:66">
      <c r="G77" s="94"/>
      <c r="M77" s="94"/>
      <c r="N77" s="30"/>
      <c r="R77" s="93"/>
      <c r="AR77" s="808"/>
      <c r="AS77" s="808"/>
      <c r="AT77" s="808"/>
      <c r="AU77" s="808"/>
      <c r="AV77" s="808"/>
      <c r="AW77" s="808"/>
      <c r="AX77" s="808"/>
      <c r="AY77" s="808"/>
      <c r="AZ77" s="808"/>
      <c r="BA77" s="808"/>
      <c r="BB77" s="808"/>
      <c r="BC77" s="808"/>
      <c r="BD77" s="808"/>
      <c r="BE77" s="808"/>
      <c r="BF77" s="808"/>
      <c r="BG77" s="808"/>
      <c r="BH77" s="808"/>
      <c r="BI77" s="808"/>
      <c r="BJ77" s="808"/>
      <c r="BK77" s="808"/>
      <c r="BL77" s="808"/>
      <c r="BM77" s="808"/>
      <c r="BN77" s="808"/>
    </row>
    <row r="78" spans="1:66">
      <c r="B78" s="542"/>
      <c r="C78" s="542"/>
      <c r="D78" s="542"/>
      <c r="E78" s="542"/>
      <c r="F78" s="542"/>
      <c r="G78" s="542"/>
      <c r="H78" s="542"/>
      <c r="I78" s="542"/>
      <c r="J78" s="542"/>
      <c r="K78" s="542"/>
      <c r="L78" s="542"/>
      <c r="M78" s="542"/>
      <c r="N78" s="542"/>
      <c r="O78" s="542"/>
      <c r="P78" s="542"/>
      <c r="Q78" s="542"/>
      <c r="AR78" s="808"/>
      <c r="AS78" s="808"/>
      <c r="AT78" s="808"/>
      <c r="AU78" s="808"/>
      <c r="AV78" s="808"/>
      <c r="AW78" s="808"/>
      <c r="AX78" s="808"/>
      <c r="AY78" s="808"/>
      <c r="AZ78" s="808"/>
      <c r="BA78" s="808"/>
      <c r="BB78" s="808"/>
      <c r="BC78" s="808"/>
      <c r="BD78" s="808"/>
      <c r="BE78" s="808"/>
      <c r="BF78" s="808"/>
      <c r="BG78" s="808"/>
      <c r="BH78" s="808"/>
      <c r="BI78" s="808"/>
      <c r="BJ78" s="808"/>
      <c r="BK78" s="808"/>
      <c r="BL78" s="808"/>
      <c r="BM78" s="808"/>
      <c r="BN78" s="808"/>
    </row>
    <row r="79" spans="1:66">
      <c r="N79" s="30"/>
      <c r="AR79" s="808"/>
      <c r="AS79" s="808"/>
      <c r="AT79" s="808"/>
      <c r="AU79" s="808"/>
      <c r="AV79" s="808"/>
      <c r="AW79" s="808"/>
      <c r="AX79" s="808"/>
      <c r="AY79" s="808"/>
      <c r="AZ79" s="808"/>
      <c r="BA79" s="808"/>
      <c r="BB79" s="808"/>
      <c r="BC79" s="808"/>
      <c r="BD79" s="808"/>
      <c r="BE79" s="808"/>
      <c r="BF79" s="808"/>
      <c r="BG79" s="808"/>
      <c r="BH79" s="808"/>
      <c r="BI79" s="808"/>
      <c r="BJ79" s="808"/>
      <c r="BK79" s="808"/>
      <c r="BL79" s="808"/>
      <c r="BM79" s="808"/>
      <c r="BN79" s="808"/>
    </row>
    <row r="80" spans="1:66">
      <c r="AR80" s="808"/>
      <c r="AS80" s="808"/>
      <c r="AT80" s="808"/>
      <c r="AU80" s="808"/>
      <c r="AV80" s="808"/>
      <c r="AW80" s="808"/>
      <c r="AX80" s="808"/>
      <c r="AY80" s="808"/>
      <c r="AZ80" s="808"/>
      <c r="BA80" s="808"/>
      <c r="BB80" s="808"/>
      <c r="BC80" s="808"/>
      <c r="BD80" s="808"/>
      <c r="BE80" s="808"/>
      <c r="BF80" s="808"/>
      <c r="BG80" s="808"/>
      <c r="BH80" s="808"/>
      <c r="BI80" s="808"/>
      <c r="BJ80" s="808"/>
      <c r="BK80" s="808"/>
      <c r="BL80" s="808"/>
      <c r="BM80" s="808"/>
      <c r="BN80" s="808"/>
    </row>
    <row r="81" spans="44:66">
      <c r="AR81" s="808"/>
      <c r="AS81" s="808"/>
      <c r="AT81" s="808"/>
      <c r="AU81" s="808"/>
      <c r="AV81" s="808"/>
      <c r="AW81" s="808"/>
      <c r="AX81" s="808"/>
      <c r="AY81" s="808"/>
      <c r="AZ81" s="808"/>
      <c r="BA81" s="808"/>
      <c r="BB81" s="808"/>
      <c r="BC81" s="808"/>
      <c r="BD81" s="808"/>
      <c r="BE81" s="808"/>
      <c r="BF81" s="808"/>
      <c r="BG81" s="808"/>
      <c r="BH81" s="808"/>
      <c r="BI81" s="808"/>
      <c r="BJ81" s="808"/>
      <c r="BK81" s="808"/>
      <c r="BL81" s="808"/>
      <c r="BM81" s="808"/>
      <c r="BN81" s="808"/>
    </row>
    <row r="82" spans="44:66">
      <c r="AR82" s="808"/>
      <c r="AS82" s="808"/>
      <c r="AT82" s="808"/>
      <c r="AU82" s="808"/>
      <c r="AV82" s="808"/>
      <c r="AW82" s="808"/>
      <c r="AX82" s="808"/>
      <c r="AY82" s="808"/>
      <c r="AZ82" s="808"/>
      <c r="BA82" s="808"/>
      <c r="BB82" s="808"/>
      <c r="BC82" s="808"/>
      <c r="BD82" s="808"/>
      <c r="BE82" s="808"/>
      <c r="BF82" s="808"/>
      <c r="BG82" s="808"/>
      <c r="BH82" s="808"/>
      <c r="BI82" s="808"/>
      <c r="BJ82" s="808"/>
      <c r="BK82" s="808"/>
      <c r="BL82" s="808"/>
      <c r="BM82" s="808"/>
      <c r="BN82" s="808"/>
    </row>
    <row r="83" spans="44:66">
      <c r="AR83" s="808"/>
      <c r="AS83" s="808"/>
      <c r="AT83" s="808"/>
      <c r="AU83" s="808"/>
      <c r="AV83" s="808"/>
      <c r="AW83" s="808"/>
      <c r="AX83" s="808"/>
      <c r="AY83" s="808"/>
      <c r="AZ83" s="808"/>
      <c r="BA83" s="808"/>
      <c r="BB83" s="808"/>
      <c r="BC83" s="808"/>
      <c r="BD83" s="808"/>
      <c r="BE83" s="808"/>
      <c r="BF83" s="808"/>
      <c r="BG83" s="808"/>
      <c r="BH83" s="808"/>
      <c r="BI83" s="808"/>
      <c r="BJ83" s="808"/>
      <c r="BK83" s="808"/>
      <c r="BL83" s="808"/>
      <c r="BM83" s="808"/>
      <c r="BN83" s="808"/>
    </row>
    <row r="84" spans="44:66">
      <c r="AR84" s="808"/>
      <c r="AS84" s="808"/>
      <c r="AT84" s="808"/>
      <c r="AU84" s="808"/>
      <c r="AV84" s="808"/>
      <c r="AW84" s="808"/>
      <c r="AX84" s="808"/>
      <c r="AY84" s="808"/>
      <c r="AZ84" s="808"/>
      <c r="BA84" s="808"/>
      <c r="BB84" s="808"/>
      <c r="BC84" s="808"/>
      <c r="BD84" s="808"/>
      <c r="BE84" s="808"/>
      <c r="BF84" s="808"/>
      <c r="BG84" s="808"/>
      <c r="BH84" s="808"/>
      <c r="BI84" s="808"/>
      <c r="BJ84" s="808"/>
      <c r="BK84" s="808"/>
      <c r="BL84" s="808"/>
      <c r="BM84" s="808"/>
      <c r="BN84" s="808"/>
    </row>
    <row r="85" spans="44:66">
      <c r="AR85" s="808"/>
      <c r="AS85" s="808"/>
      <c r="AT85" s="808"/>
      <c r="AU85" s="808"/>
      <c r="AV85" s="808"/>
      <c r="AW85" s="808"/>
      <c r="AX85" s="808"/>
      <c r="AY85" s="808"/>
      <c r="AZ85" s="808"/>
      <c r="BA85" s="808"/>
      <c r="BB85" s="808"/>
      <c r="BC85" s="808"/>
      <c r="BD85" s="808"/>
      <c r="BE85" s="808"/>
      <c r="BF85" s="808"/>
      <c r="BG85" s="808"/>
      <c r="BH85" s="808"/>
      <c r="BI85" s="808"/>
      <c r="BJ85" s="808"/>
      <c r="BK85" s="808"/>
      <c r="BL85" s="808"/>
      <c r="BM85" s="808"/>
      <c r="BN85" s="808"/>
    </row>
    <row r="86" spans="44:66">
      <c r="AR86" s="808"/>
      <c r="AS86" s="808"/>
      <c r="AT86" s="808"/>
      <c r="AU86" s="808"/>
      <c r="AV86" s="808"/>
      <c r="AW86" s="808"/>
      <c r="AX86" s="808"/>
      <c r="AY86" s="808"/>
      <c r="AZ86" s="808"/>
      <c r="BA86" s="808"/>
      <c r="BB86" s="808"/>
      <c r="BC86" s="808"/>
      <c r="BD86" s="808"/>
      <c r="BE86" s="808"/>
      <c r="BF86" s="808"/>
      <c r="BG86" s="808"/>
      <c r="BH86" s="808"/>
      <c r="BI86" s="808"/>
      <c r="BJ86" s="808"/>
      <c r="BK86" s="808"/>
      <c r="BL86" s="808"/>
      <c r="BM86" s="808"/>
      <c r="BN86" s="808"/>
    </row>
    <row r="87" spans="44:66">
      <c r="AR87" s="808"/>
      <c r="AS87" s="808"/>
      <c r="AT87" s="808"/>
      <c r="AU87" s="808"/>
      <c r="AV87" s="808"/>
      <c r="AW87" s="808"/>
      <c r="AX87" s="808"/>
      <c r="AY87" s="808"/>
      <c r="AZ87" s="808"/>
      <c r="BA87" s="808"/>
      <c r="BB87" s="808"/>
      <c r="BC87" s="808"/>
      <c r="BD87" s="808"/>
      <c r="BE87" s="808"/>
      <c r="BF87" s="808"/>
      <c r="BG87" s="808"/>
      <c r="BH87" s="808"/>
      <c r="BI87" s="808"/>
      <c r="BJ87" s="808"/>
      <c r="BK87" s="808"/>
      <c r="BL87" s="808"/>
      <c r="BM87" s="808"/>
      <c r="BN87" s="808"/>
    </row>
    <row r="88" spans="44:66">
      <c r="AR88" s="808"/>
      <c r="AS88" s="808"/>
      <c r="AT88" s="808"/>
      <c r="AU88" s="808"/>
      <c r="AV88" s="808"/>
      <c r="AW88" s="808"/>
      <c r="AX88" s="808"/>
      <c r="AY88" s="808"/>
      <c r="AZ88" s="808"/>
      <c r="BA88" s="808"/>
      <c r="BB88" s="808"/>
      <c r="BC88" s="808"/>
      <c r="BD88" s="808"/>
      <c r="BE88" s="808"/>
      <c r="BF88" s="808"/>
      <c r="BG88" s="808"/>
      <c r="BH88" s="808"/>
      <c r="BI88" s="808"/>
      <c r="BJ88" s="808"/>
      <c r="BK88" s="808"/>
      <c r="BL88" s="808"/>
      <c r="BM88" s="808"/>
      <c r="BN88" s="808"/>
    </row>
    <row r="89" spans="44:66">
      <c r="AR89" s="808"/>
      <c r="AS89" s="808"/>
      <c r="AT89" s="808"/>
      <c r="AU89" s="808"/>
      <c r="AV89" s="808"/>
      <c r="AW89" s="808"/>
      <c r="AX89" s="808"/>
      <c r="AY89" s="808"/>
      <c r="AZ89" s="808"/>
      <c r="BA89" s="808"/>
      <c r="BB89" s="808"/>
      <c r="BC89" s="808"/>
      <c r="BD89" s="808"/>
      <c r="BE89" s="808"/>
      <c r="BF89" s="808"/>
      <c r="BG89" s="808"/>
      <c r="BH89" s="808"/>
      <c r="BI89" s="808"/>
      <c r="BJ89" s="808"/>
      <c r="BK89" s="808"/>
      <c r="BL89" s="808"/>
      <c r="BM89" s="808"/>
      <c r="BN89" s="808"/>
    </row>
    <row r="90" spans="44:66">
      <c r="AR90" s="808"/>
      <c r="AS90" s="808"/>
      <c r="AT90" s="808"/>
      <c r="AU90" s="808"/>
      <c r="AV90" s="808"/>
      <c r="AW90" s="808"/>
      <c r="AX90" s="808"/>
      <c r="AY90" s="808"/>
      <c r="AZ90" s="808"/>
      <c r="BA90" s="808"/>
      <c r="BB90" s="808"/>
      <c r="BC90" s="808"/>
      <c r="BD90" s="808"/>
      <c r="BE90" s="808"/>
      <c r="BF90" s="808"/>
      <c r="BG90" s="808"/>
      <c r="BH90" s="808"/>
      <c r="BI90" s="808"/>
      <c r="BJ90" s="808"/>
      <c r="BK90" s="808"/>
      <c r="BL90" s="808"/>
      <c r="BM90" s="808"/>
      <c r="BN90" s="808"/>
    </row>
    <row r="91" spans="44:66">
      <c r="AR91" s="808"/>
      <c r="AS91" s="808"/>
      <c r="AT91" s="808"/>
      <c r="AU91" s="808"/>
      <c r="AV91" s="808"/>
      <c r="AW91" s="808"/>
      <c r="AX91" s="808"/>
      <c r="AY91" s="808"/>
      <c r="AZ91" s="808"/>
      <c r="BA91" s="808"/>
      <c r="BB91" s="808"/>
      <c r="BC91" s="808"/>
      <c r="BD91" s="808"/>
      <c r="BE91" s="808"/>
      <c r="BF91" s="808"/>
      <c r="BG91" s="808"/>
      <c r="BH91" s="808"/>
      <c r="BI91" s="808"/>
      <c r="BJ91" s="808"/>
      <c r="BK91" s="808"/>
      <c r="BL91" s="808"/>
      <c r="BM91" s="808"/>
      <c r="BN91" s="808"/>
    </row>
    <row r="92" spans="44:66">
      <c r="AR92" s="808"/>
      <c r="AS92" s="808"/>
      <c r="AT92" s="808"/>
      <c r="AU92" s="808"/>
      <c r="AV92" s="808"/>
      <c r="AW92" s="808"/>
      <c r="AX92" s="808"/>
      <c r="AY92" s="808"/>
      <c r="AZ92" s="808"/>
      <c r="BA92" s="808"/>
      <c r="BB92" s="808"/>
      <c r="BC92" s="808"/>
      <c r="BD92" s="808"/>
      <c r="BE92" s="808"/>
      <c r="BF92" s="808"/>
      <c r="BG92" s="808"/>
      <c r="BH92" s="808"/>
      <c r="BI92" s="808"/>
      <c r="BJ92" s="808"/>
      <c r="BK92" s="808"/>
      <c r="BL92" s="808"/>
      <c r="BM92" s="808"/>
      <c r="BN92" s="808"/>
    </row>
    <row r="93" spans="44:66">
      <c r="AR93" s="808"/>
      <c r="AS93" s="808"/>
      <c r="AT93" s="808"/>
      <c r="AU93" s="808"/>
      <c r="AV93" s="808"/>
      <c r="AW93" s="808"/>
      <c r="AX93" s="808"/>
      <c r="AY93" s="808"/>
      <c r="AZ93" s="808"/>
      <c r="BA93" s="808"/>
      <c r="BB93" s="808"/>
      <c r="BC93" s="808"/>
      <c r="BD93" s="808"/>
      <c r="BE93" s="808"/>
      <c r="BF93" s="808"/>
      <c r="BG93" s="808"/>
      <c r="BH93" s="808"/>
      <c r="BI93" s="808"/>
      <c r="BJ93" s="808"/>
      <c r="BK93" s="808"/>
      <c r="BL93" s="808"/>
      <c r="BM93" s="808"/>
      <c r="BN93" s="808"/>
    </row>
    <row r="94" spans="44:66">
      <c r="AR94" s="808"/>
      <c r="AS94" s="808"/>
      <c r="AT94" s="808"/>
      <c r="AU94" s="808"/>
      <c r="AV94" s="808"/>
      <c r="AW94" s="808"/>
      <c r="AX94" s="808"/>
      <c r="AY94" s="808"/>
      <c r="AZ94" s="808"/>
      <c r="BA94" s="808"/>
      <c r="BB94" s="808"/>
      <c r="BC94" s="808"/>
      <c r="BD94" s="808"/>
      <c r="BE94" s="808"/>
      <c r="BF94" s="808"/>
      <c r="BG94" s="808"/>
      <c r="BH94" s="808"/>
      <c r="BI94" s="808"/>
      <c r="BJ94" s="808"/>
      <c r="BK94" s="808"/>
      <c r="BL94" s="808"/>
      <c r="BM94" s="808"/>
      <c r="BN94" s="808"/>
    </row>
    <row r="95" spans="44:66">
      <c r="AR95" s="808"/>
      <c r="AS95" s="808"/>
      <c r="AT95" s="808"/>
      <c r="AU95" s="808"/>
      <c r="AV95" s="808"/>
      <c r="AW95" s="808"/>
      <c r="AX95" s="808"/>
      <c r="AY95" s="808"/>
      <c r="AZ95" s="808"/>
      <c r="BA95" s="808"/>
      <c r="BB95" s="808"/>
      <c r="BC95" s="808"/>
      <c r="BD95" s="808"/>
      <c r="BE95" s="808"/>
      <c r="BF95" s="808"/>
      <c r="BG95" s="808"/>
      <c r="BH95" s="808"/>
      <c r="BI95" s="808"/>
      <c r="BJ95" s="808"/>
      <c r="BK95" s="808"/>
      <c r="BL95" s="808"/>
      <c r="BM95" s="808"/>
      <c r="BN95" s="808"/>
    </row>
    <row r="96" spans="44:66">
      <c r="AR96" s="808"/>
      <c r="AS96" s="808"/>
      <c r="AT96" s="808"/>
      <c r="AU96" s="808"/>
      <c r="AV96" s="808"/>
      <c r="AW96" s="808"/>
      <c r="AX96" s="808"/>
      <c r="AY96" s="808"/>
      <c r="AZ96" s="808"/>
      <c r="BA96" s="808"/>
      <c r="BB96" s="808"/>
      <c r="BC96" s="808"/>
      <c r="BD96" s="808"/>
      <c r="BE96" s="808"/>
      <c r="BF96" s="808"/>
      <c r="BG96" s="808"/>
      <c r="BH96" s="808"/>
      <c r="BI96" s="808"/>
      <c r="BJ96" s="808"/>
      <c r="BK96" s="808"/>
      <c r="BL96" s="808"/>
      <c r="BM96" s="808"/>
      <c r="BN96" s="808"/>
    </row>
    <row r="97" spans="44:66">
      <c r="AR97" s="808"/>
      <c r="AS97" s="808"/>
      <c r="AT97" s="808"/>
      <c r="AU97" s="808"/>
      <c r="AV97" s="808"/>
      <c r="AW97" s="808"/>
      <c r="AX97" s="808"/>
      <c r="AY97" s="808"/>
      <c r="AZ97" s="808"/>
      <c r="BA97" s="808"/>
      <c r="BB97" s="808"/>
      <c r="BC97" s="808"/>
      <c r="BD97" s="808"/>
      <c r="BE97" s="808"/>
      <c r="BF97" s="808"/>
      <c r="BG97" s="808"/>
      <c r="BH97" s="808"/>
      <c r="BI97" s="808"/>
      <c r="BJ97" s="808"/>
      <c r="BK97" s="808"/>
      <c r="BL97" s="808"/>
      <c r="BM97" s="808"/>
      <c r="BN97" s="808"/>
    </row>
    <row r="98" spans="44:66">
      <c r="AR98" s="808"/>
      <c r="AS98" s="808"/>
      <c r="AT98" s="808"/>
      <c r="AU98" s="808"/>
      <c r="AV98" s="808"/>
      <c r="AW98" s="808"/>
      <c r="AX98" s="808"/>
      <c r="AY98" s="808"/>
      <c r="AZ98" s="808"/>
      <c r="BA98" s="808"/>
      <c r="BB98" s="808"/>
      <c r="BC98" s="808"/>
      <c r="BD98" s="808"/>
      <c r="BE98" s="808"/>
      <c r="BF98" s="808"/>
      <c r="BG98" s="808"/>
      <c r="BH98" s="808"/>
      <c r="BI98" s="808"/>
      <c r="BJ98" s="808"/>
      <c r="BK98" s="808"/>
      <c r="BL98" s="808"/>
      <c r="BM98" s="808"/>
      <c r="BN98" s="808"/>
    </row>
    <row r="99" spans="44:66">
      <c r="AR99" s="808"/>
      <c r="AS99" s="808"/>
      <c r="AT99" s="808"/>
      <c r="AU99" s="808"/>
      <c r="AV99" s="808"/>
      <c r="AW99" s="808"/>
      <c r="AX99" s="808"/>
      <c r="AY99" s="808"/>
      <c r="AZ99" s="808"/>
      <c r="BA99" s="808"/>
      <c r="BB99" s="808"/>
      <c r="BC99" s="808"/>
      <c r="BD99" s="808"/>
      <c r="BE99" s="808"/>
      <c r="BF99" s="808"/>
      <c r="BG99" s="808"/>
      <c r="BH99" s="808"/>
      <c r="BI99" s="808"/>
      <c r="BJ99" s="808"/>
      <c r="BK99" s="808"/>
      <c r="BL99" s="808"/>
      <c r="BM99" s="808"/>
      <c r="BN99" s="808"/>
    </row>
    <row r="100" spans="44:66">
      <c r="AR100" s="808"/>
      <c r="AS100" s="808"/>
      <c r="AT100" s="808"/>
      <c r="AU100" s="808"/>
      <c r="AV100" s="808"/>
      <c r="AW100" s="808"/>
      <c r="AX100" s="808"/>
      <c r="AY100" s="808"/>
      <c r="AZ100" s="808"/>
      <c r="BA100" s="808"/>
      <c r="BB100" s="808"/>
      <c r="BC100" s="808"/>
      <c r="BD100" s="808"/>
      <c r="BE100" s="808"/>
      <c r="BF100" s="808"/>
      <c r="BG100" s="808"/>
      <c r="BH100" s="808"/>
      <c r="BI100" s="808"/>
      <c r="BJ100" s="808"/>
      <c r="BK100" s="808"/>
      <c r="BL100" s="808"/>
      <c r="BM100" s="808"/>
      <c r="BN100" s="808"/>
    </row>
    <row r="101" spans="44:66">
      <c r="AR101" s="808"/>
      <c r="AS101" s="808"/>
      <c r="AT101" s="808"/>
      <c r="AU101" s="808"/>
      <c r="AV101" s="808"/>
      <c r="AW101" s="808"/>
      <c r="AX101" s="808"/>
      <c r="AY101" s="808"/>
      <c r="AZ101" s="808"/>
      <c r="BA101" s="808"/>
      <c r="BB101" s="808"/>
      <c r="BC101" s="808"/>
      <c r="BD101" s="808"/>
      <c r="BE101" s="808"/>
      <c r="BF101" s="808"/>
      <c r="BG101" s="808"/>
      <c r="BH101" s="808"/>
      <c r="BI101" s="808"/>
      <c r="BJ101" s="808"/>
      <c r="BK101" s="808"/>
      <c r="BL101" s="808"/>
      <c r="BM101" s="808"/>
      <c r="BN101" s="808"/>
    </row>
    <row r="102" spans="44:66">
      <c r="AR102" s="808"/>
      <c r="AS102" s="808"/>
      <c r="AT102" s="808"/>
      <c r="AU102" s="808"/>
      <c r="AV102" s="808"/>
      <c r="AW102" s="808"/>
      <c r="AX102" s="808"/>
      <c r="AY102" s="808"/>
      <c r="AZ102" s="808"/>
      <c r="BA102" s="808"/>
      <c r="BB102" s="808"/>
      <c r="BC102" s="808"/>
      <c r="BD102" s="808"/>
      <c r="BE102" s="808"/>
      <c r="BF102" s="808"/>
      <c r="BG102" s="808"/>
      <c r="BH102" s="808"/>
      <c r="BI102" s="808"/>
      <c r="BJ102" s="808"/>
      <c r="BK102" s="808"/>
      <c r="BL102" s="808"/>
      <c r="BM102" s="808"/>
      <c r="BN102" s="808"/>
    </row>
    <row r="103" spans="44:66">
      <c r="AR103" s="808"/>
      <c r="AS103" s="808"/>
      <c r="AT103" s="808"/>
      <c r="AU103" s="808"/>
      <c r="AV103" s="808"/>
      <c r="AW103" s="808"/>
      <c r="AX103" s="808"/>
      <c r="AY103" s="808"/>
      <c r="AZ103" s="808"/>
      <c r="BA103" s="808"/>
      <c r="BB103" s="808"/>
      <c r="BC103" s="808"/>
      <c r="BD103" s="808"/>
      <c r="BE103" s="808"/>
      <c r="BF103" s="808"/>
      <c r="BG103" s="808"/>
      <c r="BH103" s="808"/>
      <c r="BI103" s="808"/>
      <c r="BJ103" s="808"/>
      <c r="BK103" s="808"/>
      <c r="BL103" s="808"/>
      <c r="BM103" s="808"/>
      <c r="BN103" s="808"/>
    </row>
    <row r="104" spans="44:66">
      <c r="AR104" s="808"/>
      <c r="AS104" s="808"/>
      <c r="AT104" s="808"/>
      <c r="AU104" s="808"/>
      <c r="AV104" s="808"/>
      <c r="AW104" s="808"/>
      <c r="AX104" s="808"/>
      <c r="AY104" s="808"/>
      <c r="AZ104" s="808"/>
      <c r="BA104" s="808"/>
      <c r="BB104" s="808"/>
      <c r="BC104" s="808"/>
      <c r="BD104" s="808"/>
      <c r="BE104" s="808"/>
      <c r="BF104" s="808"/>
      <c r="BG104" s="808"/>
      <c r="BH104" s="808"/>
      <c r="BI104" s="808"/>
      <c r="BJ104" s="808"/>
      <c r="BK104" s="808"/>
      <c r="BL104" s="808"/>
      <c r="BM104" s="808"/>
      <c r="BN104" s="808"/>
    </row>
    <row r="105" spans="44:66">
      <c r="AR105" s="808"/>
      <c r="AS105" s="808"/>
      <c r="AT105" s="808"/>
      <c r="AU105" s="808"/>
      <c r="AV105" s="808"/>
      <c r="AW105" s="808"/>
      <c r="AX105" s="808"/>
      <c r="AY105" s="808"/>
      <c r="AZ105" s="808"/>
      <c r="BA105" s="808"/>
      <c r="BB105" s="808"/>
      <c r="BC105" s="808"/>
      <c r="BD105" s="808"/>
      <c r="BE105" s="808"/>
      <c r="BF105" s="808"/>
      <c r="BG105" s="808"/>
      <c r="BH105" s="808"/>
      <c r="BI105" s="808"/>
      <c r="BJ105" s="808"/>
      <c r="BK105" s="808"/>
      <c r="BL105" s="808"/>
      <c r="BM105" s="808"/>
      <c r="BN105" s="808"/>
    </row>
    <row r="106" spans="44:66">
      <c r="AR106" s="808"/>
      <c r="AS106" s="808"/>
      <c r="AT106" s="808"/>
      <c r="AU106" s="808"/>
      <c r="AV106" s="808"/>
      <c r="AW106" s="808"/>
      <c r="AX106" s="808"/>
      <c r="AY106" s="808"/>
      <c r="AZ106" s="808"/>
      <c r="BA106" s="808"/>
      <c r="BB106" s="808"/>
      <c r="BC106" s="808"/>
      <c r="BD106" s="808"/>
      <c r="BE106" s="808"/>
      <c r="BF106" s="808"/>
      <c r="BG106" s="808"/>
      <c r="BH106" s="808"/>
      <c r="BI106" s="808"/>
      <c r="BJ106" s="808"/>
      <c r="BK106" s="808"/>
      <c r="BL106" s="808"/>
      <c r="BM106" s="808"/>
      <c r="BN106" s="808"/>
    </row>
    <row r="107" spans="44:66">
      <c r="AR107" s="808"/>
      <c r="AS107" s="808"/>
      <c r="AT107" s="808"/>
      <c r="AU107" s="808"/>
      <c r="AV107" s="808"/>
      <c r="AW107" s="808"/>
      <c r="AX107" s="808"/>
      <c r="AY107" s="808"/>
      <c r="AZ107" s="808"/>
      <c r="BA107" s="808"/>
      <c r="BB107" s="808"/>
      <c r="BC107" s="808"/>
      <c r="BD107" s="808"/>
      <c r="BE107" s="808"/>
      <c r="BF107" s="808"/>
      <c r="BG107" s="808"/>
      <c r="BH107" s="808"/>
      <c r="BI107" s="808"/>
      <c r="BJ107" s="808"/>
      <c r="BK107" s="808"/>
      <c r="BL107" s="808"/>
      <c r="BM107" s="808"/>
      <c r="BN107" s="808"/>
    </row>
    <row r="108" spans="44:66">
      <c r="AR108" s="808"/>
      <c r="AS108" s="808"/>
      <c r="AT108" s="808"/>
      <c r="AU108" s="808"/>
      <c r="AV108" s="808"/>
      <c r="AW108" s="808"/>
      <c r="AX108" s="808"/>
      <c r="AY108" s="808"/>
      <c r="AZ108" s="808"/>
      <c r="BA108" s="808"/>
      <c r="BB108" s="808"/>
      <c r="BC108" s="808"/>
      <c r="BD108" s="808"/>
      <c r="BE108" s="808"/>
      <c r="BF108" s="808"/>
      <c r="BG108" s="808"/>
      <c r="BH108" s="808"/>
      <c r="BI108" s="808"/>
      <c r="BJ108" s="808"/>
      <c r="BK108" s="808"/>
      <c r="BL108" s="808"/>
      <c r="BM108" s="808"/>
      <c r="BN108" s="808"/>
    </row>
    <row r="109" spans="44:66">
      <c r="AR109" s="808"/>
      <c r="AS109" s="808"/>
      <c r="AT109" s="808"/>
      <c r="AU109" s="808"/>
      <c r="AV109" s="808"/>
      <c r="AW109" s="808"/>
      <c r="AX109" s="808"/>
      <c r="AY109" s="808"/>
      <c r="AZ109" s="808"/>
      <c r="BA109" s="808"/>
      <c r="BB109" s="808"/>
      <c r="BC109" s="808"/>
      <c r="BD109" s="808"/>
      <c r="BE109" s="808"/>
      <c r="BF109" s="808"/>
      <c r="BG109" s="808"/>
      <c r="BH109" s="808"/>
      <c r="BI109" s="808"/>
      <c r="BJ109" s="808"/>
      <c r="BK109" s="808"/>
      <c r="BL109" s="808"/>
      <c r="BM109" s="808"/>
      <c r="BN109" s="808"/>
    </row>
    <row r="110" spans="44:66">
      <c r="AR110" s="808"/>
      <c r="AS110" s="808"/>
      <c r="AT110" s="808"/>
      <c r="AU110" s="808"/>
      <c r="AV110" s="808"/>
      <c r="AW110" s="808"/>
      <c r="AX110" s="808"/>
      <c r="AY110" s="808"/>
      <c r="AZ110" s="808"/>
      <c r="BA110" s="808"/>
      <c r="BB110" s="808"/>
      <c r="BC110" s="808"/>
      <c r="BD110" s="808"/>
      <c r="BE110" s="808"/>
      <c r="BF110" s="808"/>
      <c r="BG110" s="808"/>
      <c r="BH110" s="808"/>
      <c r="BI110" s="808"/>
      <c r="BJ110" s="808"/>
      <c r="BK110" s="808"/>
      <c r="BL110" s="808"/>
      <c r="BM110" s="808"/>
      <c r="BN110" s="808"/>
    </row>
    <row r="111" spans="44:66">
      <c r="AR111" s="808"/>
      <c r="AS111" s="808"/>
      <c r="AT111" s="808"/>
      <c r="AU111" s="808"/>
      <c r="AV111" s="808"/>
      <c r="AW111" s="808"/>
      <c r="AX111" s="808"/>
      <c r="AY111" s="808"/>
      <c r="AZ111" s="808"/>
      <c r="BA111" s="808"/>
      <c r="BB111" s="808"/>
      <c r="BC111" s="808"/>
      <c r="BD111" s="808"/>
      <c r="BE111" s="808"/>
      <c r="BF111" s="808"/>
      <c r="BG111" s="808"/>
      <c r="BH111" s="808"/>
      <c r="BI111" s="808"/>
      <c r="BJ111" s="808"/>
      <c r="BK111" s="808"/>
      <c r="BL111" s="808"/>
      <c r="BM111" s="808"/>
      <c r="BN111" s="808"/>
    </row>
    <row r="112" spans="44:66">
      <c r="AR112" s="808"/>
      <c r="AS112" s="808"/>
      <c r="AT112" s="808"/>
      <c r="AU112" s="808"/>
      <c r="AV112" s="808"/>
      <c r="AW112" s="808"/>
      <c r="AX112" s="808"/>
      <c r="AY112" s="808"/>
      <c r="AZ112" s="808"/>
      <c r="BA112" s="808"/>
      <c r="BB112" s="808"/>
      <c r="BC112" s="808"/>
      <c r="BD112" s="808"/>
      <c r="BE112" s="808"/>
      <c r="BF112" s="808"/>
      <c r="BG112" s="808"/>
      <c r="BH112" s="808"/>
      <c r="BI112" s="808"/>
      <c r="BJ112" s="808"/>
      <c r="BK112" s="808"/>
      <c r="BL112" s="808"/>
      <c r="BM112" s="808"/>
      <c r="BN112" s="808"/>
    </row>
    <row r="113" spans="44:66">
      <c r="AR113" s="808"/>
      <c r="AS113" s="808"/>
      <c r="AT113" s="808"/>
      <c r="AU113" s="808"/>
      <c r="AV113" s="808"/>
      <c r="AW113" s="808"/>
      <c r="AX113" s="808"/>
      <c r="AY113" s="808"/>
      <c r="AZ113" s="808"/>
      <c r="BA113" s="808"/>
      <c r="BB113" s="808"/>
      <c r="BC113" s="808"/>
      <c r="BD113" s="808"/>
      <c r="BE113" s="808"/>
      <c r="BF113" s="808"/>
      <c r="BG113" s="808"/>
      <c r="BH113" s="808"/>
      <c r="BI113" s="808"/>
      <c r="BJ113" s="808"/>
      <c r="BK113" s="808"/>
      <c r="BL113" s="808"/>
      <c r="BM113" s="808"/>
      <c r="BN113" s="808"/>
    </row>
    <row r="114" spans="44:66">
      <c r="AR114" s="808"/>
      <c r="AS114" s="808"/>
      <c r="AT114" s="808"/>
      <c r="AU114" s="808"/>
      <c r="AV114" s="808"/>
      <c r="AW114" s="808"/>
      <c r="AX114" s="808"/>
      <c r="AY114" s="808"/>
      <c r="AZ114" s="808"/>
      <c r="BA114" s="808"/>
      <c r="BB114" s="808"/>
      <c r="BC114" s="808"/>
      <c r="BD114" s="808"/>
      <c r="BE114" s="808"/>
      <c r="BF114" s="808"/>
      <c r="BG114" s="808"/>
      <c r="BH114" s="808"/>
      <c r="BI114" s="808"/>
      <c r="BJ114" s="808"/>
      <c r="BK114" s="808"/>
      <c r="BL114" s="808"/>
      <c r="BM114" s="808"/>
      <c r="BN114" s="808"/>
    </row>
    <row r="115" spans="44:66">
      <c r="AR115" s="808"/>
      <c r="AS115" s="808"/>
      <c r="AT115" s="808"/>
      <c r="AU115" s="808"/>
      <c r="AV115" s="808"/>
      <c r="AW115" s="808"/>
      <c r="AX115" s="808"/>
      <c r="AY115" s="808"/>
      <c r="AZ115" s="808"/>
      <c r="BA115" s="808"/>
      <c r="BB115" s="808"/>
      <c r="BC115" s="808"/>
      <c r="BD115" s="808"/>
      <c r="BE115" s="808"/>
      <c r="BF115" s="808"/>
      <c r="BG115" s="808"/>
      <c r="BH115" s="808"/>
      <c r="BI115" s="808"/>
      <c r="BJ115" s="808"/>
      <c r="BK115" s="808"/>
      <c r="BL115" s="808"/>
      <c r="BM115" s="808"/>
      <c r="BN115" s="808"/>
    </row>
    <row r="116" spans="44:66">
      <c r="AR116" s="808"/>
      <c r="AS116" s="808"/>
      <c r="AT116" s="808"/>
      <c r="AU116" s="808"/>
      <c r="AV116" s="808"/>
      <c r="AW116" s="808"/>
      <c r="AX116" s="808"/>
      <c r="AY116" s="808"/>
      <c r="AZ116" s="808"/>
      <c r="BA116" s="808"/>
      <c r="BB116" s="808"/>
      <c r="BC116" s="808"/>
      <c r="BD116" s="808"/>
      <c r="BE116" s="808"/>
      <c r="BF116" s="808"/>
      <c r="BG116" s="808"/>
      <c r="BH116" s="808"/>
      <c r="BI116" s="808"/>
      <c r="BJ116" s="808"/>
      <c r="BK116" s="808"/>
      <c r="BL116" s="808"/>
      <c r="BM116" s="808"/>
      <c r="BN116" s="808"/>
    </row>
    <row r="117" spans="44:66">
      <c r="AR117" s="808"/>
      <c r="AS117" s="808"/>
      <c r="AT117" s="808"/>
      <c r="AU117" s="808"/>
      <c r="AV117" s="808"/>
      <c r="AW117" s="808"/>
      <c r="AX117" s="808"/>
      <c r="AY117" s="808"/>
      <c r="AZ117" s="808"/>
      <c r="BA117" s="808"/>
      <c r="BB117" s="808"/>
      <c r="BC117" s="808"/>
      <c r="BD117" s="808"/>
      <c r="BE117" s="808"/>
      <c r="BF117" s="808"/>
      <c r="BG117" s="808"/>
      <c r="BH117" s="808"/>
      <c r="BI117" s="808"/>
      <c r="BJ117" s="808"/>
      <c r="BK117" s="808"/>
      <c r="BL117" s="808"/>
      <c r="BM117" s="808"/>
      <c r="BN117" s="808"/>
    </row>
    <row r="118" spans="44:66">
      <c r="AR118" s="808"/>
      <c r="AS118" s="808"/>
      <c r="AT118" s="808"/>
      <c r="AU118" s="808"/>
      <c r="AV118" s="808"/>
      <c r="AW118" s="808"/>
      <c r="AX118" s="808"/>
      <c r="AY118" s="808"/>
      <c r="AZ118" s="808"/>
      <c r="BA118" s="808"/>
      <c r="BB118" s="808"/>
      <c r="BC118" s="808"/>
      <c r="BD118" s="808"/>
      <c r="BE118" s="808"/>
      <c r="BF118" s="808"/>
      <c r="BG118" s="808"/>
      <c r="BH118" s="808"/>
      <c r="BI118" s="808"/>
      <c r="BJ118" s="808"/>
      <c r="BK118" s="808"/>
      <c r="BL118" s="808"/>
      <c r="BM118" s="808"/>
      <c r="BN118" s="808"/>
    </row>
    <row r="119" spans="44:66">
      <c r="AR119" s="808"/>
      <c r="AS119" s="808"/>
      <c r="AT119" s="808"/>
      <c r="AU119" s="808"/>
      <c r="AV119" s="808"/>
      <c r="AW119" s="808"/>
      <c r="AX119" s="808"/>
      <c r="AY119" s="808"/>
      <c r="AZ119" s="808"/>
      <c r="BA119" s="808"/>
      <c r="BB119" s="808"/>
      <c r="BC119" s="808"/>
      <c r="BD119" s="808"/>
      <c r="BE119" s="808"/>
      <c r="BF119" s="808"/>
      <c r="BG119" s="808"/>
      <c r="BH119" s="808"/>
      <c r="BI119" s="808"/>
      <c r="BJ119" s="808"/>
      <c r="BK119" s="808"/>
      <c r="BL119" s="808"/>
      <c r="BM119" s="808"/>
      <c r="BN119" s="808"/>
    </row>
    <row r="120" spans="44:66">
      <c r="AR120" s="808"/>
      <c r="AS120" s="808"/>
      <c r="AT120" s="808"/>
      <c r="AU120" s="808"/>
      <c r="AV120" s="808"/>
      <c r="AW120" s="808"/>
      <c r="AX120" s="808"/>
      <c r="AY120" s="808"/>
      <c r="AZ120" s="808"/>
      <c r="BA120" s="808"/>
      <c r="BB120" s="808"/>
      <c r="BC120" s="808"/>
      <c r="BD120" s="808"/>
      <c r="BE120" s="808"/>
      <c r="BF120" s="808"/>
      <c r="BG120" s="808"/>
      <c r="BH120" s="808"/>
      <c r="BI120" s="808"/>
      <c r="BJ120" s="808"/>
      <c r="BK120" s="808"/>
      <c r="BL120" s="808"/>
      <c r="BM120" s="808"/>
      <c r="BN120" s="808"/>
    </row>
    <row r="121" spans="44:66">
      <c r="AR121" s="808"/>
      <c r="AS121" s="808"/>
      <c r="AT121" s="808"/>
      <c r="AU121" s="808"/>
      <c r="AV121" s="808"/>
      <c r="AW121" s="808"/>
      <c r="AX121" s="808"/>
      <c r="AY121" s="808"/>
      <c r="AZ121" s="808"/>
      <c r="BA121" s="808"/>
      <c r="BB121" s="808"/>
      <c r="BC121" s="808"/>
      <c r="BD121" s="808"/>
      <c r="BE121" s="808"/>
      <c r="BF121" s="808"/>
      <c r="BG121" s="808"/>
      <c r="BH121" s="808"/>
      <c r="BI121" s="808"/>
      <c r="BJ121" s="808"/>
      <c r="BK121" s="808"/>
      <c r="BL121" s="808"/>
      <c r="BM121" s="808"/>
      <c r="BN121" s="808"/>
    </row>
    <row r="122" spans="44:66">
      <c r="AR122" s="808"/>
      <c r="AS122" s="808"/>
      <c r="AT122" s="808"/>
      <c r="AU122" s="808"/>
      <c r="AV122" s="808"/>
      <c r="AW122" s="808"/>
      <c r="AX122" s="808"/>
      <c r="AY122" s="808"/>
      <c r="AZ122" s="808"/>
      <c r="BA122" s="808"/>
      <c r="BB122" s="808"/>
      <c r="BC122" s="808"/>
      <c r="BD122" s="808"/>
      <c r="BE122" s="808"/>
      <c r="BF122" s="808"/>
      <c r="BG122" s="808"/>
      <c r="BH122" s="808"/>
      <c r="BI122" s="808"/>
      <c r="BJ122" s="808"/>
      <c r="BK122" s="808"/>
      <c r="BL122" s="808"/>
      <c r="BM122" s="808"/>
      <c r="BN122" s="808"/>
    </row>
    <row r="123" spans="44:66">
      <c r="AR123" s="808"/>
      <c r="AS123" s="808"/>
      <c r="AT123" s="808"/>
      <c r="AU123" s="808"/>
      <c r="AV123" s="808"/>
      <c r="AW123" s="808"/>
      <c r="AX123" s="808"/>
      <c r="AY123" s="808"/>
      <c r="AZ123" s="808"/>
      <c r="BA123" s="808"/>
      <c r="BB123" s="808"/>
      <c r="BC123" s="808"/>
      <c r="BD123" s="808"/>
      <c r="BE123" s="808"/>
      <c r="BF123" s="808"/>
      <c r="BG123" s="808"/>
      <c r="BH123" s="808"/>
      <c r="BI123" s="808"/>
      <c r="BJ123" s="808"/>
      <c r="BK123" s="808"/>
      <c r="BL123" s="808"/>
      <c r="BM123" s="808"/>
      <c r="BN123" s="808"/>
    </row>
    <row r="124" spans="44:66">
      <c r="AR124" s="808"/>
      <c r="AS124" s="808"/>
      <c r="AT124" s="808"/>
      <c r="AU124" s="808"/>
      <c r="AV124" s="808"/>
      <c r="AW124" s="808"/>
      <c r="AX124" s="808"/>
      <c r="AY124" s="808"/>
      <c r="AZ124" s="808"/>
      <c r="BA124" s="808"/>
      <c r="BB124" s="808"/>
      <c r="BC124" s="808"/>
      <c r="BD124" s="808"/>
      <c r="BE124" s="808"/>
      <c r="BF124" s="808"/>
      <c r="BG124" s="808"/>
      <c r="BH124" s="808"/>
      <c r="BI124" s="808"/>
      <c r="BJ124" s="808"/>
      <c r="BK124" s="808"/>
      <c r="BL124" s="808"/>
      <c r="BM124" s="808"/>
      <c r="BN124" s="808"/>
    </row>
    <row r="125" spans="44:66">
      <c r="AR125" s="808"/>
      <c r="AS125" s="808"/>
      <c r="AT125" s="808"/>
      <c r="AU125" s="808"/>
      <c r="AV125" s="808"/>
      <c r="AW125" s="808"/>
      <c r="AX125" s="808"/>
      <c r="AY125" s="808"/>
      <c r="AZ125" s="808"/>
      <c r="BA125" s="808"/>
      <c r="BB125" s="808"/>
      <c r="BC125" s="808"/>
      <c r="BD125" s="808"/>
      <c r="BE125" s="808"/>
      <c r="BF125" s="808"/>
      <c r="BG125" s="808"/>
      <c r="BH125" s="808"/>
      <c r="BI125" s="808"/>
      <c r="BJ125" s="808"/>
      <c r="BK125" s="808"/>
      <c r="BL125" s="808"/>
      <c r="BM125" s="808"/>
      <c r="BN125" s="808"/>
    </row>
    <row r="126" spans="44:66">
      <c r="AR126" s="808"/>
      <c r="AS126" s="808"/>
      <c r="AT126" s="808"/>
      <c r="AU126" s="808"/>
      <c r="AV126" s="808"/>
      <c r="AW126" s="808"/>
      <c r="AX126" s="808"/>
      <c r="AY126" s="808"/>
      <c r="AZ126" s="808"/>
      <c r="BA126" s="808"/>
      <c r="BB126" s="808"/>
      <c r="BC126" s="808"/>
      <c r="BD126" s="808"/>
      <c r="BE126" s="808"/>
      <c r="BF126" s="808"/>
      <c r="BG126" s="808"/>
      <c r="BH126" s="808"/>
      <c r="BI126" s="808"/>
      <c r="BJ126" s="808"/>
      <c r="BK126" s="808"/>
      <c r="BL126" s="808"/>
      <c r="BM126" s="808"/>
      <c r="BN126" s="808"/>
    </row>
    <row r="127" spans="44:66">
      <c r="AR127" s="808"/>
      <c r="AS127" s="808"/>
      <c r="AT127" s="808"/>
      <c r="AU127" s="808"/>
      <c r="AV127" s="808"/>
      <c r="AW127" s="808"/>
      <c r="AX127" s="808"/>
      <c r="AY127" s="808"/>
      <c r="AZ127" s="808"/>
      <c r="BA127" s="808"/>
      <c r="BB127" s="808"/>
      <c r="BC127" s="808"/>
      <c r="BD127" s="808"/>
      <c r="BE127" s="808"/>
      <c r="BF127" s="808"/>
      <c r="BG127" s="808"/>
      <c r="BH127" s="808"/>
      <c r="BI127" s="808"/>
      <c r="BJ127" s="808"/>
      <c r="BK127" s="808"/>
      <c r="BL127" s="808"/>
      <c r="BM127" s="808"/>
      <c r="BN127" s="808"/>
    </row>
    <row r="128" spans="44:66">
      <c r="AR128" s="808"/>
      <c r="AS128" s="808"/>
      <c r="AT128" s="808"/>
      <c r="AU128" s="808"/>
      <c r="AV128" s="808"/>
      <c r="AW128" s="808"/>
      <c r="AX128" s="808"/>
      <c r="AY128" s="808"/>
      <c r="AZ128" s="808"/>
      <c r="BA128" s="808"/>
      <c r="BB128" s="808"/>
      <c r="BC128" s="808"/>
      <c r="BD128" s="808"/>
      <c r="BE128" s="808"/>
      <c r="BF128" s="808"/>
      <c r="BG128" s="808"/>
      <c r="BH128" s="808"/>
      <c r="BI128" s="808"/>
      <c r="BJ128" s="808"/>
      <c r="BK128" s="808"/>
      <c r="BL128" s="808"/>
      <c r="BM128" s="808"/>
      <c r="BN128" s="808"/>
    </row>
    <row r="129" spans="44:66">
      <c r="AR129" s="808"/>
      <c r="AS129" s="808"/>
      <c r="AT129" s="808"/>
      <c r="AU129" s="808"/>
      <c r="AV129" s="808"/>
      <c r="AW129" s="808"/>
      <c r="AX129" s="808"/>
      <c r="AY129" s="808"/>
      <c r="AZ129" s="808"/>
      <c r="BA129" s="808"/>
      <c r="BB129" s="808"/>
      <c r="BC129" s="808"/>
      <c r="BD129" s="808"/>
      <c r="BE129" s="808"/>
      <c r="BF129" s="808"/>
      <c r="BG129" s="808"/>
      <c r="BH129" s="808"/>
      <c r="BI129" s="808"/>
      <c r="BJ129" s="808"/>
      <c r="BK129" s="808"/>
      <c r="BL129" s="808"/>
      <c r="BM129" s="808"/>
      <c r="BN129" s="808"/>
    </row>
    <row r="130" spans="44:66">
      <c r="AR130" s="808"/>
      <c r="AS130" s="808"/>
      <c r="AT130" s="808"/>
      <c r="AU130" s="808"/>
      <c r="AV130" s="808"/>
      <c r="AW130" s="808"/>
      <c r="AX130" s="808"/>
      <c r="AY130" s="808"/>
      <c r="AZ130" s="808"/>
      <c r="BA130" s="808"/>
      <c r="BB130" s="808"/>
      <c r="BC130" s="808"/>
      <c r="BD130" s="808"/>
      <c r="BE130" s="808"/>
      <c r="BF130" s="808"/>
      <c r="BG130" s="808"/>
      <c r="BH130" s="808"/>
      <c r="BI130" s="808"/>
      <c r="BJ130" s="808"/>
      <c r="BK130" s="808"/>
      <c r="BL130" s="808"/>
      <c r="BM130" s="808"/>
      <c r="BN130" s="808"/>
    </row>
    <row r="131" spans="44:66">
      <c r="AR131" s="808"/>
      <c r="AS131" s="808"/>
      <c r="AT131" s="808"/>
      <c r="AU131" s="808"/>
      <c r="AV131" s="808"/>
      <c r="AW131" s="808"/>
      <c r="AX131" s="808"/>
      <c r="AY131" s="808"/>
      <c r="AZ131" s="808"/>
      <c r="BA131" s="808"/>
      <c r="BB131" s="808"/>
      <c r="BC131" s="808"/>
      <c r="BD131" s="808"/>
      <c r="BE131" s="808"/>
      <c r="BF131" s="808"/>
      <c r="BG131" s="808"/>
      <c r="BH131" s="808"/>
      <c r="BI131" s="808"/>
      <c r="BJ131" s="808"/>
      <c r="BK131" s="808"/>
      <c r="BL131" s="808"/>
      <c r="BM131" s="808"/>
      <c r="BN131" s="808"/>
    </row>
    <row r="132" spans="44:66">
      <c r="AR132" s="808"/>
      <c r="AS132" s="808"/>
      <c r="AT132" s="808"/>
      <c r="AU132" s="808"/>
      <c r="AV132" s="808"/>
      <c r="AW132" s="808"/>
      <c r="AX132" s="808"/>
      <c r="AY132" s="808"/>
      <c r="AZ132" s="808"/>
      <c r="BA132" s="808"/>
      <c r="BB132" s="808"/>
      <c r="BC132" s="808"/>
      <c r="BD132" s="808"/>
      <c r="BE132" s="808"/>
      <c r="BF132" s="808"/>
      <c r="BG132" s="808"/>
      <c r="BH132" s="808"/>
      <c r="BI132" s="808"/>
      <c r="BJ132" s="808"/>
      <c r="BK132" s="808"/>
      <c r="BL132" s="808"/>
      <c r="BM132" s="808"/>
      <c r="BN132" s="808"/>
    </row>
    <row r="133" spans="44:66">
      <c r="AR133" s="808"/>
      <c r="AS133" s="808"/>
      <c r="AT133" s="808"/>
      <c r="AU133" s="808"/>
      <c r="AV133" s="808"/>
      <c r="AW133" s="808"/>
      <c r="AX133" s="808"/>
      <c r="AY133" s="808"/>
      <c r="AZ133" s="808"/>
      <c r="BA133" s="808"/>
      <c r="BB133" s="808"/>
      <c r="BC133" s="808"/>
      <c r="BD133" s="808"/>
      <c r="BE133" s="808"/>
      <c r="BF133" s="808"/>
      <c r="BG133" s="808"/>
      <c r="BH133" s="808"/>
      <c r="BI133" s="808"/>
      <c r="BJ133" s="808"/>
      <c r="BK133" s="808"/>
      <c r="BL133" s="808"/>
      <c r="BM133" s="808"/>
      <c r="BN133" s="808"/>
    </row>
    <row r="134" spans="44:66">
      <c r="AR134" s="808"/>
      <c r="AS134" s="808"/>
      <c r="AT134" s="808"/>
      <c r="AU134" s="808"/>
      <c r="AV134" s="808"/>
      <c r="AW134" s="808"/>
      <c r="AX134" s="808"/>
      <c r="AY134" s="808"/>
      <c r="AZ134" s="808"/>
      <c r="BA134" s="808"/>
      <c r="BB134" s="808"/>
      <c r="BC134" s="808"/>
      <c r="BD134" s="808"/>
      <c r="BE134" s="808"/>
      <c r="BF134" s="808"/>
      <c r="BG134" s="808"/>
      <c r="BH134" s="808"/>
      <c r="BI134" s="808"/>
      <c r="BJ134" s="808"/>
      <c r="BK134" s="808"/>
      <c r="BL134" s="808"/>
      <c r="BM134" s="808"/>
      <c r="BN134" s="808"/>
    </row>
    <row r="135" spans="44:66">
      <c r="AR135" s="808"/>
      <c r="AS135" s="808"/>
      <c r="AT135" s="808"/>
      <c r="AU135" s="808"/>
      <c r="AV135" s="808"/>
      <c r="AW135" s="808"/>
      <c r="AX135" s="808"/>
      <c r="AY135" s="808"/>
      <c r="AZ135" s="808"/>
      <c r="BA135" s="808"/>
      <c r="BB135" s="808"/>
      <c r="BC135" s="808"/>
      <c r="BD135" s="808"/>
      <c r="BE135" s="808"/>
      <c r="BF135" s="808"/>
      <c r="BG135" s="808"/>
      <c r="BH135" s="808"/>
      <c r="BI135" s="808"/>
      <c r="BJ135" s="808"/>
      <c r="BK135" s="808"/>
      <c r="BL135" s="808"/>
      <c r="BM135" s="808"/>
      <c r="BN135" s="808"/>
    </row>
    <row r="136" spans="44:66">
      <c r="AR136" s="808"/>
      <c r="AS136" s="808"/>
      <c r="AT136" s="808"/>
      <c r="AU136" s="808"/>
      <c r="AV136" s="808"/>
      <c r="AW136" s="808"/>
      <c r="AX136" s="808"/>
      <c r="AY136" s="808"/>
      <c r="AZ136" s="808"/>
      <c r="BA136" s="808"/>
      <c r="BB136" s="808"/>
      <c r="BC136" s="808"/>
      <c r="BD136" s="808"/>
      <c r="BE136" s="808"/>
      <c r="BF136" s="808"/>
      <c r="BG136" s="808"/>
      <c r="BH136" s="808"/>
      <c r="BI136" s="808"/>
      <c r="BJ136" s="808"/>
      <c r="BK136" s="808"/>
      <c r="BL136" s="808"/>
      <c r="BM136" s="808"/>
      <c r="BN136" s="808"/>
    </row>
    <row r="137" spans="44:66">
      <c r="AR137" s="808"/>
      <c r="AS137" s="808"/>
      <c r="AT137" s="808"/>
      <c r="AU137" s="808"/>
      <c r="AV137" s="808"/>
      <c r="AW137" s="808"/>
      <c r="AX137" s="808"/>
      <c r="AY137" s="808"/>
      <c r="AZ137" s="808"/>
      <c r="BA137" s="808"/>
      <c r="BB137" s="808"/>
      <c r="BC137" s="808"/>
      <c r="BD137" s="808"/>
      <c r="BE137" s="808"/>
      <c r="BF137" s="808"/>
      <c r="BG137" s="808"/>
      <c r="BH137" s="808"/>
      <c r="BI137" s="808"/>
      <c r="BJ137" s="808"/>
      <c r="BK137" s="808"/>
      <c r="BL137" s="808"/>
      <c r="BM137" s="808"/>
      <c r="BN137" s="808"/>
    </row>
    <row r="138" spans="44:66">
      <c r="AR138" s="808"/>
      <c r="AS138" s="808"/>
      <c r="AT138" s="808"/>
      <c r="AU138" s="808"/>
      <c r="AV138" s="808"/>
      <c r="AW138" s="808"/>
      <c r="AX138" s="808"/>
      <c r="AY138" s="808"/>
      <c r="AZ138" s="808"/>
      <c r="BA138" s="808"/>
      <c r="BB138" s="808"/>
      <c r="BC138" s="808"/>
      <c r="BD138" s="808"/>
      <c r="BE138" s="808"/>
      <c r="BF138" s="808"/>
      <c r="BG138" s="808"/>
      <c r="BH138" s="808"/>
      <c r="BI138" s="808"/>
      <c r="BJ138" s="808"/>
      <c r="BK138" s="808"/>
      <c r="BL138" s="808"/>
      <c r="BM138" s="808"/>
      <c r="BN138" s="808"/>
    </row>
    <row r="139" spans="44:66">
      <c r="AR139" s="808"/>
      <c r="AS139" s="808"/>
      <c r="AT139" s="808"/>
      <c r="AU139" s="808"/>
      <c r="AV139" s="808"/>
      <c r="AW139" s="808"/>
      <c r="AX139" s="808"/>
      <c r="AY139" s="808"/>
      <c r="AZ139" s="808"/>
      <c r="BA139" s="808"/>
      <c r="BB139" s="808"/>
      <c r="BC139" s="808"/>
      <c r="BD139" s="808"/>
      <c r="BE139" s="808"/>
      <c r="BF139" s="808"/>
      <c r="BG139" s="808"/>
      <c r="BH139" s="808"/>
      <c r="BI139" s="808"/>
      <c r="BJ139" s="808"/>
      <c r="BK139" s="808"/>
      <c r="BL139" s="808"/>
      <c r="BM139" s="808"/>
      <c r="BN139" s="808"/>
    </row>
    <row r="140" spans="44:66">
      <c r="AR140" s="808"/>
      <c r="AS140" s="808"/>
      <c r="AT140" s="808"/>
      <c r="AU140" s="808"/>
      <c r="AV140" s="808"/>
      <c r="AW140" s="808"/>
      <c r="AX140" s="808"/>
      <c r="AY140" s="808"/>
      <c r="AZ140" s="808"/>
      <c r="BA140" s="808"/>
      <c r="BB140" s="808"/>
      <c r="BC140" s="808"/>
      <c r="BD140" s="808"/>
      <c r="BE140" s="808"/>
      <c r="BF140" s="808"/>
      <c r="BG140" s="808"/>
      <c r="BH140" s="808"/>
      <c r="BI140" s="808"/>
      <c r="BJ140" s="808"/>
      <c r="BK140" s="808"/>
      <c r="BL140" s="808"/>
      <c r="BM140" s="808"/>
      <c r="BN140" s="808"/>
    </row>
    <row r="141" spans="44:66">
      <c r="AR141" s="808"/>
      <c r="AS141" s="808"/>
      <c r="AT141" s="808"/>
      <c r="AU141" s="808"/>
      <c r="AV141" s="808"/>
      <c r="AW141" s="808"/>
      <c r="AX141" s="808"/>
      <c r="AY141" s="808"/>
      <c r="AZ141" s="808"/>
      <c r="BA141" s="808"/>
      <c r="BB141" s="808"/>
      <c r="BC141" s="808"/>
      <c r="BD141" s="808"/>
      <c r="BE141" s="808"/>
      <c r="BF141" s="808"/>
      <c r="BG141" s="808"/>
      <c r="BH141" s="808"/>
      <c r="BI141" s="808"/>
      <c r="BJ141" s="808"/>
      <c r="BK141" s="808"/>
      <c r="BL141" s="808"/>
      <c r="BM141" s="808"/>
      <c r="BN141" s="808"/>
    </row>
    <row r="142" spans="44:66">
      <c r="AR142" s="808"/>
      <c r="AS142" s="808"/>
      <c r="AT142" s="808"/>
      <c r="AU142" s="808"/>
      <c r="AV142" s="808"/>
      <c r="AW142" s="808"/>
      <c r="AX142" s="808"/>
      <c r="AY142" s="808"/>
      <c r="AZ142" s="808"/>
      <c r="BA142" s="808"/>
      <c r="BB142" s="808"/>
      <c r="BC142" s="808"/>
      <c r="BD142" s="808"/>
      <c r="BE142" s="808"/>
      <c r="BF142" s="808"/>
      <c r="BG142" s="808"/>
      <c r="BH142" s="808"/>
      <c r="BI142" s="808"/>
      <c r="BJ142" s="808"/>
      <c r="BK142" s="808"/>
      <c r="BL142" s="808"/>
      <c r="BM142" s="808"/>
      <c r="BN142" s="808"/>
    </row>
    <row r="143" spans="44:66">
      <c r="AR143" s="808"/>
      <c r="AS143" s="808"/>
      <c r="AT143" s="808"/>
      <c r="AU143" s="808"/>
      <c r="AV143" s="808"/>
      <c r="AW143" s="808"/>
      <c r="AX143" s="808"/>
      <c r="AY143" s="808"/>
      <c r="AZ143" s="808"/>
      <c r="BA143" s="808"/>
      <c r="BB143" s="808"/>
      <c r="BC143" s="808"/>
      <c r="BD143" s="808"/>
      <c r="BE143" s="808"/>
      <c r="BF143" s="808"/>
      <c r="BG143" s="808"/>
      <c r="BH143" s="808"/>
      <c r="BI143" s="808"/>
      <c r="BJ143" s="808"/>
      <c r="BK143" s="808"/>
      <c r="BL143" s="808"/>
      <c r="BM143" s="808"/>
      <c r="BN143" s="808"/>
    </row>
    <row r="144" spans="44:66">
      <c r="AR144" s="808"/>
      <c r="AS144" s="808"/>
      <c r="AT144" s="808"/>
      <c r="AU144" s="808"/>
      <c r="AV144" s="808"/>
      <c r="AW144" s="808"/>
      <c r="AX144" s="808"/>
      <c r="AY144" s="808"/>
      <c r="AZ144" s="808"/>
      <c r="BA144" s="808"/>
      <c r="BB144" s="808"/>
      <c r="BC144" s="808"/>
      <c r="BD144" s="808"/>
      <c r="BE144" s="808"/>
      <c r="BF144" s="808"/>
      <c r="BG144" s="808"/>
      <c r="BH144" s="808"/>
      <c r="BI144" s="808"/>
      <c r="BJ144" s="808"/>
      <c r="BK144" s="808"/>
      <c r="BL144" s="808"/>
      <c r="BM144" s="808"/>
      <c r="BN144" s="808"/>
    </row>
    <row r="145" spans="44:66">
      <c r="AR145" s="808"/>
      <c r="AS145" s="808"/>
      <c r="AT145" s="808"/>
      <c r="AU145" s="808"/>
      <c r="AV145" s="808"/>
      <c r="AW145" s="808"/>
      <c r="AX145" s="808"/>
      <c r="AY145" s="808"/>
      <c r="AZ145" s="808"/>
      <c r="BA145" s="808"/>
      <c r="BB145" s="808"/>
      <c r="BC145" s="808"/>
      <c r="BD145" s="808"/>
      <c r="BE145" s="808"/>
      <c r="BF145" s="808"/>
      <c r="BG145" s="808"/>
      <c r="BH145" s="808"/>
      <c r="BI145" s="808"/>
      <c r="BJ145" s="808"/>
      <c r="BK145" s="808"/>
      <c r="BL145" s="808"/>
      <c r="BM145" s="808"/>
      <c r="BN145" s="808"/>
    </row>
    <row r="146" spans="44:66">
      <c r="AR146" s="808"/>
      <c r="AS146" s="808"/>
      <c r="AT146" s="808"/>
      <c r="AU146" s="808"/>
      <c r="AV146" s="808"/>
      <c r="AW146" s="808"/>
      <c r="AX146" s="808"/>
      <c r="AY146" s="808"/>
      <c r="AZ146" s="808"/>
      <c r="BA146" s="808"/>
      <c r="BB146" s="808"/>
      <c r="BC146" s="808"/>
      <c r="BD146" s="808"/>
      <c r="BE146" s="808"/>
      <c r="BF146" s="808"/>
      <c r="BG146" s="808"/>
      <c r="BH146" s="808"/>
      <c r="BI146" s="808"/>
      <c r="BJ146" s="808"/>
      <c r="BK146" s="808"/>
      <c r="BL146" s="808"/>
      <c r="BM146" s="808"/>
      <c r="BN146" s="808"/>
    </row>
    <row r="147" spans="44:66">
      <c r="AR147" s="808"/>
      <c r="AS147" s="808"/>
      <c r="AT147" s="808"/>
      <c r="AU147" s="808"/>
      <c r="AV147" s="808"/>
      <c r="AW147" s="808"/>
      <c r="AX147" s="808"/>
      <c r="AY147" s="808"/>
      <c r="AZ147" s="808"/>
      <c r="BA147" s="808"/>
      <c r="BB147" s="808"/>
      <c r="BC147" s="808"/>
      <c r="BD147" s="808"/>
      <c r="BE147" s="808"/>
      <c r="BF147" s="808"/>
      <c r="BG147" s="808"/>
      <c r="BH147" s="808"/>
      <c r="BI147" s="808"/>
      <c r="BJ147" s="808"/>
      <c r="BK147" s="808"/>
      <c r="BL147" s="808"/>
      <c r="BM147" s="808"/>
      <c r="BN147" s="808"/>
    </row>
    <row r="148" spans="44:66">
      <c r="AR148" s="808"/>
      <c r="AS148" s="808"/>
      <c r="AT148" s="808"/>
      <c r="AU148" s="808"/>
      <c r="AV148" s="808"/>
      <c r="AW148" s="808"/>
      <c r="AX148" s="808"/>
      <c r="AY148" s="808"/>
      <c r="AZ148" s="808"/>
      <c r="BA148" s="808"/>
      <c r="BB148" s="808"/>
      <c r="BC148" s="808"/>
      <c r="BD148" s="808"/>
      <c r="BE148" s="808"/>
      <c r="BF148" s="808"/>
      <c r="BG148" s="808"/>
      <c r="BH148" s="808"/>
      <c r="BI148" s="808"/>
      <c r="BJ148" s="808"/>
      <c r="BK148" s="808"/>
      <c r="BL148" s="808"/>
      <c r="BM148" s="808"/>
      <c r="BN148" s="808"/>
    </row>
    <row r="149" spans="44:66">
      <c r="AR149" s="808"/>
      <c r="AS149" s="808"/>
      <c r="AT149" s="808"/>
      <c r="AU149" s="808"/>
      <c r="AV149" s="808"/>
      <c r="AW149" s="808"/>
      <c r="AX149" s="808"/>
      <c r="AY149" s="808"/>
      <c r="AZ149" s="808"/>
      <c r="BA149" s="808"/>
      <c r="BB149" s="808"/>
      <c r="BC149" s="808"/>
      <c r="BD149" s="808"/>
      <c r="BE149" s="808"/>
      <c r="BF149" s="808"/>
      <c r="BG149" s="808"/>
      <c r="BH149" s="808"/>
      <c r="BI149" s="808"/>
      <c r="BJ149" s="808"/>
      <c r="BK149" s="808"/>
      <c r="BL149" s="808"/>
      <c r="BM149" s="808"/>
      <c r="BN149" s="808"/>
    </row>
  </sheetData>
  <mergeCells count="3">
    <mergeCell ref="A4:A5"/>
    <mergeCell ref="A2:R2"/>
    <mergeCell ref="A1:S1"/>
  </mergeCells>
  <phoneticPr fontId="53" type="noConversion"/>
  <printOptions horizontalCentered="1"/>
  <pageMargins left="0.75" right="0.75" top="0.5" bottom="0.75" header="0.5" footer="0.5"/>
  <pageSetup scale="78" orientation="portrait" horizontalDpi="204" verticalDpi="196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2"/>
  <sheetViews>
    <sheetView showGridLines="0" zoomScale="90" zoomScaleNormal="90" workbookViewId="0">
      <pane xSplit="1" ySplit="5" topLeftCell="B6" activePane="bottomRight" state="frozen"/>
      <selection activeCell="AD69" sqref="AD69"/>
      <selection pane="topRight" activeCell="AD69" sqref="AD69"/>
      <selection pane="bottomLeft" activeCell="AD69" sqref="AD69"/>
      <selection pane="bottomRight" activeCell="A6" sqref="A6"/>
    </sheetView>
  </sheetViews>
  <sheetFormatPr defaultRowHeight="12"/>
  <cols>
    <col min="1" max="1" width="24.7109375" style="68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12" customWidth="1"/>
    <col min="11" max="11" width="0.5703125" style="12" customWidth="1"/>
    <col min="12" max="12" width="8.28515625" style="312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1103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905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5" customHeight="1">
      <c r="D3" s="185"/>
      <c r="F3" s="12"/>
      <c r="G3" s="12"/>
      <c r="H3" s="1595"/>
      <c r="L3" s="316"/>
      <c r="M3" s="12"/>
      <c r="N3" s="1595"/>
      <c r="R3" s="12"/>
      <c r="S3" s="12"/>
    </row>
    <row r="4" spans="1:19">
      <c r="A4" s="2076" t="s">
        <v>1210</v>
      </c>
      <c r="B4" s="8" t="s">
        <v>323</v>
      </c>
      <c r="C4" s="9"/>
      <c r="D4" s="9"/>
      <c r="E4" s="9"/>
      <c r="F4" s="102"/>
      <c r="G4" s="397"/>
      <c r="H4" s="8" t="s">
        <v>310</v>
      </c>
      <c r="I4" s="9"/>
      <c r="J4" s="9"/>
      <c r="K4" s="9"/>
      <c r="L4" s="431"/>
      <c r="M4" s="397"/>
      <c r="N4" s="8" t="s">
        <v>311</v>
      </c>
      <c r="O4" s="9"/>
      <c r="P4" s="9"/>
      <c r="Q4" s="9"/>
      <c r="R4" s="102"/>
      <c r="S4" s="10"/>
    </row>
    <row r="5" spans="1:19" ht="24" customHeight="1">
      <c r="A5" s="2077"/>
      <c r="B5" s="266">
        <v>2010</v>
      </c>
      <c r="C5" s="267"/>
      <c r="D5" s="268">
        <v>2009</v>
      </c>
      <c r="E5" s="263"/>
      <c r="F5" s="131" t="s">
        <v>822</v>
      </c>
      <c r="G5" s="264"/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3"/>
      <c r="R5" s="131" t="s">
        <v>822</v>
      </c>
      <c r="S5" s="14"/>
    </row>
    <row r="6" spans="1:19">
      <c r="A6" s="20" t="s">
        <v>641</v>
      </c>
      <c r="B6" s="1291">
        <v>367580.41307849402</v>
      </c>
      <c r="C6" s="1281"/>
      <c r="D6" s="689">
        <v>293538.46894646232</v>
      </c>
      <c r="E6" s="198"/>
      <c r="F6" s="196">
        <v>0.25223932112808017</v>
      </c>
      <c r="G6" s="196"/>
      <c r="H6" s="1008">
        <v>154008.82446122382</v>
      </c>
      <c r="I6" s="690"/>
      <c r="J6" s="689">
        <v>106688.65405993655</v>
      </c>
      <c r="K6" s="198"/>
      <c r="L6" s="196">
        <v>0.44353517080366667</v>
      </c>
      <c r="M6" s="196"/>
      <c r="N6" s="1008">
        <v>213571.58861727017</v>
      </c>
      <c r="O6" s="690"/>
      <c r="P6" s="689">
        <v>186849.81488652577</v>
      </c>
      <c r="Q6" s="710"/>
      <c r="R6" s="196">
        <v>0.14301204283757299</v>
      </c>
      <c r="S6" s="70"/>
    </row>
    <row r="7" spans="1:19">
      <c r="A7" s="81" t="s">
        <v>324</v>
      </c>
      <c r="B7" s="1292">
        <v>62031.701062039196</v>
      </c>
      <c r="C7" s="69"/>
      <c r="D7" s="57">
        <v>41924.413283156377</v>
      </c>
      <c r="E7" s="198"/>
      <c r="F7" s="196">
        <v>0.47960808999469429</v>
      </c>
      <c r="G7" s="196"/>
      <c r="H7" s="617">
        <v>27430.701062038919</v>
      </c>
      <c r="I7" s="196"/>
      <c r="J7" s="57">
        <v>18693.413283156468</v>
      </c>
      <c r="K7" s="198"/>
      <c r="L7" s="196">
        <v>0.46739927302388945</v>
      </c>
      <c r="M7" s="196"/>
      <c r="N7" s="617">
        <v>34601.000000000276</v>
      </c>
      <c r="O7" s="196"/>
      <c r="P7" s="57">
        <v>23230.999999999913</v>
      </c>
      <c r="Q7" s="710"/>
      <c r="R7" s="196">
        <v>0.48943222418322097</v>
      </c>
      <c r="S7" s="23"/>
    </row>
    <row r="8" spans="1:19" s="30" customFormat="1">
      <c r="A8" s="286" t="s">
        <v>325</v>
      </c>
      <c r="B8" s="132"/>
      <c r="C8" s="390"/>
      <c r="D8" s="18"/>
      <c r="E8" s="18"/>
      <c r="F8" s="18"/>
      <c r="G8" s="18"/>
      <c r="H8" s="17"/>
      <c r="I8" s="18"/>
      <c r="J8" s="18"/>
      <c r="K8" s="18"/>
      <c r="L8" s="18"/>
      <c r="M8" s="18"/>
      <c r="N8" s="17"/>
      <c r="O8" s="18"/>
      <c r="P8" s="18"/>
      <c r="Q8" s="458"/>
      <c r="R8" s="18"/>
      <c r="S8" s="19"/>
    </row>
    <row r="9" spans="1:19" s="69" customFormat="1">
      <c r="A9" s="1781" t="s">
        <v>326</v>
      </c>
      <c r="B9" s="1292">
        <v>7071.7883034562929</v>
      </c>
      <c r="C9" s="618"/>
      <c r="D9" s="57">
        <v>5164.4411027519291</v>
      </c>
      <c r="E9" s="198"/>
      <c r="F9" s="196">
        <v>0.36932306182909375</v>
      </c>
      <c r="G9" s="196"/>
      <c r="H9" s="1779">
        <v>5197.1671204401082</v>
      </c>
      <c r="I9" s="196"/>
      <c r="J9" s="758">
        <v>3692.632014922804</v>
      </c>
      <c r="K9" s="198"/>
      <c r="L9" s="196">
        <v>0.4074424690673536</v>
      </c>
      <c r="M9" s="196"/>
      <c r="N9" s="1779">
        <v>1874.6211830161851</v>
      </c>
      <c r="O9" s="196"/>
      <c r="P9" s="758">
        <v>1471.8090878291255</v>
      </c>
      <c r="Q9" s="710"/>
      <c r="R9" s="196">
        <v>0.27368501697539827</v>
      </c>
      <c r="S9" s="199"/>
    </row>
    <row r="10" spans="1:19" s="69" customFormat="1">
      <c r="A10" s="1781" t="s">
        <v>327</v>
      </c>
      <c r="B10" s="1292">
        <v>11725.597656468883</v>
      </c>
      <c r="C10" s="618"/>
      <c r="D10" s="57">
        <v>7530.328494194926</v>
      </c>
      <c r="E10" s="198"/>
      <c r="F10" s="196">
        <v>0.55711635495158784</v>
      </c>
      <c r="G10" s="196"/>
      <c r="H10" s="1779">
        <v>6132.6640577793914</v>
      </c>
      <c r="I10" s="196"/>
      <c r="J10" s="758">
        <v>4329.6176610097855</v>
      </c>
      <c r="K10" s="198"/>
      <c r="L10" s="196">
        <v>0.41644471589417115</v>
      </c>
      <c r="M10" s="196"/>
      <c r="N10" s="1779">
        <v>5592.9335986894903</v>
      </c>
      <c r="O10" s="196"/>
      <c r="P10" s="758">
        <v>3200.7108331851409</v>
      </c>
      <c r="Q10" s="710"/>
      <c r="R10" s="196">
        <v>0.74740358944696161</v>
      </c>
      <c r="S10" s="199"/>
    </row>
    <row r="11" spans="1:19" s="69" customFormat="1">
      <c r="A11" s="1781" t="s">
        <v>328</v>
      </c>
      <c r="B11" s="1292">
        <v>43234.315102114284</v>
      </c>
      <c r="C11" s="618"/>
      <c r="D11" s="57">
        <v>29229.643686208939</v>
      </c>
      <c r="E11" s="198"/>
      <c r="F11" s="196">
        <v>0.47912562897620936</v>
      </c>
      <c r="G11" s="196"/>
      <c r="H11" s="617">
        <v>16100.869883819889</v>
      </c>
      <c r="I11" s="196"/>
      <c r="J11" s="57">
        <v>10671.163607223227</v>
      </c>
      <c r="K11" s="198"/>
      <c r="L11" s="196">
        <v>0.50882045074459703</v>
      </c>
      <c r="M11" s="196"/>
      <c r="N11" s="617">
        <v>27133.445218294393</v>
      </c>
      <c r="O11" s="196"/>
      <c r="P11" s="57">
        <v>18558.480078985714</v>
      </c>
      <c r="Q11" s="710"/>
      <c r="R11" s="196">
        <v>0.46205104635795857</v>
      </c>
      <c r="S11" s="199"/>
    </row>
    <row r="12" spans="1:19" s="69" customFormat="1">
      <c r="A12" s="1781" t="s">
        <v>329</v>
      </c>
      <c r="B12" s="1294">
        <v>3.2245160241008413</v>
      </c>
      <c r="C12" s="618"/>
      <c r="D12" s="533">
        <v>3.1691128825210808</v>
      </c>
      <c r="E12" s="198"/>
      <c r="F12" s="196">
        <v>1.7482224090322195E-2</v>
      </c>
      <c r="G12" s="196"/>
      <c r="H12" s="1780">
        <v>2.3949556982402642</v>
      </c>
      <c r="I12" s="196"/>
      <c r="J12" s="766">
        <v>2.3385613850091453</v>
      </c>
      <c r="K12" s="198"/>
      <c r="L12" s="196">
        <v>2.4114959561302402E-2</v>
      </c>
      <c r="M12" s="196"/>
      <c r="N12" s="1780">
        <v>3.8821681529875471</v>
      </c>
      <c r="O12" s="196"/>
      <c r="P12" s="766">
        <v>3.8374372076011531</v>
      </c>
      <c r="Q12" s="710"/>
      <c r="R12" s="196">
        <v>1.1656463146235052E-2</v>
      </c>
      <c r="S12" s="199"/>
    </row>
    <row r="13" spans="1:19" s="30" customFormat="1">
      <c r="A13" s="286" t="s">
        <v>330</v>
      </c>
      <c r="B13" s="132"/>
      <c r="C13" s="390"/>
      <c r="D13" s="18"/>
      <c r="E13" s="18"/>
      <c r="F13" s="18"/>
      <c r="G13" s="18"/>
      <c r="H13" s="17"/>
      <c r="I13" s="18"/>
      <c r="J13" s="18"/>
      <c r="K13" s="18"/>
      <c r="L13" s="18"/>
      <c r="M13" s="18"/>
      <c r="N13" s="17"/>
      <c r="O13" s="18"/>
      <c r="P13" s="18"/>
      <c r="Q13" s="458"/>
      <c r="R13" s="18"/>
      <c r="S13" s="24"/>
    </row>
    <row r="14" spans="1:19" s="69" customFormat="1">
      <c r="A14" s="26" t="s">
        <v>331</v>
      </c>
      <c r="B14" s="1292">
        <v>51961.85257717791</v>
      </c>
      <c r="D14" s="57">
        <v>35168.802635596301</v>
      </c>
      <c r="E14" s="198"/>
      <c r="F14" s="196">
        <v>0.47749848397125777</v>
      </c>
      <c r="G14" s="196"/>
      <c r="H14" s="1779">
        <v>22733.648097207835</v>
      </c>
      <c r="I14" s="196"/>
      <c r="J14" s="758">
        <v>15219.779099189795</v>
      </c>
      <c r="K14" s="198"/>
      <c r="L14" s="196">
        <v>0.49369106798784168</v>
      </c>
      <c r="M14" s="196"/>
      <c r="N14" s="1779">
        <v>29228.204479970071</v>
      </c>
      <c r="O14" s="196"/>
      <c r="P14" s="758">
        <v>19949.023536406508</v>
      </c>
      <c r="Q14" s="710"/>
      <c r="R14" s="196">
        <v>0.46514461856387462</v>
      </c>
      <c r="S14" s="199"/>
    </row>
    <row r="15" spans="1:19" s="69" customFormat="1">
      <c r="A15" s="26" t="s">
        <v>332</v>
      </c>
      <c r="B15" s="1292">
        <v>10069.848484860693</v>
      </c>
      <c r="D15" s="57">
        <v>6755.610647559738</v>
      </c>
      <c r="E15" s="198"/>
      <c r="F15" s="196">
        <v>0.49059041590831232</v>
      </c>
      <c r="G15" s="196"/>
      <c r="H15" s="1779">
        <v>4697.0529648306419</v>
      </c>
      <c r="I15" s="196"/>
      <c r="J15" s="758">
        <v>3473.6341839662955</v>
      </c>
      <c r="K15" s="198"/>
      <c r="L15" s="196">
        <v>0.35220138796176048</v>
      </c>
      <c r="M15" s="196"/>
      <c r="N15" s="1779">
        <v>5372.7955200300521</v>
      </c>
      <c r="O15" s="196"/>
      <c r="P15" s="758">
        <v>3281.9764635934425</v>
      </c>
      <c r="Q15" s="710"/>
      <c r="R15" s="196">
        <v>0.63706095385808093</v>
      </c>
      <c r="S15" s="199"/>
    </row>
    <row r="16" spans="1:19" s="69" customFormat="1">
      <c r="A16" s="90" t="s">
        <v>867</v>
      </c>
      <c r="B16" s="1294">
        <v>1.563224157011605</v>
      </c>
      <c r="D16" s="533">
        <v>1.5736349061059345</v>
      </c>
      <c r="E16" s="198"/>
      <c r="F16" s="196">
        <v>-6.6157334550309291E-3</v>
      </c>
      <c r="G16" s="196"/>
      <c r="H16" s="1780">
        <v>1.8149485442539828</v>
      </c>
      <c r="I16" s="196"/>
      <c r="J16" s="766">
        <v>1.9235922990813628</v>
      </c>
      <c r="K16" s="198"/>
      <c r="L16" s="196">
        <v>-5.6479616225987316E-2</v>
      </c>
      <c r="M16" s="196"/>
      <c r="N16" s="1780">
        <v>1.3636641322588368</v>
      </c>
      <c r="O16" s="196"/>
      <c r="P16" s="766">
        <v>1.2920328150041434</v>
      </c>
      <c r="Q16" s="710"/>
      <c r="R16" s="196">
        <v>5.5440787898613626E-2</v>
      </c>
      <c r="S16" s="199"/>
    </row>
    <row r="17" spans="1:19" s="30" customFormat="1">
      <c r="A17" s="240" t="s">
        <v>333</v>
      </c>
      <c r="B17" s="132"/>
      <c r="C17" s="150"/>
      <c r="D17" s="18"/>
      <c r="E17" s="18"/>
      <c r="F17" s="18"/>
      <c r="G17" s="18"/>
      <c r="H17" s="17"/>
      <c r="I17" s="18"/>
      <c r="J17" s="18"/>
      <c r="K17" s="18"/>
      <c r="L17" s="18"/>
      <c r="M17" s="18"/>
      <c r="N17" s="17"/>
      <c r="O17" s="18"/>
      <c r="P17" s="18"/>
      <c r="Q17" s="458"/>
      <c r="R17" s="18"/>
      <c r="S17" s="24"/>
    </row>
    <row r="18" spans="1:19" s="69" customFormat="1">
      <c r="A18" s="26" t="s">
        <v>334</v>
      </c>
      <c r="B18" s="1292">
        <v>38147.835653266717</v>
      </c>
      <c r="D18" s="57">
        <v>25644.238890218767</v>
      </c>
      <c r="E18" s="198"/>
      <c r="F18" s="196">
        <v>0.48757917193701839</v>
      </c>
      <c r="G18" s="196"/>
      <c r="H18" s="1779">
        <v>16015.538796538427</v>
      </c>
      <c r="I18" s="196"/>
      <c r="J18" s="758">
        <v>10358.160076275384</v>
      </c>
      <c r="K18" s="198"/>
      <c r="L18" s="196">
        <v>0.54617602726770553</v>
      </c>
      <c r="M18" s="196"/>
      <c r="N18" s="1779">
        <v>22132.296856728291</v>
      </c>
      <c r="O18" s="196"/>
      <c r="P18" s="758">
        <v>15286.078813943384</v>
      </c>
      <c r="Q18" s="710"/>
      <c r="R18" s="196">
        <v>0.44787274265131</v>
      </c>
      <c r="S18" s="199"/>
    </row>
    <row r="19" spans="1:19" s="69" customFormat="1">
      <c r="A19" s="26" t="s">
        <v>335</v>
      </c>
      <c r="B19" s="1292">
        <v>45268.890457180198</v>
      </c>
      <c r="D19" s="57">
        <v>30047.243276487879</v>
      </c>
      <c r="E19" s="198"/>
      <c r="F19" s="196">
        <v>0.50659047289717041</v>
      </c>
      <c r="G19" s="196"/>
      <c r="H19" s="1779">
        <v>19264.797917803196</v>
      </c>
      <c r="I19" s="196"/>
      <c r="J19" s="758">
        <v>12355.635716396358</v>
      </c>
      <c r="K19" s="198"/>
      <c r="L19" s="196">
        <v>0.5591911545464342</v>
      </c>
      <c r="M19" s="196"/>
      <c r="N19" s="1779">
        <v>26004.092539377005</v>
      </c>
      <c r="O19" s="196"/>
      <c r="P19" s="758">
        <v>17691.607560091521</v>
      </c>
      <c r="Q19" s="710"/>
      <c r="R19" s="196">
        <v>0.46985470093948217</v>
      </c>
      <c r="S19" s="199"/>
    </row>
    <row r="20" spans="1:19" s="69" customFormat="1">
      <c r="A20" s="26" t="s">
        <v>336</v>
      </c>
      <c r="B20" s="1292">
        <v>34472.224682217777</v>
      </c>
      <c r="D20" s="57">
        <v>22811.809062235676</v>
      </c>
      <c r="E20" s="198"/>
      <c r="F20" s="196">
        <v>0.51115698839008783</v>
      </c>
      <c r="G20" s="196"/>
      <c r="H20" s="1779">
        <v>13763.173366286779</v>
      </c>
      <c r="I20" s="196"/>
      <c r="J20" s="758">
        <v>8555.0470189413772</v>
      </c>
      <c r="K20" s="198"/>
      <c r="L20" s="196">
        <v>0.60877822597751996</v>
      </c>
      <c r="M20" s="196"/>
      <c r="N20" s="1779">
        <v>20709.051315930999</v>
      </c>
      <c r="O20" s="196"/>
      <c r="P20" s="758">
        <v>14256.762043294297</v>
      </c>
      <c r="Q20" s="710"/>
      <c r="R20" s="196">
        <v>0.45257746836502422</v>
      </c>
      <c r="S20" s="199"/>
    </row>
    <row r="21" spans="1:19" s="69" customFormat="1">
      <c r="A21" s="26" t="s">
        <v>337</v>
      </c>
      <c r="B21" s="1292">
        <v>13087.199633809403</v>
      </c>
      <c r="D21" s="57">
        <v>9044.7401786852352</v>
      </c>
      <c r="E21" s="198"/>
      <c r="F21" s="196">
        <v>0.4469403626044004</v>
      </c>
      <c r="G21" s="196"/>
      <c r="H21" s="1779">
        <v>5913.5377139835955</v>
      </c>
      <c r="I21" s="196"/>
      <c r="J21" s="758">
        <v>4534.6645094258292</v>
      </c>
      <c r="K21" s="198"/>
      <c r="L21" s="196">
        <v>0.30407391807963247</v>
      </c>
      <c r="M21" s="196"/>
      <c r="N21" s="1779">
        <v>7173.6619198258077</v>
      </c>
      <c r="O21" s="196"/>
      <c r="P21" s="758">
        <v>4510.0756692594059</v>
      </c>
      <c r="Q21" s="710"/>
      <c r="R21" s="196">
        <v>0.59058571205830479</v>
      </c>
      <c r="S21" s="199"/>
    </row>
    <row r="22" spans="1:19" s="30" customFormat="1">
      <c r="A22" s="240" t="s">
        <v>338</v>
      </c>
      <c r="B22" s="132"/>
      <c r="C22" s="150"/>
      <c r="D22" s="18"/>
      <c r="E22" s="18"/>
      <c r="F22" s="18"/>
      <c r="G22" s="18"/>
      <c r="H22" s="17"/>
      <c r="I22" s="18"/>
      <c r="J22" s="18"/>
      <c r="K22" s="18"/>
      <c r="L22" s="18"/>
      <c r="M22" s="18"/>
      <c r="N22" s="17"/>
      <c r="O22" s="18"/>
      <c r="P22" s="18"/>
      <c r="Q22" s="458"/>
      <c r="R22" s="18"/>
      <c r="S22" s="19"/>
    </row>
    <row r="23" spans="1:19" s="69" customFormat="1">
      <c r="A23" s="26" t="s">
        <v>707</v>
      </c>
      <c r="B23" s="1292">
        <v>58614.850276157013</v>
      </c>
      <c r="D23" s="57">
        <v>38733.565629935474</v>
      </c>
      <c r="E23" s="198"/>
      <c r="F23" s="196">
        <v>0.51328310014547607</v>
      </c>
      <c r="G23" s="196"/>
      <c r="H23" s="1779">
        <v>25691.16506481187</v>
      </c>
      <c r="I23" s="196"/>
      <c r="J23" s="758">
        <v>17139.298222307851</v>
      </c>
      <c r="K23" s="198"/>
      <c r="L23" s="196">
        <v>0.49896248560359602</v>
      </c>
      <c r="M23" s="196"/>
      <c r="N23" s="1779">
        <v>32923.685211345139</v>
      </c>
      <c r="O23" s="196"/>
      <c r="P23" s="758">
        <v>21594.267407627623</v>
      </c>
      <c r="Q23" s="710"/>
      <c r="R23" s="196">
        <v>0.52464932427926159</v>
      </c>
      <c r="S23" s="199"/>
    </row>
    <row r="24" spans="1:19" s="69" customFormat="1">
      <c r="A24" s="26" t="s">
        <v>339</v>
      </c>
      <c r="B24" s="1292">
        <v>7310.4702871409263</v>
      </c>
      <c r="D24" s="57">
        <v>5277.4294925095346</v>
      </c>
      <c r="E24" s="198"/>
      <c r="F24" s="196">
        <v>0.3852331513887523</v>
      </c>
      <c r="G24" s="196"/>
      <c r="H24" s="1779">
        <v>3393.7297221370563</v>
      </c>
      <c r="I24" s="196"/>
      <c r="J24" s="758">
        <v>2627.8318757431871</v>
      </c>
      <c r="K24" s="198"/>
      <c r="L24" s="196">
        <v>0.29145618236222315</v>
      </c>
      <c r="M24" s="196"/>
      <c r="N24" s="1779">
        <v>3916.7405650038704</v>
      </c>
      <c r="O24" s="196"/>
      <c r="P24" s="758">
        <v>2649.5976167663475</v>
      </c>
      <c r="Q24" s="710"/>
      <c r="R24" s="196">
        <v>0.47823976751005087</v>
      </c>
      <c r="S24" s="199"/>
    </row>
    <row r="25" spans="1:19" s="69" customFormat="1">
      <c r="A25" s="26" t="s">
        <v>340</v>
      </c>
      <c r="B25" s="1292">
        <v>6735.1386622352184</v>
      </c>
      <c r="D25" s="57">
        <v>4801.5488263068046</v>
      </c>
      <c r="E25" s="198"/>
      <c r="F25" s="196">
        <v>0.4027012753332071</v>
      </c>
      <c r="G25" s="196"/>
      <c r="H25" s="1779">
        <v>3203.5274866645423</v>
      </c>
      <c r="I25" s="196"/>
      <c r="J25" s="758">
        <v>2498.2640000568085</v>
      </c>
      <c r="K25" s="198"/>
      <c r="L25" s="196">
        <v>0.28230142474602227</v>
      </c>
      <c r="M25" s="196"/>
      <c r="N25" s="1779">
        <v>3531.6111755706761</v>
      </c>
      <c r="O25" s="196"/>
      <c r="P25" s="758">
        <v>2303.2848262499961</v>
      </c>
      <c r="Q25" s="710"/>
      <c r="R25" s="196">
        <v>0.53329329283192994</v>
      </c>
      <c r="S25" s="199"/>
    </row>
    <row r="26" spans="1:19" s="69" customFormat="1">
      <c r="A26" s="26" t="s">
        <v>708</v>
      </c>
      <c r="B26" s="1292">
        <v>582.01338317997033</v>
      </c>
      <c r="D26" s="57">
        <v>405.22555615999443</v>
      </c>
      <c r="E26" s="198"/>
      <c r="F26" s="196">
        <v>0.43627018171128157</v>
      </c>
      <c r="G26" s="196"/>
      <c r="H26" s="1779">
        <v>234.10671021592358</v>
      </c>
      <c r="I26" s="196"/>
      <c r="J26" s="758">
        <v>117.08244765151787</v>
      </c>
      <c r="K26" s="198"/>
      <c r="L26" s="196">
        <v>0.99950304176006521</v>
      </c>
      <c r="M26" s="196"/>
      <c r="N26" s="1779">
        <v>347.90667296404678</v>
      </c>
      <c r="O26" s="196"/>
      <c r="P26" s="758">
        <v>288.14310850847653</v>
      </c>
      <c r="Q26" s="710"/>
      <c r="R26" s="196">
        <v>0.20740931395141152</v>
      </c>
      <c r="S26" s="199"/>
    </row>
    <row r="27" spans="1:19" s="69" customFormat="1">
      <c r="A27" s="26" t="s">
        <v>709</v>
      </c>
      <c r="B27" s="617">
        <v>467.43554459834843</v>
      </c>
      <c r="D27" s="57">
        <v>358.45285347133057</v>
      </c>
      <c r="E27" s="198"/>
      <c r="F27" s="196">
        <v>0.30403633301173988</v>
      </c>
      <c r="G27" s="196"/>
      <c r="H27" s="1779">
        <v>173.81656013152977</v>
      </c>
      <c r="I27" s="196"/>
      <c r="J27" s="758">
        <v>174.88824993285996</v>
      </c>
      <c r="K27" s="198"/>
      <c r="L27" s="196">
        <v>-6.1278547972297669E-3</v>
      </c>
      <c r="M27" s="196"/>
      <c r="N27" s="1779">
        <v>293.61898446681869</v>
      </c>
      <c r="O27" s="196"/>
      <c r="P27" s="758">
        <v>183.56460353847061</v>
      </c>
      <c r="Q27" s="710"/>
      <c r="R27" s="196">
        <v>0.59954031881360725</v>
      </c>
      <c r="S27" s="199"/>
    </row>
    <row r="28" spans="1:19" s="69" customFormat="1">
      <c r="A28" s="26" t="s">
        <v>306</v>
      </c>
      <c r="B28" s="617">
        <v>2044.2217426247157</v>
      </c>
      <c r="D28" s="57">
        <v>1391.2282799131694</v>
      </c>
      <c r="E28" s="198"/>
      <c r="F28" s="196">
        <v>0.46936471328220952</v>
      </c>
      <c r="G28" s="196"/>
      <c r="H28" s="1779">
        <v>912.69952504213813</v>
      </c>
      <c r="I28" s="196"/>
      <c r="J28" s="758">
        <v>749.82402805796755</v>
      </c>
      <c r="K28" s="198"/>
      <c r="L28" s="196">
        <v>0.21721829507920087</v>
      </c>
      <c r="M28" s="196"/>
      <c r="N28" s="1779">
        <v>1131.5222175825777</v>
      </c>
      <c r="O28" s="196"/>
      <c r="P28" s="758">
        <v>641.40425185520189</v>
      </c>
      <c r="Q28" s="710"/>
      <c r="R28" s="196">
        <v>0.76413270462388638</v>
      </c>
      <c r="S28" s="199"/>
    </row>
    <row r="29" spans="1:19" s="69" customFormat="1">
      <c r="A29" s="26" t="s">
        <v>0</v>
      </c>
      <c r="B29" s="617">
        <v>8701.556304165937</v>
      </c>
      <c r="D29" s="57">
        <v>6190.8341900154774</v>
      </c>
      <c r="E29" s="198"/>
      <c r="F29" s="196">
        <v>0.40555473415839988</v>
      </c>
      <c r="G29" s="196"/>
      <c r="H29" s="1779">
        <v>2571.1566758213639</v>
      </c>
      <c r="I29" s="196"/>
      <c r="J29" s="758">
        <v>1836.7684247834072</v>
      </c>
      <c r="K29" s="198"/>
      <c r="L29" s="196">
        <v>0.39982626069182137</v>
      </c>
      <c r="M29" s="196"/>
      <c r="N29" s="1779">
        <v>6130.399628344574</v>
      </c>
      <c r="O29" s="196"/>
      <c r="P29" s="758">
        <v>4354.0657652320697</v>
      </c>
      <c r="Q29" s="710"/>
      <c r="R29" s="196">
        <v>0.4079712982970588</v>
      </c>
      <c r="S29" s="199"/>
    </row>
    <row r="30" spans="1:19" s="69" customFormat="1">
      <c r="A30" s="26" t="s">
        <v>313</v>
      </c>
      <c r="B30" s="617">
        <v>4116.4615484120159</v>
      </c>
      <c r="D30" s="57">
        <v>2879.6070112818575</v>
      </c>
      <c r="E30" s="198"/>
      <c r="F30" s="196">
        <v>0.42952199112043848</v>
      </c>
      <c r="G30" s="196"/>
      <c r="H30" s="1779">
        <v>1259.1131895502542</v>
      </c>
      <c r="I30" s="196"/>
      <c r="J30" s="758">
        <v>917.39377199361616</v>
      </c>
      <c r="K30" s="198"/>
      <c r="L30" s="196">
        <v>0.37248935842897346</v>
      </c>
      <c r="M30" s="196"/>
      <c r="N30" s="1779">
        <v>2857.3483588617619</v>
      </c>
      <c r="O30" s="196"/>
      <c r="P30" s="758">
        <v>1962.2132392882413</v>
      </c>
      <c r="Q30" s="710"/>
      <c r="R30" s="196">
        <v>0.45618646416748021</v>
      </c>
      <c r="S30" s="199"/>
    </row>
    <row r="31" spans="1:19" s="69" customFormat="1">
      <c r="A31" s="26" t="s">
        <v>321</v>
      </c>
      <c r="B31" s="617">
        <v>6071.8091761236019</v>
      </c>
      <c r="D31" s="57">
        <v>4776.106481159959</v>
      </c>
      <c r="E31" s="198"/>
      <c r="F31" s="196">
        <v>0.27128848573094616</v>
      </c>
      <c r="G31" s="196"/>
      <c r="H31" s="1779">
        <v>1756.9251010521484</v>
      </c>
      <c r="I31" s="196"/>
      <c r="J31" s="758">
        <v>1231.9798485025876</v>
      </c>
      <c r="K31" s="198"/>
      <c r="L31" s="196">
        <v>0.42609889535742534</v>
      </c>
      <c r="M31" s="196"/>
      <c r="N31" s="1779">
        <v>4314.8840750714535</v>
      </c>
      <c r="O31" s="196"/>
      <c r="P31" s="758">
        <v>3544.1266326573718</v>
      </c>
      <c r="Q31" s="710"/>
      <c r="R31" s="196">
        <v>0.21747457760451716</v>
      </c>
      <c r="S31" s="199"/>
    </row>
    <row r="32" spans="1:19" s="30" customFormat="1">
      <c r="A32" s="286" t="s">
        <v>174</v>
      </c>
      <c r="B32" s="132"/>
      <c r="C32" s="150"/>
      <c r="D32" s="18"/>
      <c r="E32" s="18"/>
      <c r="F32" s="18"/>
      <c r="G32" s="18"/>
      <c r="H32" s="17"/>
      <c r="I32" s="18"/>
      <c r="J32" s="18"/>
      <c r="K32" s="18"/>
      <c r="L32" s="18"/>
      <c r="M32" s="18"/>
      <c r="N32" s="17"/>
      <c r="O32" s="18"/>
      <c r="P32" s="18"/>
      <c r="Q32" s="458"/>
      <c r="R32" s="18"/>
      <c r="S32" s="19"/>
    </row>
    <row r="33" spans="1:19" s="30" customFormat="1">
      <c r="A33" s="85" t="s">
        <v>710</v>
      </c>
      <c r="B33" s="1336">
        <v>5.2684639856599418</v>
      </c>
      <c r="C33" s="69"/>
      <c r="D33" s="533">
        <v>6.4780899445676736</v>
      </c>
      <c r="E33" s="192"/>
      <c r="F33" s="196">
        <v>-0.18672571224826645</v>
      </c>
      <c r="G33" s="196"/>
      <c r="H33" s="1336">
        <v>4.8688908518516669</v>
      </c>
      <c r="I33" s="196"/>
      <c r="J33" s="533">
        <v>4.9054638251339542</v>
      </c>
      <c r="K33" s="176"/>
      <c r="L33" s="196">
        <v>-7.4555586558195759E-3</v>
      </c>
      <c r="M33" s="196"/>
      <c r="N33" s="1336">
        <v>5.5802607748175292</v>
      </c>
      <c r="O33" s="196"/>
      <c r="P33" s="533">
        <v>7.7262780652558769</v>
      </c>
      <c r="Q33" s="460"/>
      <c r="R33" s="196">
        <v>-0.27775563761919514</v>
      </c>
      <c r="S33" s="23"/>
    </row>
    <row r="34" spans="1:19" s="30" customFormat="1">
      <c r="A34" s="85" t="s">
        <v>345</v>
      </c>
      <c r="B34" s="1336">
        <v>3.2832312463700632</v>
      </c>
      <c r="C34" s="69"/>
      <c r="D34" s="533">
        <v>3.4695618537331492</v>
      </c>
      <c r="E34" s="192"/>
      <c r="F34" s="196">
        <v>-5.370436245792809E-2</v>
      </c>
      <c r="G34" s="196"/>
      <c r="H34" s="1336">
        <v>4.030521642512868</v>
      </c>
      <c r="I34" s="196"/>
      <c r="J34" s="533">
        <v>3.9503393555224169</v>
      </c>
      <c r="K34" s="176"/>
      <c r="L34" s="196">
        <v>2.0297569341317351E-2</v>
      </c>
      <c r="M34" s="196"/>
      <c r="N34" s="1336">
        <v>2.6053634954908724</v>
      </c>
      <c r="O34" s="196"/>
      <c r="P34" s="533">
        <v>2.9480852603615357</v>
      </c>
      <c r="Q34" s="460"/>
      <c r="R34" s="196">
        <v>-0.11625232467959015</v>
      </c>
      <c r="S34" s="23"/>
    </row>
    <row r="35" spans="1:19" s="30" customFormat="1">
      <c r="A35" s="85" t="s">
        <v>711</v>
      </c>
      <c r="B35" s="1336">
        <v>2.1604785029864244</v>
      </c>
      <c r="C35" s="69"/>
      <c r="D35" s="533">
        <v>2.9311212188820543</v>
      </c>
      <c r="E35" s="192"/>
      <c r="F35" s="196">
        <v>-0.26291738155734046</v>
      </c>
      <c r="G35" s="196"/>
      <c r="H35" s="1336">
        <v>2.653820343069953</v>
      </c>
      <c r="I35" s="196"/>
      <c r="J35" s="533">
        <v>1.8936000293399387</v>
      </c>
      <c r="K35" s="176"/>
      <c r="L35" s="196">
        <v>0.40146826254275458</v>
      </c>
      <c r="M35" s="196"/>
      <c r="N35" s="1336">
        <v>1.8285083392357551</v>
      </c>
      <c r="O35" s="196"/>
      <c r="P35" s="533">
        <v>3.3527017348649024</v>
      </c>
      <c r="Q35" s="460"/>
      <c r="R35" s="196">
        <v>-0.45461646044412146</v>
      </c>
      <c r="S35" s="23"/>
    </row>
    <row r="36" spans="1:19" s="30" customFormat="1">
      <c r="A36" s="85" t="s">
        <v>712</v>
      </c>
      <c r="B36" s="1336">
        <v>2.4764486247305095</v>
      </c>
      <c r="C36" s="69"/>
      <c r="D36" s="533">
        <v>2.1735661696749582</v>
      </c>
      <c r="E36" s="192"/>
      <c r="F36" s="196">
        <v>0.13934816399026181</v>
      </c>
      <c r="G36" s="196"/>
      <c r="H36" s="1336">
        <v>4.2703844531096262</v>
      </c>
      <c r="I36" s="196"/>
      <c r="J36" s="533">
        <v>2.2459576034025948</v>
      </c>
      <c r="K36" s="176"/>
      <c r="L36" s="196">
        <v>0.90136467698234946</v>
      </c>
      <c r="M36" s="196"/>
      <c r="N36" s="1336">
        <v>1.4144745314960785</v>
      </c>
      <c r="O36" s="196"/>
      <c r="P36" s="533">
        <v>2.1045963851374738</v>
      </c>
      <c r="Q36" s="460"/>
      <c r="R36" s="196">
        <v>-0.32791173572044124</v>
      </c>
      <c r="S36" s="23"/>
    </row>
    <row r="37" spans="1:19" s="30" customFormat="1">
      <c r="A37" s="34" t="s">
        <v>713</v>
      </c>
      <c r="B37" s="1336">
        <v>4.5740769713116061</v>
      </c>
      <c r="C37" s="69"/>
      <c r="D37" s="533">
        <v>4.9812846519092284</v>
      </c>
      <c r="E37" s="192"/>
      <c r="F37" s="196">
        <v>-8.1747522788433238E-2</v>
      </c>
      <c r="G37" s="196"/>
      <c r="H37" s="1336">
        <v>4.9261729170730408</v>
      </c>
      <c r="I37" s="196"/>
      <c r="J37" s="533">
        <v>7.0559441475327267</v>
      </c>
      <c r="K37" s="176"/>
      <c r="L37" s="196">
        <v>-0.30184071556241121</v>
      </c>
      <c r="M37" s="196"/>
      <c r="N37" s="1336">
        <v>4.2900721170787977</v>
      </c>
      <c r="O37" s="196"/>
      <c r="P37" s="533">
        <v>2.5559350609802478</v>
      </c>
      <c r="Q37" s="460"/>
      <c r="R37" s="196">
        <v>0.67847461485718519</v>
      </c>
      <c r="S37" s="23"/>
    </row>
    <row r="38" spans="1:19" s="30" customFormat="1">
      <c r="A38" s="243" t="s">
        <v>1</v>
      </c>
      <c r="B38" s="1336">
        <v>2.8606069482507395</v>
      </c>
      <c r="C38" s="69"/>
      <c r="D38" s="533">
        <v>2.7561206538199081</v>
      </c>
      <c r="E38" s="192"/>
      <c r="F38" s="196">
        <v>3.7910638740004429E-2</v>
      </c>
      <c r="G38" s="196"/>
      <c r="H38" s="1336">
        <v>3.9475628345273748</v>
      </c>
      <c r="I38" s="196"/>
      <c r="J38" s="533">
        <v>3.7229737655538759</v>
      </c>
      <c r="K38" s="176"/>
      <c r="L38" s="196">
        <v>6.0325181727431856E-2</v>
      </c>
      <c r="M38" s="196"/>
      <c r="N38" s="1336">
        <v>2.4047257573408123</v>
      </c>
      <c r="O38" s="196"/>
      <c r="P38" s="533">
        <v>2.3482523847603844</v>
      </c>
      <c r="Q38" s="460"/>
      <c r="R38" s="196">
        <v>2.4049106879195346E-2</v>
      </c>
      <c r="S38" s="23"/>
    </row>
    <row r="39" spans="1:19" s="30" customFormat="1">
      <c r="A39" s="85" t="s">
        <v>175</v>
      </c>
      <c r="B39" s="1336">
        <v>2.2100007165237581</v>
      </c>
      <c r="C39" s="69"/>
      <c r="D39" s="533">
        <v>1.932754603072778</v>
      </c>
      <c r="E39" s="192"/>
      <c r="F39" s="196">
        <v>0.14344610175042502</v>
      </c>
      <c r="G39" s="196"/>
      <c r="H39" s="1336">
        <v>3.1398530525756438</v>
      </c>
      <c r="I39" s="196"/>
      <c r="J39" s="533">
        <v>2.491644118451168</v>
      </c>
      <c r="K39" s="176"/>
      <c r="L39" s="196">
        <v>0.26015309703514533</v>
      </c>
      <c r="M39" s="196"/>
      <c r="N39" s="1336">
        <v>1.8002539185787449</v>
      </c>
      <c r="O39" s="196"/>
      <c r="P39" s="533">
        <v>1.6714569263602073</v>
      </c>
      <c r="Q39" s="460"/>
      <c r="R39" s="196">
        <v>7.7056722304539541E-2</v>
      </c>
      <c r="S39" s="23"/>
    </row>
    <row r="40" spans="1:19" s="30" customFormat="1">
      <c r="A40" s="85" t="s">
        <v>176</v>
      </c>
      <c r="B40" s="1336">
        <v>2.601259195507617</v>
      </c>
      <c r="C40" s="69"/>
      <c r="D40" s="533">
        <v>2.407214394137243</v>
      </c>
      <c r="E40" s="192"/>
      <c r="F40" s="196">
        <v>8.0609688045638547E-2</v>
      </c>
      <c r="G40" s="196"/>
      <c r="H40" s="1336">
        <v>3.5268277172208409</v>
      </c>
      <c r="I40" s="196"/>
      <c r="J40" s="533">
        <v>3.6952080572648689</v>
      </c>
      <c r="K40" s="176"/>
      <c r="L40" s="196">
        <v>-4.5567215007822952E-2</v>
      </c>
      <c r="M40" s="196"/>
      <c r="N40" s="1336">
        <v>2.2243882204711061</v>
      </c>
      <c r="O40" s="196"/>
      <c r="P40" s="533">
        <v>1.9594927401334457</v>
      </c>
      <c r="Q40" s="460"/>
      <c r="R40" s="196">
        <v>0.13518574216285204</v>
      </c>
      <c r="S40" s="23"/>
    </row>
    <row r="41" spans="1:19" s="30" customFormat="1">
      <c r="A41" s="82" t="s">
        <v>360</v>
      </c>
      <c r="B41" s="1336">
        <v>5.925686492312523</v>
      </c>
      <c r="C41" s="69"/>
      <c r="D41" s="533">
        <v>7.001611852357029</v>
      </c>
      <c r="E41" s="192"/>
      <c r="F41" s="196">
        <v>-0.15366823850458169</v>
      </c>
      <c r="G41" s="196"/>
      <c r="H41" s="1336">
        <v>5.6144691348904363</v>
      </c>
      <c r="I41" s="196"/>
      <c r="J41" s="533">
        <v>5.7072859003265828</v>
      </c>
      <c r="K41" s="176"/>
      <c r="L41" s="196">
        <v>-1.6262855419742563E-2</v>
      </c>
      <c r="M41" s="196"/>
      <c r="N41" s="1336">
        <v>6.1724108730172098</v>
      </c>
      <c r="O41" s="196"/>
      <c r="P41" s="533">
        <v>8.0431240534856983</v>
      </c>
      <c r="Q41" s="460"/>
      <c r="R41" s="196">
        <v>-0.2325853944348609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41"/>
      <c r="K42" s="41"/>
      <c r="L42" s="63"/>
      <c r="M42" s="63"/>
      <c r="N42" s="17"/>
      <c r="O42" s="63"/>
      <c r="P42" s="41"/>
      <c r="Q42" s="466"/>
      <c r="R42" s="63"/>
      <c r="S42" s="67"/>
    </row>
    <row r="43" spans="1:19" s="69" customFormat="1">
      <c r="A43" s="26" t="s">
        <v>362</v>
      </c>
      <c r="B43" s="617">
        <v>57048.423691732911</v>
      </c>
      <c r="C43" s="57"/>
      <c r="D43" s="57">
        <v>37607.644575199563</v>
      </c>
      <c r="E43" s="198"/>
      <c r="F43" s="196">
        <v>0.51693689770067675</v>
      </c>
      <c r="G43" s="196"/>
      <c r="H43" s="1779">
        <v>24980.696256448937</v>
      </c>
      <c r="I43" s="196"/>
      <c r="J43" s="758">
        <v>16834.280048702927</v>
      </c>
      <c r="K43" s="198"/>
      <c r="L43" s="196">
        <v>0.48391830147637865</v>
      </c>
      <c r="M43" s="196"/>
      <c r="N43" s="1779">
        <v>32067.727435283978</v>
      </c>
      <c r="O43" s="196"/>
      <c r="P43" s="758">
        <v>20773.364526496633</v>
      </c>
      <c r="Q43" s="710"/>
      <c r="R43" s="196">
        <v>0.54369444556664248</v>
      </c>
      <c r="S43" s="199"/>
    </row>
    <row r="44" spans="1:19" s="69" customFormat="1">
      <c r="A44" s="26" t="s">
        <v>379</v>
      </c>
      <c r="B44" s="617">
        <v>54633.382286571643</v>
      </c>
      <c r="C44" s="57"/>
      <c r="D44" s="57">
        <v>36040.194040584785</v>
      </c>
      <c r="E44" s="198"/>
      <c r="F44" s="196">
        <v>0.51590144673053395</v>
      </c>
      <c r="G44" s="196"/>
      <c r="H44" s="1779">
        <v>23781.423018044632</v>
      </c>
      <c r="I44" s="196"/>
      <c r="J44" s="758">
        <v>15785.504218205779</v>
      </c>
      <c r="K44" s="198"/>
      <c r="L44" s="196">
        <v>0.50653553344320668</v>
      </c>
      <c r="M44" s="196"/>
      <c r="N44" s="1779">
        <v>30851.959268527011</v>
      </c>
      <c r="O44" s="196"/>
      <c r="P44" s="758">
        <v>20254.689822379005</v>
      </c>
      <c r="Q44" s="710"/>
      <c r="R44" s="196">
        <v>0.52320077666355047</v>
      </c>
      <c r="S44" s="199"/>
    </row>
    <row r="45" spans="1:19" s="69" customFormat="1">
      <c r="A45" s="26" t="s">
        <v>364</v>
      </c>
      <c r="B45" s="617">
        <v>2033.9425398015421</v>
      </c>
      <c r="C45" s="57"/>
      <c r="D45" s="57">
        <v>1700.6656655137094</v>
      </c>
      <c r="E45" s="198"/>
      <c r="F45" s="196">
        <v>0.1959684851914511</v>
      </c>
      <c r="G45" s="196"/>
      <c r="H45" s="1779">
        <v>532.10196212263372</v>
      </c>
      <c r="I45" s="196"/>
      <c r="J45" s="758">
        <v>617.75667623522656</v>
      </c>
      <c r="K45" s="198"/>
      <c r="L45" s="196">
        <v>-0.13865445313289926</v>
      </c>
      <c r="M45" s="196"/>
      <c r="N45" s="1779">
        <v>1501.8405776789084</v>
      </c>
      <c r="O45" s="196"/>
      <c r="P45" s="758">
        <v>1082.9089892784827</v>
      </c>
      <c r="Q45" s="710"/>
      <c r="R45" s="196">
        <v>0.38685761458084311</v>
      </c>
      <c r="S45" s="199"/>
    </row>
    <row r="46" spans="1:19" s="69" customFormat="1">
      <c r="A46" s="26" t="s">
        <v>365</v>
      </c>
      <c r="B46" s="617">
        <v>1477.4064072839592</v>
      </c>
      <c r="C46" s="57"/>
      <c r="D46" s="57">
        <v>1125.9052720296038</v>
      </c>
      <c r="E46" s="198"/>
      <c r="F46" s="196">
        <v>0.31219423515152817</v>
      </c>
      <c r="G46" s="196"/>
      <c r="H46" s="1779">
        <v>371.54543648619853</v>
      </c>
      <c r="I46" s="196"/>
      <c r="J46" s="758">
        <v>385.59255932313039</v>
      </c>
      <c r="K46" s="198"/>
      <c r="L46" s="196">
        <v>-3.6429963434953715E-2</v>
      </c>
      <c r="M46" s="196"/>
      <c r="N46" s="1779">
        <v>1105.8609707977607</v>
      </c>
      <c r="O46" s="196"/>
      <c r="P46" s="758">
        <v>740.31271270647335</v>
      </c>
      <c r="Q46" s="710"/>
      <c r="R46" s="196">
        <v>0.49377547057769305</v>
      </c>
      <c r="S46" s="199"/>
    </row>
    <row r="47" spans="1:19" s="69" customFormat="1">
      <c r="A47" s="26" t="s">
        <v>832</v>
      </c>
      <c r="B47" s="617">
        <v>454.78863610421604</v>
      </c>
      <c r="C47" s="57"/>
      <c r="D47" s="57">
        <v>370.55446116697709</v>
      </c>
      <c r="E47" s="198"/>
      <c r="F47" s="196">
        <v>0.22731928438255081</v>
      </c>
      <c r="G47" s="196"/>
      <c r="H47" s="1779">
        <v>334.82150813346846</v>
      </c>
      <c r="I47" s="196"/>
      <c r="J47" s="758">
        <v>314.85044389608515</v>
      </c>
      <c r="K47" s="198"/>
      <c r="L47" s="196">
        <v>6.343031945660732E-2</v>
      </c>
      <c r="M47" s="196"/>
      <c r="N47" s="1779">
        <v>119.96712797074758</v>
      </c>
      <c r="O47" s="196"/>
      <c r="P47" s="758">
        <v>55.704017270891917</v>
      </c>
      <c r="Q47" s="710"/>
      <c r="R47" s="196">
        <v>1.1536530729433818</v>
      </c>
      <c r="S47" s="199"/>
    </row>
    <row r="48" spans="1:19" s="69" customFormat="1">
      <c r="A48" s="81" t="s">
        <v>245</v>
      </c>
      <c r="B48" s="617">
        <v>330.57649851219969</v>
      </c>
      <c r="C48" s="57"/>
      <c r="D48" s="57">
        <v>207.93389512035014</v>
      </c>
      <c r="E48" s="198"/>
      <c r="F48" s="196">
        <v>0.58981535127240892</v>
      </c>
      <c r="G48" s="196"/>
      <c r="H48" s="1779">
        <v>221.58809394570741</v>
      </c>
      <c r="I48" s="196"/>
      <c r="J48" s="758">
        <v>179.29255773433192</v>
      </c>
      <c r="K48" s="198"/>
      <c r="L48" s="196">
        <v>0.23590235281292163</v>
      </c>
      <c r="M48" s="196"/>
      <c r="N48" s="1779">
        <v>108.98840456649226</v>
      </c>
      <c r="O48" s="196"/>
      <c r="P48" s="758">
        <v>28.641337386018236</v>
      </c>
      <c r="Q48" s="710"/>
      <c r="R48" s="196">
        <v>2.8052833601163063</v>
      </c>
      <c r="S48" s="199"/>
    </row>
    <row r="49" spans="1:19" s="69" customFormat="1">
      <c r="A49" s="26" t="s">
        <v>231</v>
      </c>
      <c r="B49" s="617">
        <v>568.91621850644276</v>
      </c>
      <c r="C49" s="57"/>
      <c r="D49" s="57">
        <v>396.19012312789505</v>
      </c>
      <c r="E49" s="198"/>
      <c r="F49" s="196">
        <v>0.435967696556609</v>
      </c>
      <c r="G49" s="196"/>
      <c r="H49" s="1779">
        <v>302.92456076040611</v>
      </c>
      <c r="I49" s="196"/>
      <c r="J49" s="758">
        <v>225.67164156193132</v>
      </c>
      <c r="K49" s="198"/>
      <c r="L49" s="196">
        <v>0.34232444388576039</v>
      </c>
      <c r="M49" s="196"/>
      <c r="N49" s="1779">
        <v>265.99165774603665</v>
      </c>
      <c r="O49" s="196"/>
      <c r="P49" s="758">
        <v>170.5184815659637</v>
      </c>
      <c r="Q49" s="710"/>
      <c r="R49" s="196">
        <v>0.55989928659515964</v>
      </c>
      <c r="S49" s="199"/>
    </row>
    <row r="50" spans="1:19" s="69" customFormat="1">
      <c r="A50" s="26" t="s">
        <v>368</v>
      </c>
      <c r="B50" s="617">
        <v>1245.8942788837708</v>
      </c>
      <c r="C50" s="57"/>
      <c r="D50" s="57">
        <v>789.16998785440785</v>
      </c>
      <c r="E50" s="198"/>
      <c r="F50" s="196">
        <v>0.57874006621957719</v>
      </c>
      <c r="G50" s="196"/>
      <c r="H50" s="1779">
        <v>875.37313355847243</v>
      </c>
      <c r="I50" s="196"/>
      <c r="J50" s="758">
        <v>463.07947041551171</v>
      </c>
      <c r="K50" s="198"/>
      <c r="L50" s="196">
        <v>0.89033025535124255</v>
      </c>
      <c r="M50" s="196"/>
      <c r="N50" s="1779">
        <v>370.52114532529839</v>
      </c>
      <c r="O50" s="196"/>
      <c r="P50" s="758">
        <v>326.09051743889614</v>
      </c>
      <c r="Q50" s="710"/>
      <c r="R50" s="196">
        <v>0.13625243762179562</v>
      </c>
      <c r="S50" s="199"/>
    </row>
    <row r="51" spans="1:19" s="69" customFormat="1">
      <c r="A51" s="26" t="s">
        <v>369</v>
      </c>
      <c r="B51" s="617">
        <v>461.18034109752807</v>
      </c>
      <c r="C51" s="57"/>
      <c r="D51" s="57">
        <v>558.17127642468029</v>
      </c>
      <c r="E51" s="198"/>
      <c r="F51" s="196">
        <v>-0.17376554370267777</v>
      </c>
      <c r="G51" s="196"/>
      <c r="H51" s="1779">
        <v>388.30793135458015</v>
      </c>
      <c r="I51" s="196"/>
      <c r="J51" s="758">
        <v>288.3176280764452</v>
      </c>
      <c r="K51" s="198"/>
      <c r="L51" s="196">
        <v>0.34680606921344154</v>
      </c>
      <c r="M51" s="196"/>
      <c r="N51" s="1779">
        <v>72.872409742947909</v>
      </c>
      <c r="O51" s="196"/>
      <c r="P51" s="758">
        <v>269.85364834823508</v>
      </c>
      <c r="Q51" s="710"/>
      <c r="R51" s="196">
        <v>-0.72995581053286684</v>
      </c>
      <c r="S51" s="199"/>
    </row>
    <row r="52" spans="1:19" s="69" customFormat="1">
      <c r="A52" s="26" t="s">
        <v>370</v>
      </c>
      <c r="B52" s="617">
        <v>1506.3451067223727</v>
      </c>
      <c r="C52" s="57"/>
      <c r="D52" s="57">
        <v>1854.0537331076489</v>
      </c>
      <c r="E52" s="198"/>
      <c r="F52" s="196">
        <v>-0.18753967060192409</v>
      </c>
      <c r="G52" s="196"/>
      <c r="H52" s="1779">
        <v>918.95731943390592</v>
      </c>
      <c r="I52" s="196"/>
      <c r="J52" s="758">
        <v>767.41722615653418</v>
      </c>
      <c r="K52" s="198"/>
      <c r="L52" s="196">
        <v>0.19746767222874576</v>
      </c>
      <c r="M52" s="196"/>
      <c r="N52" s="1779">
        <v>587.38778728846694</v>
      </c>
      <c r="O52" s="196"/>
      <c r="P52" s="758">
        <v>1086.6365069511148</v>
      </c>
      <c r="Q52" s="710"/>
      <c r="R52" s="196">
        <v>-0.45944408868006853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18"/>
      <c r="L53" s="18"/>
      <c r="M53" s="18"/>
      <c r="N53" s="17"/>
      <c r="O53" s="1881"/>
      <c r="P53" s="41"/>
      <c r="Q53" s="458"/>
      <c r="R53" s="18"/>
      <c r="S53" s="19"/>
    </row>
    <row r="54" spans="1:19" s="69" customFormat="1">
      <c r="A54" s="81" t="s">
        <v>372</v>
      </c>
      <c r="B54" s="617">
        <v>49294.940048721321</v>
      </c>
      <c r="D54" s="57">
        <v>30733.530114624868</v>
      </c>
      <c r="E54" s="198"/>
      <c r="F54" s="196">
        <v>0.60394656470861496</v>
      </c>
      <c r="G54" s="196"/>
      <c r="H54" s="1779">
        <v>22853.760185486299</v>
      </c>
      <c r="I54" s="196"/>
      <c r="J54" s="758">
        <v>14284.412925919985</v>
      </c>
      <c r="K54" s="198"/>
      <c r="L54" s="196">
        <v>0.59990895698742241</v>
      </c>
      <c r="M54" s="196"/>
      <c r="N54" s="1779">
        <v>26441.179863235022</v>
      </c>
      <c r="O54" s="196"/>
      <c r="P54" s="758">
        <v>16449.117188704884</v>
      </c>
      <c r="Q54" s="710"/>
      <c r="R54" s="196">
        <v>0.6074528231455113</v>
      </c>
      <c r="S54" s="199"/>
    </row>
    <row r="55" spans="1:19" s="69" customFormat="1">
      <c r="A55" s="81" t="s">
        <v>243</v>
      </c>
      <c r="B55" s="617">
        <v>47372.348571811359</v>
      </c>
      <c r="D55" s="57">
        <v>29379.612727067273</v>
      </c>
      <c r="E55" s="198"/>
      <c r="F55" s="196">
        <v>0.6124224989585203</v>
      </c>
      <c r="G55" s="196"/>
      <c r="H55" s="1779">
        <v>22078.217085297802</v>
      </c>
      <c r="I55" s="196"/>
      <c r="J55" s="758">
        <v>13695.845203235529</v>
      </c>
      <c r="K55" s="198"/>
      <c r="L55" s="196">
        <v>0.61203757472974407</v>
      </c>
      <c r="M55" s="196"/>
      <c r="N55" s="1779">
        <v>25294.131486513557</v>
      </c>
      <c r="O55" s="196"/>
      <c r="P55" s="758">
        <v>15683.767523831744</v>
      </c>
      <c r="Q55" s="710"/>
      <c r="R55" s="196">
        <v>0.61275863392381369</v>
      </c>
      <c r="S55" s="199"/>
    </row>
    <row r="56" spans="1:19" s="69" customFormat="1">
      <c r="A56" s="90" t="s">
        <v>244</v>
      </c>
      <c r="B56" s="57">
        <v>1971.8234455653119</v>
      </c>
      <c r="D56" s="57">
        <v>1337.2304708802317</v>
      </c>
      <c r="E56" s="198"/>
      <c r="F56" s="196">
        <v>0.47455766863236337</v>
      </c>
      <c r="G56" s="196"/>
      <c r="H56" s="1779">
        <v>827.0629818733895</v>
      </c>
      <c r="I56" s="196"/>
      <c r="J56" s="758">
        <v>647.68541023904379</v>
      </c>
      <c r="K56" s="198"/>
      <c r="L56" s="196">
        <v>0.27695169413827331</v>
      </c>
      <c r="M56" s="196"/>
      <c r="N56" s="1779">
        <v>1144.7604636919225</v>
      </c>
      <c r="O56" s="196"/>
      <c r="P56" s="758">
        <v>689.54506064118789</v>
      </c>
      <c r="Q56" s="710"/>
      <c r="R56" s="196">
        <v>0.66016773817137209</v>
      </c>
      <c r="S56" s="199"/>
    </row>
    <row r="57" spans="1:19" s="69" customFormat="1">
      <c r="A57" s="90" t="s">
        <v>869</v>
      </c>
      <c r="B57" s="57">
        <v>400.79083803211688</v>
      </c>
      <c r="D57" s="57">
        <v>236.03112058344914</v>
      </c>
      <c r="E57" s="198"/>
      <c r="F57" s="196">
        <v>0.69804234730316717</v>
      </c>
      <c r="G57" s="196"/>
      <c r="H57" s="1779">
        <v>113.80339451315231</v>
      </c>
      <c r="I57" s="196"/>
      <c r="J57" s="758">
        <v>120.57896229977264</v>
      </c>
      <c r="K57" s="198"/>
      <c r="L57" s="196">
        <v>-5.6191956352846337E-2</v>
      </c>
      <c r="M57" s="196"/>
      <c r="N57" s="1779">
        <v>286.98744351896454</v>
      </c>
      <c r="O57" s="196"/>
      <c r="P57" s="758">
        <v>115.45215828367648</v>
      </c>
      <c r="Q57" s="710"/>
      <c r="R57" s="196">
        <v>1.4857694112032989</v>
      </c>
      <c r="S57" s="199"/>
    </row>
    <row r="58" spans="1:19" s="69" customFormat="1">
      <c r="A58" s="90" t="s">
        <v>303</v>
      </c>
      <c r="B58" s="57">
        <v>5906.4643803277777</v>
      </c>
      <c r="D58" s="57">
        <v>5410.3609900991669</v>
      </c>
      <c r="E58" s="198"/>
      <c r="F58" s="196">
        <v>9.1695062702187219E-2</v>
      </c>
      <c r="G58" s="196"/>
      <c r="H58" s="1779">
        <v>1450.7723150846871</v>
      </c>
      <c r="I58" s="196"/>
      <c r="J58" s="758">
        <v>1651.5570921546391</v>
      </c>
      <c r="K58" s="198"/>
      <c r="L58" s="196">
        <v>-0.12157301616985343</v>
      </c>
      <c r="M58" s="196"/>
      <c r="N58" s="1779">
        <v>4455.6920652430908</v>
      </c>
      <c r="O58" s="196"/>
      <c r="P58" s="758">
        <v>3758.8038979445273</v>
      </c>
      <c r="Q58" s="710"/>
      <c r="R58" s="196">
        <v>0.18540157619812286</v>
      </c>
      <c r="S58" s="199"/>
    </row>
    <row r="59" spans="1:19" s="69" customFormat="1">
      <c r="A59" s="90" t="s">
        <v>373</v>
      </c>
      <c r="B59" s="57">
        <v>2819.3642861520002</v>
      </c>
      <c r="D59" s="57">
        <v>2517.5900893022117</v>
      </c>
      <c r="E59" s="198"/>
      <c r="F59" s="196">
        <v>0.11986629520512206</v>
      </c>
      <c r="G59" s="196"/>
      <c r="H59" s="1779">
        <v>621.02946266682738</v>
      </c>
      <c r="I59" s="196"/>
      <c r="J59" s="758">
        <v>807.89991221125842</v>
      </c>
      <c r="K59" s="198"/>
      <c r="L59" s="196">
        <v>-0.23130396070097126</v>
      </c>
      <c r="M59" s="196"/>
      <c r="N59" s="1779">
        <v>2198.3348234851728</v>
      </c>
      <c r="O59" s="196"/>
      <c r="P59" s="758">
        <v>1709.6901770909531</v>
      </c>
      <c r="Q59" s="710"/>
      <c r="R59" s="196">
        <v>0.28580888686256084</v>
      </c>
      <c r="S59" s="199"/>
    </row>
    <row r="60" spans="1:19" s="69" customFormat="1">
      <c r="A60" s="90" t="s">
        <v>374</v>
      </c>
      <c r="B60" s="57">
        <v>1148.1876983552697</v>
      </c>
      <c r="D60" s="57">
        <v>910.29482901558424</v>
      </c>
      <c r="E60" s="198"/>
      <c r="F60" s="196">
        <v>0.26133606580732621</v>
      </c>
      <c r="G60" s="196"/>
      <c r="H60" s="1779">
        <v>281.95170840054146</v>
      </c>
      <c r="I60" s="196"/>
      <c r="J60" s="758">
        <v>227.20738343773803</v>
      </c>
      <c r="K60" s="198"/>
      <c r="L60" s="196">
        <v>0.24094430442576309</v>
      </c>
      <c r="M60" s="196"/>
      <c r="N60" s="1779">
        <v>866.23598995472821</v>
      </c>
      <c r="O60" s="196"/>
      <c r="P60" s="758">
        <v>683.08744557784621</v>
      </c>
      <c r="Q60" s="710"/>
      <c r="R60" s="196">
        <v>0.2681187387684319</v>
      </c>
      <c r="S60" s="199"/>
    </row>
    <row r="61" spans="1:19" s="69" customFormat="1">
      <c r="A61" s="90" t="s">
        <v>375</v>
      </c>
      <c r="B61" s="57">
        <v>2083.0161051748828</v>
      </c>
      <c r="D61" s="57">
        <v>2038.1438985022814</v>
      </c>
      <c r="E61" s="198"/>
      <c r="F61" s="196">
        <v>2.2016211272214606E-2</v>
      </c>
      <c r="G61" s="196"/>
      <c r="H61" s="1779">
        <v>584.05101894158588</v>
      </c>
      <c r="I61" s="196"/>
      <c r="J61" s="758">
        <v>638.08579640192102</v>
      </c>
      <c r="K61" s="198"/>
      <c r="L61" s="196">
        <v>-8.468262068366024E-2</v>
      </c>
      <c r="M61" s="196"/>
      <c r="N61" s="1779">
        <v>1498.9650862332967</v>
      </c>
      <c r="O61" s="196"/>
      <c r="P61" s="758">
        <v>1400.0581021003604</v>
      </c>
      <c r="Q61" s="710"/>
      <c r="R61" s="196">
        <v>7.0644913939326148E-2</v>
      </c>
      <c r="S61" s="199"/>
    </row>
    <row r="62" spans="1:19" s="69" customFormat="1">
      <c r="A62" s="90" t="s">
        <v>296</v>
      </c>
      <c r="B62" s="57">
        <v>4787.0603257020457</v>
      </c>
      <c r="D62" s="57">
        <v>4316.869987458258</v>
      </c>
      <c r="E62" s="198"/>
      <c r="F62" s="196">
        <v>0.10891927243809174</v>
      </c>
      <c r="G62" s="196"/>
      <c r="H62" s="1779">
        <v>2028.786339572873</v>
      </c>
      <c r="I62" s="196"/>
      <c r="J62" s="758">
        <v>2111.9104071845013</v>
      </c>
      <c r="K62" s="198"/>
      <c r="L62" s="196">
        <v>-3.9359656228241897E-2</v>
      </c>
      <c r="M62" s="196"/>
      <c r="N62" s="1779">
        <v>2758.273986129173</v>
      </c>
      <c r="O62" s="196"/>
      <c r="P62" s="758">
        <v>2204.9595802737572</v>
      </c>
      <c r="Q62" s="710"/>
      <c r="R62" s="196">
        <v>0.2509408384650384</v>
      </c>
      <c r="S62" s="199"/>
    </row>
    <row r="63" spans="1:19" s="69" customFormat="1">
      <c r="A63" s="90" t="s">
        <v>319</v>
      </c>
      <c r="B63" s="57">
        <v>2043.925878951296</v>
      </c>
      <c r="D63" s="57">
        <v>1599.3563729616089</v>
      </c>
      <c r="E63" s="198"/>
      <c r="F63" s="196">
        <v>0.27796775847177529</v>
      </c>
      <c r="G63" s="196"/>
      <c r="H63" s="1779">
        <v>1134.2930744377452</v>
      </c>
      <c r="I63" s="196"/>
      <c r="J63" s="758">
        <v>833.20762181556006</v>
      </c>
      <c r="K63" s="198"/>
      <c r="L63" s="196">
        <v>0.36135705523926881</v>
      </c>
      <c r="M63" s="196"/>
      <c r="N63" s="1779">
        <v>909.63280451355092</v>
      </c>
      <c r="O63" s="196"/>
      <c r="P63" s="758">
        <v>766.14875114604888</v>
      </c>
      <c r="Q63" s="710"/>
      <c r="R63" s="196">
        <v>0.18727962833962783</v>
      </c>
      <c r="S63" s="199"/>
    </row>
    <row r="64" spans="1:19" s="69" customFormat="1">
      <c r="A64" s="90" t="s">
        <v>376</v>
      </c>
      <c r="B64" s="57">
        <v>671.72270952219105</v>
      </c>
      <c r="D64" s="57">
        <v>321.99337480528578</v>
      </c>
      <c r="E64" s="198"/>
      <c r="F64" s="196">
        <v>1.0861382937720128</v>
      </c>
      <c r="G64" s="196"/>
      <c r="H64" s="1779">
        <v>498.97390696596466</v>
      </c>
      <c r="I64" s="196"/>
      <c r="J64" s="758">
        <v>246.99337480528578</v>
      </c>
      <c r="K64" s="198"/>
      <c r="L64" s="196">
        <v>1.0201914620557118</v>
      </c>
      <c r="M64" s="196"/>
      <c r="N64" s="1779">
        <v>172.74880255622637</v>
      </c>
      <c r="O64" s="196"/>
      <c r="P64" s="758">
        <v>75</v>
      </c>
      <c r="Q64" s="710"/>
      <c r="R64" s="196">
        <v>1.3033173674163516</v>
      </c>
      <c r="S64" s="199"/>
    </row>
    <row r="65" spans="1:19" s="69" customFormat="1">
      <c r="A65" s="90" t="s">
        <v>377</v>
      </c>
      <c r="B65" s="57">
        <v>557.42518439445894</v>
      </c>
      <c r="D65" s="57">
        <v>220.65241371492419</v>
      </c>
      <c r="E65" s="198"/>
      <c r="F65" s="196">
        <v>1.5262591739179174</v>
      </c>
      <c r="G65" s="196"/>
      <c r="H65" s="1779">
        <v>57.518860038026027</v>
      </c>
      <c r="I65" s="196"/>
      <c r="J65" s="758">
        <v>73.719318705581159</v>
      </c>
      <c r="K65" s="198"/>
      <c r="L65" s="196">
        <v>-0.2197586596297264</v>
      </c>
      <c r="M65" s="196"/>
      <c r="N65" s="1779">
        <v>499.90632435643289</v>
      </c>
      <c r="O65" s="196"/>
      <c r="P65" s="758">
        <v>146.93309500934305</v>
      </c>
      <c r="Q65" s="710"/>
      <c r="R65" s="196">
        <v>2.4022717912846341</v>
      </c>
      <c r="S65" s="199"/>
    </row>
    <row r="66" spans="1:19" s="69" customFormat="1">
      <c r="A66" s="90" t="s">
        <v>870</v>
      </c>
      <c r="B66" s="57">
        <v>152.21120835103338</v>
      </c>
      <c r="D66" s="57">
        <v>342.7170310611782</v>
      </c>
      <c r="E66" s="198"/>
      <c r="F66" s="196">
        <v>-0.55586914405820043</v>
      </c>
      <c r="G66" s="196"/>
      <c r="H66" s="1779">
        <v>41.843739669386927</v>
      </c>
      <c r="I66" s="196"/>
      <c r="J66" s="758">
        <v>113.12367304084081</v>
      </c>
      <c r="K66" s="198"/>
      <c r="L66" s="196">
        <v>-0.63010624969470219</v>
      </c>
      <c r="M66" s="196"/>
      <c r="N66" s="1779">
        <v>110.36746868164644</v>
      </c>
      <c r="O66" s="196"/>
      <c r="P66" s="758">
        <v>229.5933580203374</v>
      </c>
      <c r="Q66" s="710"/>
      <c r="R66" s="196">
        <v>-0.51929154382649834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18"/>
      <c r="J67" s="41"/>
      <c r="K67" s="18"/>
      <c r="L67" s="18"/>
      <c r="M67" s="18"/>
      <c r="N67" s="17"/>
      <c r="O67" s="1881"/>
      <c r="P67" s="41"/>
      <c r="Q67" s="458"/>
      <c r="R67" s="18"/>
      <c r="S67" s="19"/>
    </row>
    <row r="68" spans="1:19" s="30" customFormat="1">
      <c r="A68" s="238" t="s">
        <v>819</v>
      </c>
      <c r="B68" s="1337">
        <v>128.76020462754641</v>
      </c>
      <c r="C68" s="1341"/>
      <c r="D68" s="930">
        <v>83.842469350652479</v>
      </c>
      <c r="E68" s="198"/>
      <c r="F68" s="196">
        <v>0.53573965109538335</v>
      </c>
      <c r="G68" s="196"/>
      <c r="H68" s="1339">
        <v>53.947944576253754</v>
      </c>
      <c r="I68" s="718">
        <v>0</v>
      </c>
      <c r="J68" s="716">
        <v>30.473144593917116</v>
      </c>
      <c r="K68" s="198">
        <v>0</v>
      </c>
      <c r="L68" s="196">
        <v>0.77034386490662832</v>
      </c>
      <c r="M68" s="196"/>
      <c r="N68" s="1339">
        <v>74.812260051292654</v>
      </c>
      <c r="O68" s="718"/>
      <c r="P68" s="716">
        <v>53.369324756735359</v>
      </c>
      <c r="Q68" s="139"/>
      <c r="R68" s="196">
        <v>0.40178389725365854</v>
      </c>
      <c r="S68" s="23"/>
    </row>
    <row r="69" spans="1:19" s="30" customFormat="1">
      <c r="A69" s="238" t="s">
        <v>817</v>
      </c>
      <c r="B69" s="1337">
        <v>350.29125613407115</v>
      </c>
      <c r="C69" s="1341"/>
      <c r="D69" s="930">
        <v>285.62685378707306</v>
      </c>
      <c r="E69" s="198"/>
      <c r="F69" s="196">
        <v>0.22639468764797449</v>
      </c>
      <c r="G69" s="196"/>
      <c r="H69" s="1339">
        <v>350.29125613407115</v>
      </c>
      <c r="I69" s="718"/>
      <c r="J69" s="716">
        <v>285.62685378707306</v>
      </c>
      <c r="K69" s="198"/>
      <c r="L69" s="196">
        <v>0.22639468764797449</v>
      </c>
      <c r="M69" s="196"/>
      <c r="N69" s="1339">
        <v>350.29125613407115</v>
      </c>
      <c r="O69" s="718"/>
      <c r="P69" s="716">
        <v>285.62685378707306</v>
      </c>
      <c r="Q69" s="139"/>
      <c r="R69" s="196">
        <v>0.22639468764797449</v>
      </c>
      <c r="S69" s="23"/>
    </row>
    <row r="70" spans="1:19">
      <c r="A70" s="239" t="s">
        <v>818</v>
      </c>
      <c r="B70" s="1338">
        <v>2075.7161648488513</v>
      </c>
      <c r="C70" s="1346"/>
      <c r="D70" s="931">
        <v>1999.8483648270203</v>
      </c>
      <c r="E70" s="234"/>
      <c r="F70" s="62">
        <v>3.7936776285732714E-2</v>
      </c>
      <c r="G70" s="62"/>
      <c r="H70" s="1340">
        <v>1966.6994457867427</v>
      </c>
      <c r="I70" s="722" t="e">
        <v>#DIV/0!</v>
      </c>
      <c r="J70" s="720">
        <v>1630.1541153736043</v>
      </c>
      <c r="K70" s="234"/>
      <c r="L70" s="62">
        <v>0.20645000815521528</v>
      </c>
      <c r="M70" s="62"/>
      <c r="N70" s="1340">
        <v>2162.141558084797</v>
      </c>
      <c r="O70" s="722" t="e">
        <v>#DIV/0!</v>
      </c>
      <c r="P70" s="720">
        <v>2297.3322180162527</v>
      </c>
      <c r="Q70" s="463"/>
      <c r="R70" s="62">
        <v>-5.8846804511448879E-2</v>
      </c>
      <c r="S70" s="16"/>
    </row>
    <row r="71" spans="1:19" s="30" customFormat="1">
      <c r="B71" s="105"/>
      <c r="D71" s="22"/>
      <c r="E71" s="21"/>
      <c r="F71" s="61"/>
      <c r="G71" s="61"/>
      <c r="H71" s="247"/>
      <c r="I71" s="73"/>
      <c r="J71" s="22"/>
      <c r="K71" s="98"/>
      <c r="L71" s="426"/>
      <c r="M71" s="73"/>
      <c r="N71" s="247"/>
      <c r="O71" s="73"/>
      <c r="P71" s="22"/>
      <c r="Q71" s="98"/>
      <c r="R71" s="73"/>
      <c r="S71" s="61"/>
    </row>
    <row r="72" spans="1:19">
      <c r="A72" s="79" t="s">
        <v>31</v>
      </c>
      <c r="B72" s="105"/>
      <c r="D72" s="22"/>
      <c r="E72" s="21"/>
      <c r="F72" s="61"/>
      <c r="G72" s="61"/>
      <c r="H72" s="226"/>
      <c r="I72" s="61"/>
      <c r="J72" s="22"/>
      <c r="K72" s="21"/>
      <c r="L72" s="425"/>
      <c r="M72" s="61"/>
      <c r="N72" s="226"/>
      <c r="O72" s="61"/>
      <c r="P72" s="105"/>
      <c r="Q72" s="21"/>
      <c r="R72" s="61"/>
      <c r="S72" s="61"/>
    </row>
  </sheetData>
  <mergeCells count="3">
    <mergeCell ref="A1:S1"/>
    <mergeCell ref="A2:S2"/>
    <mergeCell ref="A4:A5"/>
  </mergeCells>
  <printOptions horizontalCentered="1"/>
  <pageMargins left="0.75" right="0.75" top="0.5" bottom="0.75" header="0.5" footer="0.5"/>
  <pageSetup scale="78" orientation="portrait" horizontalDpi="204" verticalDpi="196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S73"/>
  <sheetViews>
    <sheetView showGridLines="0" zoomScale="90" zoomScaleNormal="90" workbookViewId="0">
      <pane xSplit="1" ySplit="5" topLeftCell="B29" activePane="bottomRight" state="frozen"/>
      <selection activeCell="AD69" sqref="AD69"/>
      <selection pane="topRight" activeCell="AD69" sqref="AD69"/>
      <selection pane="bottomLeft" activeCell="AD69" sqref="AD69"/>
      <selection pane="bottomRight" activeCell="A4" sqref="A4:S70"/>
    </sheetView>
  </sheetViews>
  <sheetFormatPr defaultRowHeight="12"/>
  <cols>
    <col min="1" max="1" width="24.7109375" style="68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30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30" customWidth="1"/>
    <col min="13" max="13" width="0.5703125" style="30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30" customWidth="1"/>
    <col min="20" max="16384" width="9.140625" style="12"/>
  </cols>
  <sheetData>
    <row r="1" spans="1:19" ht="15.75">
      <c r="A1" s="2001" t="s">
        <v>1104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3.15" customHeight="1">
      <c r="A2" s="2001" t="s">
        <v>913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7.15" customHeight="1">
      <c r="D3" s="185"/>
      <c r="F3" s="12"/>
      <c r="G3" s="12"/>
      <c r="H3" s="1595"/>
      <c r="L3" s="12"/>
      <c r="M3" s="12"/>
      <c r="N3" s="1595"/>
      <c r="R3" s="12"/>
      <c r="S3" s="12"/>
    </row>
    <row r="4" spans="1:19">
      <c r="A4" s="2033" t="s">
        <v>816</v>
      </c>
      <c r="B4" s="8" t="s">
        <v>323</v>
      </c>
      <c r="C4" s="9"/>
      <c r="D4" s="9"/>
      <c r="E4" s="9"/>
      <c r="F4" s="11"/>
      <c r="G4" s="10"/>
      <c r="H4" s="8" t="s">
        <v>310</v>
      </c>
      <c r="I4" s="9"/>
      <c r="J4" s="9"/>
      <c r="K4" s="9"/>
      <c r="L4" s="102"/>
      <c r="M4" s="397"/>
      <c r="N4" s="8" t="s">
        <v>311</v>
      </c>
      <c r="O4" s="9"/>
      <c r="P4" s="9"/>
      <c r="Q4" s="9"/>
      <c r="R4" s="11"/>
      <c r="S4" s="10"/>
    </row>
    <row r="5" spans="1:19" ht="24" customHeight="1">
      <c r="A5" s="2078"/>
      <c r="B5" s="266">
        <v>2010</v>
      </c>
      <c r="C5" s="267"/>
      <c r="D5" s="268">
        <v>2009</v>
      </c>
      <c r="E5" s="263"/>
      <c r="F5" s="131" t="s">
        <v>822</v>
      </c>
      <c r="G5" s="264"/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8"/>
      <c r="R5" s="131" t="s">
        <v>822</v>
      </c>
      <c r="S5" s="14"/>
    </row>
    <row r="6" spans="1:19">
      <c r="A6" s="20" t="s">
        <v>641</v>
      </c>
      <c r="B6" s="1292">
        <v>238042.36344124921</v>
      </c>
      <c r="C6" s="135"/>
      <c r="D6" s="774">
        <v>206906.87504559607</v>
      </c>
      <c r="E6" s="198"/>
      <c r="F6" s="196">
        <v>0.15048068551995583</v>
      </c>
      <c r="G6" s="196"/>
      <c r="H6" s="617">
        <v>232899.86914983758</v>
      </c>
      <c r="I6" s="196"/>
      <c r="J6" s="57">
        <v>201876.31573823676</v>
      </c>
      <c r="K6" s="710"/>
      <c r="L6" s="196">
        <v>0.15367604316609165</v>
      </c>
      <c r="M6" s="711"/>
      <c r="N6" s="617">
        <v>5142.4942914116118</v>
      </c>
      <c r="O6" s="196"/>
      <c r="P6" s="57">
        <v>5030.5593073593081</v>
      </c>
      <c r="Q6" s="710"/>
      <c r="R6" s="196">
        <v>2.2251001770032149E-2</v>
      </c>
      <c r="S6" s="70"/>
    </row>
    <row r="7" spans="1:19">
      <c r="A7" s="81" t="s">
        <v>324</v>
      </c>
      <c r="B7" s="1292">
        <v>20008.247705339585</v>
      </c>
      <c r="C7" s="135"/>
      <c r="D7" s="709">
        <v>17501.858330762934</v>
      </c>
      <c r="E7" s="198"/>
      <c r="F7" s="196">
        <v>0.14320704277277699</v>
      </c>
      <c r="G7" s="196"/>
      <c r="H7" s="617">
        <v>19217.265651917216</v>
      </c>
      <c r="I7" s="196"/>
      <c r="J7" s="57">
        <v>16968.858330762934</v>
      </c>
      <c r="K7" s="710"/>
      <c r="L7" s="196">
        <v>0.13250197964574506</v>
      </c>
      <c r="M7" s="711"/>
      <c r="N7" s="617">
        <v>790.98205342237065</v>
      </c>
      <c r="O7" s="196"/>
      <c r="P7" s="57">
        <v>533</v>
      </c>
      <c r="Q7" s="710"/>
      <c r="R7" s="196">
        <v>0.48401886195566729</v>
      </c>
      <c r="S7" s="23"/>
    </row>
    <row r="8" spans="1:19" s="30" customFormat="1">
      <c r="A8" s="286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19"/>
    </row>
    <row r="9" spans="1:19" s="69" customFormat="1">
      <c r="A9" s="1781" t="s">
        <v>326</v>
      </c>
      <c r="B9" s="1292">
        <v>5148.2460393098281</v>
      </c>
      <c r="C9" s="1006"/>
      <c r="D9" s="709">
        <v>4517.0247534993296</v>
      </c>
      <c r="E9" s="198"/>
      <c r="F9" s="196">
        <v>0.13974271124405346</v>
      </c>
      <c r="G9" s="196"/>
      <c r="H9" s="1779">
        <v>4920.8960393098278</v>
      </c>
      <c r="I9" s="196"/>
      <c r="J9" s="758">
        <v>4414.6026755772518</v>
      </c>
      <c r="K9" s="710"/>
      <c r="L9" s="196">
        <v>0.114686054655275</v>
      </c>
      <c r="M9" s="711"/>
      <c r="N9" s="1779">
        <v>227.35000000000002</v>
      </c>
      <c r="O9" s="196"/>
      <c r="P9" s="57">
        <v>102.42207792207788</v>
      </c>
      <c r="Q9" s="710"/>
      <c r="R9" s="196">
        <v>1.2197362581626843</v>
      </c>
      <c r="S9" s="199"/>
    </row>
    <row r="10" spans="1:19" s="69" customFormat="1">
      <c r="A10" s="1781" t="s">
        <v>327</v>
      </c>
      <c r="B10" s="1292">
        <v>7737.7358781435378</v>
      </c>
      <c r="C10" s="1006"/>
      <c r="D10" s="709">
        <v>7457.6334796384754</v>
      </c>
      <c r="E10" s="198"/>
      <c r="F10" s="196">
        <v>3.7559153217950982E-2</v>
      </c>
      <c r="G10" s="196"/>
      <c r="H10" s="1779">
        <v>7360.6692114768712</v>
      </c>
      <c r="I10" s="196"/>
      <c r="J10" s="758">
        <v>7077.9373757423718</v>
      </c>
      <c r="K10" s="710"/>
      <c r="L10" s="196">
        <v>3.9945512474224863E-2</v>
      </c>
      <c r="M10" s="711"/>
      <c r="N10" s="1779">
        <v>377.06666666666672</v>
      </c>
      <c r="O10" s="196"/>
      <c r="P10" s="57">
        <v>379.69610389610364</v>
      </c>
      <c r="Q10" s="710"/>
      <c r="R10" s="196">
        <v>-6.9251098508938359E-3</v>
      </c>
      <c r="S10" s="199"/>
    </row>
    <row r="11" spans="1:19" s="69" customFormat="1">
      <c r="A11" s="1781" t="s">
        <v>328</v>
      </c>
      <c r="B11" s="1292">
        <v>7124.2837344650952</v>
      </c>
      <c r="C11" s="1006"/>
      <c r="D11" s="709">
        <v>5527.2000976245945</v>
      </c>
      <c r="E11" s="198"/>
      <c r="F11" s="196">
        <v>0.2889498495860271</v>
      </c>
      <c r="G11" s="196"/>
      <c r="H11" s="617">
        <v>6935.7004011317622</v>
      </c>
      <c r="I11" s="196"/>
      <c r="J11" s="57">
        <v>5476.3182794427767</v>
      </c>
      <c r="K11" s="710"/>
      <c r="L11" s="196">
        <v>0.26648964636830419</v>
      </c>
      <c r="M11" s="711"/>
      <c r="N11" s="617">
        <v>188.58333333333331</v>
      </c>
      <c r="O11" s="196"/>
      <c r="P11" s="57">
        <v>50.881818181818183</v>
      </c>
      <c r="Q11" s="710"/>
      <c r="R11" s="196">
        <v>2.7063009945804297</v>
      </c>
      <c r="S11" s="199"/>
    </row>
    <row r="12" spans="1:19" s="69" customFormat="1">
      <c r="A12" s="1781" t="s">
        <v>329</v>
      </c>
      <c r="B12" s="1294">
        <v>1.8537173165096537</v>
      </c>
      <c r="C12" s="1006"/>
      <c r="D12" s="938">
        <v>1.8167060799426502</v>
      </c>
      <c r="E12" s="198"/>
      <c r="F12" s="196">
        <v>2.0372715749468851E-2</v>
      </c>
      <c r="G12" s="196"/>
      <c r="H12" s="1780">
        <v>1.8586619197749472</v>
      </c>
      <c r="I12" s="196"/>
      <c r="J12" s="766">
        <v>1.8178352817371921</v>
      </c>
      <c r="K12" s="710"/>
      <c r="L12" s="196">
        <v>2.2458931481811502E-2</v>
      </c>
      <c r="M12" s="711"/>
      <c r="N12" s="1780">
        <v>1.7335859505938938</v>
      </c>
      <c r="O12" s="196"/>
      <c r="P12" s="533">
        <v>1.7807562388949481</v>
      </c>
      <c r="Q12" s="710"/>
      <c r="R12" s="196">
        <v>-2.6488908066567222E-2</v>
      </c>
      <c r="S12" s="199"/>
    </row>
    <row r="13" spans="1:19" s="30" customFormat="1">
      <c r="A13" s="286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24"/>
    </row>
    <row r="14" spans="1:19" s="69" customFormat="1">
      <c r="A14" s="26" t="s">
        <v>331</v>
      </c>
      <c r="B14" s="1292">
        <v>13657.442026450211</v>
      </c>
      <c r="C14" s="135"/>
      <c r="D14" s="709">
        <v>12085.910012399925</v>
      </c>
      <c r="E14" s="198"/>
      <c r="F14" s="196">
        <v>0.13003009392242065</v>
      </c>
      <c r="G14" s="196"/>
      <c r="H14" s="1779">
        <v>13092.508693116879</v>
      </c>
      <c r="I14" s="196"/>
      <c r="J14" s="758">
        <v>11702.613908503821</v>
      </c>
      <c r="K14" s="710"/>
      <c r="L14" s="196">
        <v>0.11876789198377952</v>
      </c>
      <c r="M14" s="711"/>
      <c r="N14" s="1779">
        <v>564.93333333333317</v>
      </c>
      <c r="O14" s="196"/>
      <c r="P14" s="57">
        <v>383.29610389610377</v>
      </c>
      <c r="Q14" s="710"/>
      <c r="R14" s="196">
        <v>0.47388227428073199</v>
      </c>
      <c r="S14" s="199"/>
    </row>
    <row r="15" spans="1:19" s="69" customFormat="1">
      <c r="A15" s="26" t="s">
        <v>332</v>
      </c>
      <c r="B15" s="1292">
        <v>6352.823625467714</v>
      </c>
      <c r="C15" s="135"/>
      <c r="D15" s="709">
        <v>5415.9483183626644</v>
      </c>
      <c r="E15" s="198"/>
      <c r="F15" s="196">
        <v>0.17298453604673306</v>
      </c>
      <c r="G15" s="196"/>
      <c r="H15" s="1779">
        <v>6124.7569588010474</v>
      </c>
      <c r="I15" s="196"/>
      <c r="J15" s="758">
        <v>5266.2444222587683</v>
      </c>
      <c r="K15" s="710"/>
      <c r="L15" s="196">
        <v>0.16302177941335483</v>
      </c>
      <c r="M15" s="711"/>
      <c r="N15" s="1779">
        <v>228.06666666666678</v>
      </c>
      <c r="O15" s="196"/>
      <c r="P15" s="57">
        <v>149.70389610389611</v>
      </c>
      <c r="Q15" s="710"/>
      <c r="R15" s="196">
        <v>0.52345177782404584</v>
      </c>
      <c r="S15" s="199"/>
    </row>
    <row r="16" spans="1:19" s="69" customFormat="1">
      <c r="A16" s="90" t="s">
        <v>867</v>
      </c>
      <c r="B16" s="1294">
        <v>2.3571929539794394</v>
      </c>
      <c r="C16" s="135"/>
      <c r="D16" s="938">
        <v>2.3347971321287235</v>
      </c>
      <c r="E16" s="198"/>
      <c r="F16" s="196">
        <v>9.5921917765492311E-3</v>
      </c>
      <c r="G16" s="196"/>
      <c r="H16" s="1780">
        <v>2.3896332384870629</v>
      </c>
      <c r="I16" s="196"/>
      <c r="J16" s="766">
        <v>2.3529754354199692</v>
      </c>
      <c r="K16" s="710"/>
      <c r="L16" s="196">
        <v>1.5579339467498865E-2</v>
      </c>
      <c r="M16" s="711"/>
      <c r="N16" s="1780">
        <v>1.5690416141235821</v>
      </c>
      <c r="O16" s="196"/>
      <c r="P16" s="533">
        <v>1.7560634487463767</v>
      </c>
      <c r="Q16" s="710"/>
      <c r="R16" s="196">
        <v>-0.1065006134922438</v>
      </c>
      <c r="S16" s="199"/>
    </row>
    <row r="17" spans="1:19" s="30" customFormat="1">
      <c r="A17" s="240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24"/>
    </row>
    <row r="18" spans="1:19" s="69" customFormat="1">
      <c r="A18" s="26" t="s">
        <v>334</v>
      </c>
      <c r="B18" s="1292">
        <v>1894.1802185170229</v>
      </c>
      <c r="C18" s="135"/>
      <c r="D18" s="709">
        <v>2433.8315432517434</v>
      </c>
      <c r="E18" s="198"/>
      <c r="F18" s="196">
        <v>-0.22172911935133943</v>
      </c>
      <c r="G18" s="196"/>
      <c r="H18" s="1779">
        <v>1891.3468851836897</v>
      </c>
      <c r="I18" s="196"/>
      <c r="J18" s="758">
        <v>2433.8315432517434</v>
      </c>
      <c r="K18" s="710"/>
      <c r="L18" s="196">
        <v>-0.22289326456146674</v>
      </c>
      <c r="M18" s="711"/>
      <c r="N18" s="1779">
        <v>2.8333333333333335</v>
      </c>
      <c r="O18" s="196"/>
      <c r="P18" s="57">
        <v>0</v>
      </c>
      <c r="Q18" s="710"/>
      <c r="R18" s="196" t="s">
        <v>302</v>
      </c>
      <c r="S18" s="199"/>
    </row>
    <row r="19" spans="1:19" s="69" customFormat="1">
      <c r="A19" s="26" t="s">
        <v>335</v>
      </c>
      <c r="B19" s="1292">
        <v>8120.0910575944199</v>
      </c>
      <c r="C19" s="135"/>
      <c r="D19" s="709">
        <v>7535.049952383667</v>
      </c>
      <c r="E19" s="198"/>
      <c r="F19" s="196">
        <v>7.7642631290808992E-2</v>
      </c>
      <c r="G19" s="196"/>
      <c r="H19" s="1779">
        <v>7787.9910575944205</v>
      </c>
      <c r="I19" s="196"/>
      <c r="J19" s="758">
        <v>7244.8975714312865</v>
      </c>
      <c r="K19" s="710"/>
      <c r="L19" s="196">
        <v>7.4962203510606937E-2</v>
      </c>
      <c r="M19" s="711"/>
      <c r="N19" s="1779">
        <v>332.09999999999991</v>
      </c>
      <c r="O19" s="196"/>
      <c r="P19" s="57">
        <v>290.15238095238095</v>
      </c>
      <c r="Q19" s="710"/>
      <c r="R19" s="196">
        <v>0.1445709971771808</v>
      </c>
      <c r="S19" s="199"/>
    </row>
    <row r="20" spans="1:19" s="69" customFormat="1">
      <c r="A20" s="26" t="s">
        <v>336</v>
      </c>
      <c r="B20" s="1292">
        <v>1440.2572770621382</v>
      </c>
      <c r="C20" s="135"/>
      <c r="D20" s="709">
        <v>1893.862726384664</v>
      </c>
      <c r="E20" s="198"/>
      <c r="F20" s="196">
        <v>-0.23951337285593405</v>
      </c>
      <c r="G20" s="196"/>
      <c r="H20" s="1779">
        <v>1437.4239437288049</v>
      </c>
      <c r="I20" s="196"/>
      <c r="J20" s="758">
        <v>1893.862726384664</v>
      </c>
      <c r="K20" s="710"/>
      <c r="L20" s="196">
        <v>-0.24100943341716702</v>
      </c>
      <c r="M20" s="711"/>
      <c r="N20" s="1779">
        <v>2.8333333333333335</v>
      </c>
      <c r="O20" s="196"/>
      <c r="P20" s="57">
        <v>0</v>
      </c>
      <c r="Q20" s="710"/>
      <c r="R20" s="196" t="s">
        <v>302</v>
      </c>
      <c r="S20" s="199"/>
    </row>
    <row r="21" spans="1:19" s="69" customFormat="1">
      <c r="A21" s="26" t="s">
        <v>337</v>
      </c>
      <c r="B21" s="1292">
        <v>11436.251652868701</v>
      </c>
      <c r="C21" s="135"/>
      <c r="D21" s="709">
        <v>9426.8395615118206</v>
      </c>
      <c r="E21" s="198"/>
      <c r="F21" s="196">
        <v>0.21315861782149848</v>
      </c>
      <c r="G21" s="196"/>
      <c r="H21" s="1779">
        <v>10975.351652868701</v>
      </c>
      <c r="I21" s="196"/>
      <c r="J21" s="758">
        <v>9183.9919424642012</v>
      </c>
      <c r="K21" s="710"/>
      <c r="L21" s="196">
        <v>0.19505240440398861</v>
      </c>
      <c r="M21" s="711"/>
      <c r="N21" s="1779">
        <v>460.9</v>
      </c>
      <c r="O21" s="196"/>
      <c r="P21" s="57">
        <v>242.84761904761902</v>
      </c>
      <c r="Q21" s="710"/>
      <c r="R21" s="196">
        <v>0.89789795678261908</v>
      </c>
      <c r="S21" s="199"/>
    </row>
    <row r="22" spans="1:19" s="30" customFormat="1">
      <c r="A22" s="240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19"/>
    </row>
    <row r="23" spans="1:19" s="69" customFormat="1">
      <c r="A23" s="26" t="s">
        <v>707</v>
      </c>
      <c r="B23" s="1292">
        <v>14954.496556219025</v>
      </c>
      <c r="C23" s="135"/>
      <c r="D23" s="709">
        <v>13560.88668762729</v>
      </c>
      <c r="E23" s="198"/>
      <c r="F23" s="196">
        <v>0.10276686920946251</v>
      </c>
      <c r="G23" s="196"/>
      <c r="H23" s="1779">
        <v>14326.396556219024</v>
      </c>
      <c r="I23" s="196"/>
      <c r="J23" s="758">
        <v>13123.710930051531</v>
      </c>
      <c r="K23" s="710"/>
      <c r="L23" s="196">
        <v>9.1642191189498456E-2</v>
      </c>
      <c r="M23" s="711"/>
      <c r="N23" s="1779">
        <v>628.09999999999968</v>
      </c>
      <c r="O23" s="196"/>
      <c r="P23" s="57">
        <v>437.17575757575759</v>
      </c>
      <c r="Q23" s="710"/>
      <c r="R23" s="196">
        <v>0.43672193417805671</v>
      </c>
      <c r="S23" s="199"/>
    </row>
    <row r="24" spans="1:19" s="69" customFormat="1">
      <c r="A24" s="26" t="s">
        <v>339</v>
      </c>
      <c r="B24" s="1292">
        <v>7465.5762679726577</v>
      </c>
      <c r="C24" s="135"/>
      <c r="D24" s="709">
        <v>6492.0144340476973</v>
      </c>
      <c r="E24" s="198"/>
      <c r="F24" s="196">
        <v>0.14996298049170473</v>
      </c>
      <c r="G24" s="196"/>
      <c r="H24" s="1779">
        <v>7317.7596013059911</v>
      </c>
      <c r="I24" s="196"/>
      <c r="J24" s="758">
        <v>6201.0494989827621</v>
      </c>
      <c r="K24" s="710"/>
      <c r="L24" s="196">
        <v>0.18008404908014639</v>
      </c>
      <c r="M24" s="711"/>
      <c r="N24" s="1779">
        <v>147.81666666666669</v>
      </c>
      <c r="O24" s="196"/>
      <c r="P24" s="57">
        <v>290.96493506493499</v>
      </c>
      <c r="Q24" s="710"/>
      <c r="R24" s="196">
        <v>-0.49197773046543125</v>
      </c>
      <c r="S24" s="199"/>
    </row>
    <row r="25" spans="1:19" s="69" customFormat="1">
      <c r="A25" s="26" t="s">
        <v>340</v>
      </c>
      <c r="B25" s="1292">
        <v>7328.0008512844752</v>
      </c>
      <c r="C25" s="135"/>
      <c r="D25" s="709">
        <v>6411.9711499368268</v>
      </c>
      <c r="E25" s="198"/>
      <c r="F25" s="196">
        <v>0.14286241780059686</v>
      </c>
      <c r="G25" s="196"/>
      <c r="H25" s="1779">
        <v>7180.1841846178086</v>
      </c>
      <c r="I25" s="196"/>
      <c r="J25" s="758">
        <v>6121.0062148718916</v>
      </c>
      <c r="K25" s="710"/>
      <c r="L25" s="196">
        <v>0.17303984550325846</v>
      </c>
      <c r="M25" s="711"/>
      <c r="N25" s="1779">
        <v>147.81666666666669</v>
      </c>
      <c r="O25" s="196"/>
      <c r="P25" s="57">
        <v>290.96493506493499</v>
      </c>
      <c r="Q25" s="710"/>
      <c r="R25" s="196">
        <v>-0.49197773046543125</v>
      </c>
      <c r="S25" s="199"/>
    </row>
    <row r="26" spans="1:19" s="69" customFormat="1">
      <c r="A26" s="26" t="s">
        <v>708</v>
      </c>
      <c r="B26" s="1292">
        <v>290.75174751790632</v>
      </c>
      <c r="C26" s="135"/>
      <c r="D26" s="709">
        <v>198.20359782507848</v>
      </c>
      <c r="E26" s="198"/>
      <c r="F26" s="196">
        <v>0.46693476157029595</v>
      </c>
      <c r="G26" s="196"/>
      <c r="H26" s="1779">
        <v>290.75174751790632</v>
      </c>
      <c r="I26" s="196"/>
      <c r="J26" s="758">
        <v>198.20359782507848</v>
      </c>
      <c r="K26" s="710"/>
      <c r="L26" s="196">
        <v>0.46693476157029595</v>
      </c>
      <c r="M26" s="711"/>
      <c r="N26" s="1784">
        <v>0</v>
      </c>
      <c r="O26" s="196"/>
      <c r="P26" s="57">
        <v>0</v>
      </c>
      <c r="Q26" s="710"/>
      <c r="R26" s="196" t="s">
        <v>302</v>
      </c>
      <c r="S26" s="199"/>
    </row>
    <row r="27" spans="1:19" s="69" customFormat="1">
      <c r="A27" s="26" t="s">
        <v>709</v>
      </c>
      <c r="B27" s="617">
        <v>302.85567366372885</v>
      </c>
      <c r="D27" s="57">
        <v>240.00904136316211</v>
      </c>
      <c r="E27" s="198"/>
      <c r="F27" s="196">
        <v>0.26185110337352807</v>
      </c>
      <c r="G27" s="196"/>
      <c r="H27" s="1779">
        <v>297.10567366372885</v>
      </c>
      <c r="I27" s="196"/>
      <c r="J27" s="758">
        <v>240.00904136316211</v>
      </c>
      <c r="K27" s="710"/>
      <c r="L27" s="196">
        <v>0.23789367257282934</v>
      </c>
      <c r="M27" s="711"/>
      <c r="N27" s="1779">
        <v>5.75</v>
      </c>
      <c r="O27" s="196"/>
      <c r="P27" s="57">
        <v>0</v>
      </c>
      <c r="Q27" s="710"/>
      <c r="R27" s="196" t="s">
        <v>302</v>
      </c>
      <c r="S27" s="199"/>
    </row>
    <row r="28" spans="1:19" s="69" customFormat="1">
      <c r="A28" s="26" t="s">
        <v>306</v>
      </c>
      <c r="B28" s="617">
        <v>2585.1398979444557</v>
      </c>
      <c r="D28" s="57">
        <v>2361.642356934547</v>
      </c>
      <c r="E28" s="198"/>
      <c r="F28" s="196">
        <v>9.463648903215488E-2</v>
      </c>
      <c r="G28" s="196"/>
      <c r="H28" s="1779">
        <v>2576.5565646111222</v>
      </c>
      <c r="I28" s="196"/>
      <c r="J28" s="758">
        <v>2328.168330960521</v>
      </c>
      <c r="K28" s="710"/>
      <c r="L28" s="196">
        <v>0.10668826233373123</v>
      </c>
      <c r="M28" s="711"/>
      <c r="N28" s="1779">
        <v>8.5833333333333339</v>
      </c>
      <c r="O28" s="196"/>
      <c r="P28" s="57">
        <v>33.474025974025977</v>
      </c>
      <c r="Q28" s="710"/>
      <c r="R28" s="196">
        <v>-0.74358228257355319</v>
      </c>
      <c r="S28" s="199"/>
    </row>
    <row r="29" spans="1:19" s="69" customFormat="1">
      <c r="A29" s="26" t="s">
        <v>0</v>
      </c>
      <c r="B29" s="617">
        <v>4196.1027799843623</v>
      </c>
      <c r="D29" s="57">
        <v>3957.7870195562841</v>
      </c>
      <c r="E29" s="198"/>
      <c r="F29" s="196">
        <v>6.0214397402009845E-2</v>
      </c>
      <c r="G29" s="196"/>
      <c r="H29" s="1779">
        <v>4013.0361133176953</v>
      </c>
      <c r="I29" s="196"/>
      <c r="J29" s="758">
        <v>3746.100872370137</v>
      </c>
      <c r="K29" s="710"/>
      <c r="L29" s="196">
        <v>7.1256821437023873E-2</v>
      </c>
      <c r="M29" s="711"/>
      <c r="N29" s="1779">
        <v>183.06666666666669</v>
      </c>
      <c r="O29" s="196"/>
      <c r="P29" s="57">
        <v>211.68614718614711</v>
      </c>
      <c r="Q29" s="710"/>
      <c r="R29" s="196">
        <v>-0.13519770140798942</v>
      </c>
      <c r="S29" s="199"/>
    </row>
    <row r="30" spans="1:19" s="69" customFormat="1">
      <c r="A30" s="26" t="s">
        <v>313</v>
      </c>
      <c r="B30" s="617">
        <v>1874.545178242824</v>
      </c>
      <c r="D30" s="57">
        <v>1861.491694949171</v>
      </c>
      <c r="E30" s="198"/>
      <c r="F30" s="196">
        <v>7.0123779381188424E-3</v>
      </c>
      <c r="G30" s="196"/>
      <c r="H30" s="1779">
        <v>1856.3785115761573</v>
      </c>
      <c r="I30" s="196"/>
      <c r="J30" s="758">
        <v>1739.1388810963572</v>
      </c>
      <c r="K30" s="710"/>
      <c r="L30" s="196">
        <v>6.7412460128481497E-2</v>
      </c>
      <c r="M30" s="711"/>
      <c r="N30" s="1779">
        <v>18.166666666666664</v>
      </c>
      <c r="O30" s="196"/>
      <c r="P30" s="57">
        <v>122.35281385281385</v>
      </c>
      <c r="Q30" s="710"/>
      <c r="R30" s="196">
        <v>-0.85152228138765551</v>
      </c>
      <c r="S30" s="199"/>
    </row>
    <row r="31" spans="1:19" s="69" customFormat="1">
      <c r="A31" s="26" t="s">
        <v>321</v>
      </c>
      <c r="B31" s="617">
        <v>3444.5605742045045</v>
      </c>
      <c r="D31" s="57">
        <v>3321.4926495399332</v>
      </c>
      <c r="E31" s="198"/>
      <c r="F31" s="196">
        <v>3.7051993681701437E-2</v>
      </c>
      <c r="G31" s="196"/>
      <c r="H31" s="1779">
        <v>3265.3272408711709</v>
      </c>
      <c r="I31" s="196"/>
      <c r="J31" s="758">
        <v>3121.8974114446951</v>
      </c>
      <c r="K31" s="710"/>
      <c r="L31" s="196">
        <v>4.5943159086736934E-2</v>
      </c>
      <c r="M31" s="711"/>
      <c r="N31" s="1779">
        <v>179.23333333333335</v>
      </c>
      <c r="O31" s="196"/>
      <c r="P31" s="57">
        <v>199.59523809523805</v>
      </c>
      <c r="Q31" s="710"/>
      <c r="R31" s="196">
        <v>-0.10201598473100291</v>
      </c>
      <c r="S31" s="199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19"/>
    </row>
    <row r="33" spans="1:19" s="30" customFormat="1">
      <c r="A33" s="85" t="s">
        <v>710</v>
      </c>
      <c r="B33" s="1336">
        <v>9.2980054009611468</v>
      </c>
      <c r="C33" s="69"/>
      <c r="D33" s="533">
        <v>9.1833227703167637</v>
      </c>
      <c r="E33" s="192"/>
      <c r="F33" s="196">
        <v>1.2488141113265839E-2</v>
      </c>
      <c r="G33" s="196"/>
      <c r="H33" s="1336">
        <v>9.4355619676681464</v>
      </c>
      <c r="I33" s="196"/>
      <c r="J33" s="533">
        <v>9.2635532278393953</v>
      </c>
      <c r="K33" s="460"/>
      <c r="L33" s="196">
        <v>1.8568332863011995E-2</v>
      </c>
      <c r="M33" s="711"/>
      <c r="N33" s="1336">
        <v>6.1604637299589422</v>
      </c>
      <c r="O33" s="196"/>
      <c r="P33" s="533">
        <v>6.7748604663878149</v>
      </c>
      <c r="Q33" s="460"/>
      <c r="R33" s="196">
        <v>-9.0687732902704876E-2</v>
      </c>
      <c r="S33" s="23"/>
    </row>
    <row r="34" spans="1:19" s="30" customFormat="1">
      <c r="A34" s="85" t="s">
        <v>345</v>
      </c>
      <c r="B34" s="1336">
        <v>7.8480367672164189</v>
      </c>
      <c r="C34" s="69"/>
      <c r="D34" s="533">
        <v>6.9593821703341181</v>
      </c>
      <c r="E34" s="192"/>
      <c r="F34" s="196">
        <v>0.12769159318055337</v>
      </c>
      <c r="G34" s="196"/>
      <c r="H34" s="1336">
        <v>7.973202791908113</v>
      </c>
      <c r="I34" s="196"/>
      <c r="J34" s="533">
        <v>7.0920300317890126</v>
      </c>
      <c r="K34" s="460"/>
      <c r="L34" s="196">
        <v>0.12424831200225736</v>
      </c>
      <c r="M34" s="711"/>
      <c r="N34" s="1336">
        <v>1.7681059230888436</v>
      </c>
      <c r="O34" s="196"/>
      <c r="P34" s="533">
        <v>4.1688796509371686</v>
      </c>
      <c r="Q34" s="460"/>
      <c r="R34" s="196">
        <v>-0.57587983555932787</v>
      </c>
      <c r="S34" s="23"/>
    </row>
    <row r="35" spans="1:19" s="30" customFormat="1">
      <c r="A35" s="85" t="s">
        <v>711</v>
      </c>
      <c r="B35" s="1336">
        <v>4.2627532995848618</v>
      </c>
      <c r="C35" s="69"/>
      <c r="D35" s="533">
        <v>3.1405717081132902</v>
      </c>
      <c r="E35" s="192"/>
      <c r="F35" s="196">
        <v>0.35731761467905671</v>
      </c>
      <c r="G35" s="196"/>
      <c r="H35" s="1336">
        <v>4.2627532995848618</v>
      </c>
      <c r="I35" s="196"/>
      <c r="J35" s="533">
        <v>3.1405717081132902</v>
      </c>
      <c r="K35" s="460"/>
      <c r="L35" s="196">
        <v>0.35731761467905671</v>
      </c>
      <c r="M35" s="711"/>
      <c r="N35" s="1336">
        <v>0</v>
      </c>
      <c r="O35" s="196"/>
      <c r="P35" s="533">
        <v>0</v>
      </c>
      <c r="Q35" s="460"/>
      <c r="R35" s="196" t="s">
        <v>302</v>
      </c>
      <c r="S35" s="23"/>
    </row>
    <row r="36" spans="1:19" s="30" customFormat="1">
      <c r="A36" s="85" t="s">
        <v>712</v>
      </c>
      <c r="B36" s="1336">
        <v>3.8923261969773986</v>
      </c>
      <c r="C36" s="69"/>
      <c r="D36" s="533">
        <v>2.6165164929258564</v>
      </c>
      <c r="E36" s="192"/>
      <c r="F36" s="196">
        <v>0.48759857142153867</v>
      </c>
      <c r="G36" s="196"/>
      <c r="H36" s="1336">
        <v>3.9676558780186002</v>
      </c>
      <c r="I36" s="196"/>
      <c r="J36" s="533">
        <v>2.6165164929258564</v>
      </c>
      <c r="K36" s="460"/>
      <c r="L36" s="196">
        <v>0.51638863685581615</v>
      </c>
      <c r="M36" s="711"/>
      <c r="N36" s="1336">
        <v>0</v>
      </c>
      <c r="O36" s="196"/>
      <c r="P36" s="533">
        <v>0</v>
      </c>
      <c r="Q36" s="460"/>
      <c r="R36" s="196" t="s">
        <v>302</v>
      </c>
      <c r="S36" s="23"/>
    </row>
    <row r="37" spans="1:19" s="30" customFormat="1">
      <c r="A37" s="34" t="s">
        <v>713</v>
      </c>
      <c r="B37" s="1336">
        <v>4.9950549689806909</v>
      </c>
      <c r="C37" s="69"/>
      <c r="D37" s="533">
        <v>4.6445882217864423</v>
      </c>
      <c r="E37" s="192"/>
      <c r="F37" s="196">
        <v>7.5457011571081548E-2</v>
      </c>
      <c r="G37" s="196"/>
      <c r="H37" s="1336">
        <v>5.0029577704070674</v>
      </c>
      <c r="I37" s="196"/>
      <c r="J37" s="533">
        <v>4.6419420974810919</v>
      </c>
      <c r="K37" s="460"/>
      <c r="L37" s="196">
        <v>7.7772549795887672E-2</v>
      </c>
      <c r="M37" s="711"/>
      <c r="N37" s="1336">
        <v>2.6227813891032867</v>
      </c>
      <c r="O37" s="196"/>
      <c r="P37" s="533">
        <v>4.8286301058515235</v>
      </c>
      <c r="Q37" s="460"/>
      <c r="R37" s="196">
        <v>-0.45682702306708123</v>
      </c>
      <c r="S37" s="23"/>
    </row>
    <row r="38" spans="1:19" s="30" customFormat="1">
      <c r="A38" s="243" t="s">
        <v>1</v>
      </c>
      <c r="B38" s="1336">
        <v>6.2328839238941169</v>
      </c>
      <c r="C38" s="69"/>
      <c r="D38" s="533">
        <v>6.4506253735810777</v>
      </c>
      <c r="E38" s="192"/>
      <c r="F38" s="196">
        <v>-3.3755091495273296E-2</v>
      </c>
      <c r="G38" s="196"/>
      <c r="H38" s="1336">
        <v>6.2707091483736885</v>
      </c>
      <c r="I38" s="196"/>
      <c r="J38" s="533">
        <v>6.6298477146667123</v>
      </c>
      <c r="K38" s="460"/>
      <c r="L38" s="196">
        <v>-5.4169957101507564E-2</v>
      </c>
      <c r="M38" s="711"/>
      <c r="N38" s="1336">
        <v>5.4037106254735043</v>
      </c>
      <c r="O38" s="196"/>
      <c r="P38" s="533">
        <v>3.2790197809924946</v>
      </c>
      <c r="Q38" s="460"/>
      <c r="R38" s="196">
        <v>0.64796524156310753</v>
      </c>
      <c r="S38" s="23"/>
    </row>
    <row r="39" spans="1:19" s="30" customFormat="1">
      <c r="A39" s="85" t="s">
        <v>175</v>
      </c>
      <c r="B39" s="1336">
        <v>3.5732294158679641</v>
      </c>
      <c r="C39" s="69"/>
      <c r="D39" s="533">
        <v>3.6708695246740821</v>
      </c>
      <c r="E39" s="192"/>
      <c r="F39" s="196">
        <v>-2.6598632326706582E-2</v>
      </c>
      <c r="G39" s="196"/>
      <c r="H39" s="1336">
        <v>3.5971819957688553</v>
      </c>
      <c r="I39" s="196"/>
      <c r="J39" s="533">
        <v>3.7939837924652631</v>
      </c>
      <c r="K39" s="460"/>
      <c r="L39" s="196">
        <v>-5.1872071010753959E-2</v>
      </c>
      <c r="M39" s="711"/>
      <c r="N39" s="1336">
        <v>1.1256117300977899</v>
      </c>
      <c r="O39" s="196"/>
      <c r="P39" s="533">
        <v>1.9209072378163263</v>
      </c>
      <c r="Q39" s="460"/>
      <c r="R39" s="196">
        <v>-0.41402077729824305</v>
      </c>
      <c r="S39" s="23"/>
    </row>
    <row r="40" spans="1:19" s="30" customFormat="1">
      <c r="A40" s="82" t="s">
        <v>176</v>
      </c>
      <c r="B40" s="1336">
        <v>5.64822164365461</v>
      </c>
      <c r="C40" s="69"/>
      <c r="D40" s="533">
        <v>5.629068075988827</v>
      </c>
      <c r="E40" s="192"/>
      <c r="F40" s="196">
        <v>3.402617876924223E-3</v>
      </c>
      <c r="G40" s="196"/>
      <c r="H40" s="1336">
        <v>5.6615614747479759</v>
      </c>
      <c r="I40" s="196"/>
      <c r="J40" s="533">
        <v>5.8419003497711399</v>
      </c>
      <c r="K40" s="460"/>
      <c r="L40" s="196">
        <v>-3.0869899215283419E-2</v>
      </c>
      <c r="M40" s="711"/>
      <c r="N40" s="1336">
        <v>5.4051925538771046</v>
      </c>
      <c r="O40" s="196"/>
      <c r="P40" s="533">
        <v>2.3001283130278964</v>
      </c>
      <c r="Q40" s="460"/>
      <c r="R40" s="196">
        <v>1.3499526192787443</v>
      </c>
      <c r="S40" s="23"/>
    </row>
    <row r="41" spans="1:19" s="30" customFormat="1">
      <c r="A41" s="82" t="s">
        <v>360</v>
      </c>
      <c r="B41" s="1336">
        <v>11.896557901764215</v>
      </c>
      <c r="C41" s="69"/>
      <c r="D41" s="533">
        <v>11.821994621103567</v>
      </c>
      <c r="E41" s="192"/>
      <c r="F41" s="196">
        <v>6.307165842178975E-3</v>
      </c>
      <c r="G41" s="196"/>
      <c r="H41" s="1336">
        <v>12.11930320204541</v>
      </c>
      <c r="I41" s="196"/>
      <c r="J41" s="533">
        <v>11.896870832627208</v>
      </c>
      <c r="K41" s="460"/>
      <c r="L41" s="196">
        <v>1.8696712147885198E-2</v>
      </c>
      <c r="M41" s="711"/>
      <c r="N41" s="1336">
        <v>6.4848603927006474</v>
      </c>
      <c r="O41" s="196"/>
      <c r="P41" s="533">
        <v>9.4381975747829436</v>
      </c>
      <c r="Q41" s="460"/>
      <c r="R41" s="196">
        <v>-0.31291326110538814</v>
      </c>
      <c r="S41" s="23"/>
    </row>
    <row r="42" spans="1:19" s="30" customFormat="1">
      <c r="A42" s="242" t="s">
        <v>361</v>
      </c>
      <c r="B42" s="940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7"/>
    </row>
    <row r="43" spans="1:19" s="69" customFormat="1">
      <c r="A43" s="26" t="s">
        <v>362</v>
      </c>
      <c r="B43" s="617">
        <v>14625.114020230933</v>
      </c>
      <c r="C43" s="57"/>
      <c r="D43" s="57">
        <v>12548.637064321556</v>
      </c>
      <c r="E43" s="198"/>
      <c r="F43" s="196">
        <v>0.16547430173219704</v>
      </c>
      <c r="G43" s="196"/>
      <c r="H43" s="1779">
        <v>13868.9306868976</v>
      </c>
      <c r="I43" s="196"/>
      <c r="J43" s="758">
        <v>12186.801566486058</v>
      </c>
      <c r="K43" s="710"/>
      <c r="L43" s="196">
        <v>0.13802876097018188</v>
      </c>
      <c r="M43" s="711"/>
      <c r="N43" s="1795">
        <v>756.18333333333294</v>
      </c>
      <c r="O43" s="196"/>
      <c r="P43" s="57">
        <v>361.83549783549785</v>
      </c>
      <c r="Q43" s="710"/>
      <c r="R43" s="196">
        <v>1.0898539194104124</v>
      </c>
      <c r="S43" s="199"/>
    </row>
    <row r="44" spans="1:19" s="69" customFormat="1">
      <c r="A44" s="26" t="s">
        <v>379</v>
      </c>
      <c r="B44" s="617">
        <v>13108.925934630637</v>
      </c>
      <c r="C44" s="57"/>
      <c r="D44" s="57">
        <v>11086.411562659941</v>
      </c>
      <c r="E44" s="198"/>
      <c r="F44" s="196">
        <v>0.18243183202603727</v>
      </c>
      <c r="G44" s="196"/>
      <c r="H44" s="1779">
        <v>12374.409267963971</v>
      </c>
      <c r="I44" s="196"/>
      <c r="J44" s="758">
        <v>10724.576064824443</v>
      </c>
      <c r="K44" s="710"/>
      <c r="L44" s="196">
        <v>0.15383668251007315</v>
      </c>
      <c r="M44" s="711"/>
      <c r="N44" s="1795">
        <v>734.51666666666631</v>
      </c>
      <c r="O44" s="196"/>
      <c r="P44" s="57">
        <v>361.83549783549785</v>
      </c>
      <c r="Q44" s="710"/>
      <c r="R44" s="196">
        <v>1.0299740380934139</v>
      </c>
      <c r="S44" s="199"/>
    </row>
    <row r="45" spans="1:19" s="69" customFormat="1">
      <c r="A45" s="26" t="s">
        <v>364</v>
      </c>
      <c r="B45" s="617">
        <v>1355.8626968849132</v>
      </c>
      <c r="C45" s="57"/>
      <c r="D45" s="57">
        <v>1045.1127424086667</v>
      </c>
      <c r="E45" s="198"/>
      <c r="F45" s="196">
        <v>0.29733629862751698</v>
      </c>
      <c r="G45" s="196"/>
      <c r="H45" s="1779">
        <v>1310.7960302182466</v>
      </c>
      <c r="I45" s="196"/>
      <c r="J45" s="758">
        <v>1038.0672878632122</v>
      </c>
      <c r="K45" s="710"/>
      <c r="L45" s="196">
        <v>0.26272742195395371</v>
      </c>
      <c r="M45" s="711"/>
      <c r="N45" s="1795">
        <v>45.06666666666667</v>
      </c>
      <c r="O45" s="196"/>
      <c r="P45" s="57">
        <v>7.045454545454545</v>
      </c>
      <c r="Q45" s="710"/>
      <c r="R45" s="196">
        <v>5.3965591397849471</v>
      </c>
      <c r="S45" s="199"/>
    </row>
    <row r="46" spans="1:19" s="69" customFormat="1">
      <c r="A46" s="26" t="s">
        <v>365</v>
      </c>
      <c r="B46" s="617">
        <v>1042.814175634109</v>
      </c>
      <c r="C46" s="57"/>
      <c r="D46" s="57">
        <v>761.35377476995006</v>
      </c>
      <c r="E46" s="198"/>
      <c r="F46" s="196">
        <v>0.36968412082701602</v>
      </c>
      <c r="G46" s="196"/>
      <c r="H46" s="1779">
        <v>1019.4141756341089</v>
      </c>
      <c r="I46" s="196"/>
      <c r="J46" s="758">
        <v>754.30832022449556</v>
      </c>
      <c r="K46" s="710"/>
      <c r="L46" s="196">
        <v>0.35145556306566145</v>
      </c>
      <c r="M46" s="711"/>
      <c r="N46" s="1795">
        <v>23.399999999999995</v>
      </c>
      <c r="O46" s="196"/>
      <c r="P46" s="57">
        <v>7.045454545454545</v>
      </c>
      <c r="Q46" s="710"/>
      <c r="R46" s="196">
        <v>2.3212903225806447</v>
      </c>
      <c r="S46" s="199"/>
    </row>
    <row r="47" spans="1:19" s="69" customFormat="1">
      <c r="A47" s="26" t="s">
        <v>832</v>
      </c>
      <c r="B47" s="617">
        <v>605.08900136887132</v>
      </c>
      <c r="C47" s="57"/>
      <c r="D47" s="57">
        <v>520.90910598463154</v>
      </c>
      <c r="E47" s="198"/>
      <c r="F47" s="196">
        <v>0.16160188873089762</v>
      </c>
      <c r="G47" s="196"/>
      <c r="H47" s="1779">
        <v>605.08900136887132</v>
      </c>
      <c r="I47" s="196"/>
      <c r="J47" s="758">
        <v>520.90910598463154</v>
      </c>
      <c r="K47" s="710"/>
      <c r="L47" s="196">
        <v>0.16160188873089762</v>
      </c>
      <c r="M47" s="711"/>
      <c r="N47" s="1795">
        <v>0</v>
      </c>
      <c r="O47" s="196"/>
      <c r="P47" s="57">
        <v>0</v>
      </c>
      <c r="Q47" s="710"/>
      <c r="R47" s="196" t="s">
        <v>302</v>
      </c>
      <c r="S47" s="199"/>
    </row>
    <row r="48" spans="1:19" s="69" customFormat="1">
      <c r="A48" s="81" t="s">
        <v>245</v>
      </c>
      <c r="B48" s="617">
        <v>428.99377329820231</v>
      </c>
      <c r="C48" s="57"/>
      <c r="D48" s="57">
        <v>406.59643623887479</v>
      </c>
      <c r="E48" s="198"/>
      <c r="F48" s="196">
        <v>5.5084932043450385E-2</v>
      </c>
      <c r="G48" s="196"/>
      <c r="H48" s="1779">
        <v>428.99377329820231</v>
      </c>
      <c r="I48" s="196"/>
      <c r="J48" s="758">
        <v>406.59643623887479</v>
      </c>
      <c r="K48" s="710"/>
      <c r="L48" s="196">
        <v>5.5084932043450385E-2</v>
      </c>
      <c r="M48" s="711"/>
      <c r="N48" s="1795">
        <v>0</v>
      </c>
      <c r="O48" s="196"/>
      <c r="P48" s="57">
        <v>0</v>
      </c>
      <c r="Q48" s="710"/>
      <c r="R48" s="196" t="s">
        <v>302</v>
      </c>
      <c r="S48" s="199"/>
    </row>
    <row r="49" spans="1:19" s="69" customFormat="1">
      <c r="A49" s="26" t="s">
        <v>231</v>
      </c>
      <c r="B49" s="617">
        <v>1172.0522002815794</v>
      </c>
      <c r="C49" s="57"/>
      <c r="D49" s="57">
        <v>874.01366667198192</v>
      </c>
      <c r="E49" s="198"/>
      <c r="F49" s="196">
        <v>0.34099985500736069</v>
      </c>
      <c r="G49" s="196"/>
      <c r="H49" s="1779">
        <v>1172.0522002815794</v>
      </c>
      <c r="I49" s="196"/>
      <c r="J49" s="758">
        <v>874.01366667198192</v>
      </c>
      <c r="K49" s="710"/>
      <c r="L49" s="196">
        <v>0.34099985500736069</v>
      </c>
      <c r="M49" s="711"/>
      <c r="N49" s="1795">
        <v>0</v>
      </c>
      <c r="O49" s="196"/>
      <c r="P49" s="57">
        <v>0</v>
      </c>
      <c r="Q49" s="710"/>
      <c r="R49" s="196" t="s">
        <v>302</v>
      </c>
      <c r="S49" s="199"/>
    </row>
    <row r="50" spans="1:19" s="69" customFormat="1">
      <c r="A50" s="26" t="s">
        <v>368</v>
      </c>
      <c r="B50" s="617">
        <v>163.45301055262391</v>
      </c>
      <c r="C50" s="57"/>
      <c r="D50" s="57">
        <v>164.33008055762394</v>
      </c>
      <c r="E50" s="198"/>
      <c r="F50" s="196">
        <v>-5.3372456340547011E-3</v>
      </c>
      <c r="G50" s="196"/>
      <c r="H50" s="1779">
        <v>163.45301055262391</v>
      </c>
      <c r="I50" s="196"/>
      <c r="J50" s="758">
        <v>164.33008055762394</v>
      </c>
      <c r="K50" s="710"/>
      <c r="L50" s="196">
        <v>-5.3372456340547011E-3</v>
      </c>
      <c r="M50" s="711"/>
      <c r="N50" s="1795">
        <v>0</v>
      </c>
      <c r="O50" s="196"/>
      <c r="P50" s="57">
        <v>0</v>
      </c>
      <c r="Q50" s="710"/>
      <c r="R50" s="196" t="s">
        <v>302</v>
      </c>
      <c r="S50" s="199"/>
    </row>
    <row r="51" spans="1:19" s="69" customFormat="1">
      <c r="A51" s="26" t="s">
        <v>369</v>
      </c>
      <c r="B51" s="617">
        <v>1039.3632196922251</v>
      </c>
      <c r="C51" s="57"/>
      <c r="D51" s="57">
        <v>1371.2146229048572</v>
      </c>
      <c r="E51" s="198"/>
      <c r="F51" s="196">
        <v>-0.24201273649607061</v>
      </c>
      <c r="G51" s="196"/>
      <c r="H51" s="1779">
        <v>1039.3632196922251</v>
      </c>
      <c r="I51" s="196"/>
      <c r="J51" s="758">
        <v>1371.2146229048572</v>
      </c>
      <c r="K51" s="710"/>
      <c r="L51" s="196">
        <v>-0.24201273649607061</v>
      </c>
      <c r="M51" s="711"/>
      <c r="N51" s="1795">
        <v>0</v>
      </c>
      <c r="O51" s="196"/>
      <c r="P51" s="57">
        <v>0</v>
      </c>
      <c r="Q51" s="710"/>
      <c r="R51" s="196" t="s">
        <v>302</v>
      </c>
      <c r="S51" s="199"/>
    </row>
    <row r="52" spans="1:19" s="69" customFormat="1">
      <c r="A52" s="26" t="s">
        <v>370</v>
      </c>
      <c r="B52" s="617">
        <v>1880.8423525621556</v>
      </c>
      <c r="C52" s="57"/>
      <c r="D52" s="57">
        <v>1805.6174164331092</v>
      </c>
      <c r="E52" s="198"/>
      <c r="F52" s="196">
        <v>4.1661614162788088E-2</v>
      </c>
      <c r="G52" s="196"/>
      <c r="H52" s="1779">
        <v>1867.4256858954889</v>
      </c>
      <c r="I52" s="196"/>
      <c r="J52" s="758">
        <v>1670.926940242633</v>
      </c>
      <c r="K52" s="710"/>
      <c r="L52" s="196">
        <v>0.117598645949369</v>
      </c>
      <c r="M52" s="711"/>
      <c r="N52" s="1795">
        <v>13.416666666666666</v>
      </c>
      <c r="O52" s="196"/>
      <c r="P52" s="57">
        <v>134.69047619047623</v>
      </c>
      <c r="Q52" s="710"/>
      <c r="R52" s="196">
        <v>-0.9003888987095634</v>
      </c>
      <c r="S52" s="199"/>
    </row>
    <row r="53" spans="1:19" s="30" customFormat="1">
      <c r="A53" s="242" t="s">
        <v>371</v>
      </c>
      <c r="B53" s="940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596"/>
      <c r="O53" s="469"/>
      <c r="P53" s="466"/>
      <c r="Q53" s="458"/>
      <c r="R53" s="18"/>
      <c r="S53" s="19"/>
    </row>
    <row r="54" spans="1:19" s="69" customFormat="1">
      <c r="A54" s="81" t="s">
        <v>372</v>
      </c>
      <c r="B54" s="617">
        <v>16077.984138498679</v>
      </c>
      <c r="D54" s="57">
        <v>13437.652885568008</v>
      </c>
      <c r="E54" s="198"/>
      <c r="F54" s="196">
        <v>0.19648753211703943</v>
      </c>
      <c r="G54" s="196"/>
      <c r="H54" s="1779">
        <v>15449.317471832013</v>
      </c>
      <c r="I54" s="196"/>
      <c r="J54" s="758">
        <v>12969.555482970605</v>
      </c>
      <c r="K54" s="710"/>
      <c r="L54" s="196">
        <v>0.19119868773586005</v>
      </c>
      <c r="M54" s="711"/>
      <c r="N54" s="1795">
        <v>628.66666666666606</v>
      </c>
      <c r="O54" s="196"/>
      <c r="P54" s="57">
        <v>468.09740259740232</v>
      </c>
      <c r="Q54" s="710"/>
      <c r="R54" s="196">
        <v>0.34302532587937673</v>
      </c>
      <c r="S54" s="199"/>
    </row>
    <row r="55" spans="1:19" s="69" customFormat="1">
      <c r="A55" s="81" t="s">
        <v>243</v>
      </c>
      <c r="B55" s="617">
        <v>14630.701254370448</v>
      </c>
      <c r="D55" s="57">
        <v>12096.492211771774</v>
      </c>
      <c r="E55" s="198"/>
      <c r="F55" s="196">
        <v>0.20949949772484397</v>
      </c>
      <c r="G55" s="196"/>
      <c r="H55" s="1779">
        <v>14056.867921037116</v>
      </c>
      <c r="I55" s="196"/>
      <c r="J55" s="758">
        <v>11717.728142507705</v>
      </c>
      <c r="K55" s="710"/>
      <c r="L55" s="196">
        <v>0.19962400134919089</v>
      </c>
      <c r="M55" s="711"/>
      <c r="N55" s="1795">
        <v>573.8333333333328</v>
      </c>
      <c r="O55" s="196"/>
      <c r="P55" s="57">
        <v>378.76406926406924</v>
      </c>
      <c r="Q55" s="710"/>
      <c r="R55" s="196">
        <v>0.51501522952871193</v>
      </c>
      <c r="S55" s="199"/>
    </row>
    <row r="56" spans="1:19" s="69" customFormat="1">
      <c r="A56" s="81" t="s">
        <v>244</v>
      </c>
      <c r="B56" s="617">
        <v>1475.2291071814329</v>
      </c>
      <c r="D56" s="57">
        <v>1377.9756638595138</v>
      </c>
      <c r="E56" s="198"/>
      <c r="F56" s="196">
        <v>7.0577039836484529E-2</v>
      </c>
      <c r="G56" s="196"/>
      <c r="H56" s="1779">
        <v>1420.3957738480997</v>
      </c>
      <c r="I56" s="196"/>
      <c r="J56" s="758">
        <v>1288.6423305261806</v>
      </c>
      <c r="K56" s="710"/>
      <c r="L56" s="196">
        <v>0.10224205755224675</v>
      </c>
      <c r="M56" s="711"/>
      <c r="N56" s="1795">
        <v>54.833333333333336</v>
      </c>
      <c r="O56" s="196"/>
      <c r="P56" s="57">
        <v>89.333333333333343</v>
      </c>
      <c r="Q56" s="710"/>
      <c r="R56" s="196">
        <v>-0.3861940298507463</v>
      </c>
      <c r="S56" s="199"/>
    </row>
    <row r="57" spans="1:19" s="69" customFormat="1">
      <c r="A57" s="81" t="s">
        <v>869</v>
      </c>
      <c r="B57" s="617">
        <v>119.28040446046337</v>
      </c>
      <c r="D57" s="57">
        <v>126.09371486262076</v>
      </c>
      <c r="E57" s="198"/>
      <c r="F57" s="196">
        <v>-5.4033703500451974E-2</v>
      </c>
      <c r="G57" s="196"/>
      <c r="H57" s="1779">
        <v>119.28040446046337</v>
      </c>
      <c r="I57" s="196"/>
      <c r="J57" s="758">
        <v>126.09371486262076</v>
      </c>
      <c r="K57" s="710"/>
      <c r="L57" s="196">
        <v>-5.4033703500451974E-2</v>
      </c>
      <c r="M57" s="711"/>
      <c r="N57" s="1795">
        <v>0</v>
      </c>
      <c r="O57" s="196"/>
      <c r="P57" s="57">
        <v>0</v>
      </c>
      <c r="Q57" s="710"/>
      <c r="R57" s="196" t="s">
        <v>302</v>
      </c>
      <c r="S57" s="199"/>
    </row>
    <row r="58" spans="1:19" s="69" customFormat="1">
      <c r="A58" s="81" t="s">
        <v>303</v>
      </c>
      <c r="B58" s="617">
        <v>1872.5920830051405</v>
      </c>
      <c r="D58" s="57">
        <v>2618.3807776853273</v>
      </c>
      <c r="E58" s="198"/>
      <c r="F58" s="196">
        <v>-0.28482820414663712</v>
      </c>
      <c r="G58" s="196"/>
      <c r="H58" s="1779">
        <v>1731.0920830051405</v>
      </c>
      <c r="I58" s="196"/>
      <c r="J58" s="758">
        <v>2557.5236348281846</v>
      </c>
      <c r="K58" s="710"/>
      <c r="L58" s="196">
        <v>-0.32313740548425629</v>
      </c>
      <c r="M58" s="711"/>
      <c r="N58" s="1795">
        <v>141.5</v>
      </c>
      <c r="O58" s="196"/>
      <c r="P58" s="57">
        <v>60.857142857142861</v>
      </c>
      <c r="Q58" s="710"/>
      <c r="R58" s="196">
        <v>1.3251173708920185</v>
      </c>
      <c r="S58" s="199"/>
    </row>
    <row r="59" spans="1:19" s="69" customFormat="1">
      <c r="A59" s="81" t="s">
        <v>373</v>
      </c>
      <c r="B59" s="617">
        <v>1223.5529573402741</v>
      </c>
      <c r="D59" s="57">
        <v>2017.3311584955359</v>
      </c>
      <c r="E59" s="198"/>
      <c r="F59" s="196">
        <v>-0.39347937388090382</v>
      </c>
      <c r="G59" s="196"/>
      <c r="H59" s="1779">
        <v>1082.0529573402741</v>
      </c>
      <c r="I59" s="196"/>
      <c r="J59" s="758">
        <v>1956.474015638393</v>
      </c>
      <c r="K59" s="710"/>
      <c r="L59" s="196">
        <v>-0.44693722038153277</v>
      </c>
      <c r="M59" s="711"/>
      <c r="N59" s="1795">
        <v>141.5</v>
      </c>
      <c r="O59" s="196"/>
      <c r="P59" s="57">
        <v>60.857142857142861</v>
      </c>
      <c r="Q59" s="710"/>
      <c r="R59" s="196">
        <v>1.3251173708920185</v>
      </c>
      <c r="S59" s="199"/>
    </row>
    <row r="60" spans="1:19" s="69" customFormat="1">
      <c r="A60" s="81" t="s">
        <v>374</v>
      </c>
      <c r="B60" s="617">
        <v>329.61078100960117</v>
      </c>
      <c r="D60" s="57">
        <v>352.69117784266763</v>
      </c>
      <c r="E60" s="198"/>
      <c r="F60" s="196">
        <v>-6.5440811347321021E-2</v>
      </c>
      <c r="G60" s="196"/>
      <c r="H60" s="1779">
        <v>329.61078100960117</v>
      </c>
      <c r="I60" s="196"/>
      <c r="J60" s="758">
        <v>352.69117784266763</v>
      </c>
      <c r="K60" s="710"/>
      <c r="L60" s="196">
        <v>-6.5440811347321021E-2</v>
      </c>
      <c r="M60" s="711"/>
      <c r="N60" s="1795">
        <v>0</v>
      </c>
      <c r="O60" s="196"/>
      <c r="P60" s="57">
        <v>0</v>
      </c>
      <c r="Q60" s="710"/>
      <c r="R60" s="196" t="s">
        <v>302</v>
      </c>
      <c r="S60" s="199"/>
    </row>
    <row r="61" spans="1:19" s="69" customFormat="1">
      <c r="A61" s="90" t="s">
        <v>375</v>
      </c>
      <c r="B61" s="57">
        <v>385.93006463247087</v>
      </c>
      <c r="D61" s="57">
        <v>352.63592552713146</v>
      </c>
      <c r="E61" s="198"/>
      <c r="F61" s="196">
        <v>9.4415051601932698E-2</v>
      </c>
      <c r="G61" s="196"/>
      <c r="H61" s="1779">
        <v>385.93006463247087</v>
      </c>
      <c r="I61" s="196"/>
      <c r="J61" s="758">
        <v>352.63592552713146</v>
      </c>
      <c r="K61" s="710"/>
      <c r="L61" s="196">
        <v>9.4415051601932698E-2</v>
      </c>
      <c r="M61" s="711"/>
      <c r="N61" s="1795">
        <v>0</v>
      </c>
      <c r="O61" s="196"/>
      <c r="P61" s="57">
        <v>0</v>
      </c>
      <c r="Q61" s="710"/>
      <c r="R61" s="196" t="s">
        <v>302</v>
      </c>
      <c r="S61" s="199"/>
    </row>
    <row r="62" spans="1:19" s="69" customFormat="1">
      <c r="A62" s="90" t="s">
        <v>296</v>
      </c>
      <c r="B62" s="57">
        <v>402.38062671879908</v>
      </c>
      <c r="D62" s="57">
        <v>407.39835490467397</v>
      </c>
      <c r="E62" s="198"/>
      <c r="F62" s="196">
        <v>-1.2316515581043451E-2</v>
      </c>
      <c r="G62" s="196"/>
      <c r="H62" s="1779">
        <v>402.38062671879908</v>
      </c>
      <c r="I62" s="196"/>
      <c r="J62" s="758">
        <v>407.39835490467397</v>
      </c>
      <c r="K62" s="710"/>
      <c r="L62" s="196">
        <v>-1.2316515581043451E-2</v>
      </c>
      <c r="M62" s="711"/>
      <c r="N62" s="1795">
        <v>0</v>
      </c>
      <c r="O62" s="196"/>
      <c r="P62" s="57">
        <v>0</v>
      </c>
      <c r="Q62" s="710"/>
      <c r="R62" s="196" t="s">
        <v>302</v>
      </c>
      <c r="S62" s="199"/>
    </row>
    <row r="63" spans="1:19" s="69" customFormat="1">
      <c r="A63" s="90" t="s">
        <v>319</v>
      </c>
      <c r="B63" s="57">
        <v>1489.0389385381934</v>
      </c>
      <c r="D63" s="57">
        <v>1256.319144424695</v>
      </c>
      <c r="E63" s="198"/>
      <c r="F63" s="196">
        <v>0.18523939171528553</v>
      </c>
      <c r="G63" s="196"/>
      <c r="H63" s="1779">
        <v>1489.0389385381934</v>
      </c>
      <c r="I63" s="196"/>
      <c r="J63" s="758">
        <v>1231.8905729961236</v>
      </c>
      <c r="K63" s="710"/>
      <c r="L63" s="196">
        <v>0.208742863350801</v>
      </c>
      <c r="M63" s="711"/>
      <c r="N63" s="1795">
        <v>0</v>
      </c>
      <c r="O63" s="196"/>
      <c r="P63" s="57">
        <v>24.428571428571427</v>
      </c>
      <c r="Q63" s="710"/>
      <c r="R63" s="196">
        <v>-1</v>
      </c>
      <c r="S63" s="199"/>
    </row>
    <row r="64" spans="1:19" s="69" customFormat="1">
      <c r="A64" s="90" t="s">
        <v>376</v>
      </c>
      <c r="B64" s="57">
        <v>159.93308090336313</v>
      </c>
      <c r="D64" s="57">
        <v>78.576180129509424</v>
      </c>
      <c r="E64" s="198"/>
      <c r="F64" s="196">
        <v>1.0353888499003272</v>
      </c>
      <c r="G64" s="196"/>
      <c r="H64" s="1779">
        <v>159.93308090336313</v>
      </c>
      <c r="I64" s="196"/>
      <c r="J64" s="758">
        <v>78.576180129509424</v>
      </c>
      <c r="K64" s="710"/>
      <c r="L64" s="196">
        <v>1.0353888499003272</v>
      </c>
      <c r="M64" s="711"/>
      <c r="N64" s="1795">
        <v>0</v>
      </c>
      <c r="O64" s="196"/>
      <c r="P64" s="57">
        <v>0</v>
      </c>
      <c r="Q64" s="710"/>
      <c r="R64" s="196" t="s">
        <v>302</v>
      </c>
      <c r="S64" s="199"/>
    </row>
    <row r="65" spans="1:19" s="69" customFormat="1">
      <c r="A65" s="90" t="s">
        <v>377</v>
      </c>
      <c r="B65" s="57">
        <v>122.86270654177154</v>
      </c>
      <c r="D65" s="57">
        <v>96.83665283791359</v>
      </c>
      <c r="E65" s="198"/>
      <c r="F65" s="196">
        <v>0.26876242560160241</v>
      </c>
      <c r="G65" s="196"/>
      <c r="H65" s="1779">
        <v>122.86270654177154</v>
      </c>
      <c r="I65" s="196"/>
      <c r="J65" s="758">
        <v>96.83665283791359</v>
      </c>
      <c r="K65" s="710"/>
      <c r="L65" s="196">
        <v>0.26876242560160241</v>
      </c>
      <c r="M65" s="711"/>
      <c r="N65" s="1795">
        <v>0</v>
      </c>
      <c r="O65" s="196"/>
      <c r="P65" s="57">
        <v>0</v>
      </c>
      <c r="Q65" s="710"/>
      <c r="R65" s="196" t="s">
        <v>302</v>
      </c>
      <c r="S65" s="199"/>
    </row>
    <row r="66" spans="1:19" s="69" customFormat="1">
      <c r="A66" s="90" t="s">
        <v>870</v>
      </c>
      <c r="B66" s="57">
        <v>551.18537800900469</v>
      </c>
      <c r="D66" s="57">
        <v>460.29962312137923</v>
      </c>
      <c r="E66" s="198"/>
      <c r="F66" s="196">
        <v>0.19744911862258738</v>
      </c>
      <c r="G66" s="196"/>
      <c r="H66" s="1779">
        <v>551.18537800900469</v>
      </c>
      <c r="I66" s="711"/>
      <c r="J66" s="758">
        <v>460.29962312137923</v>
      </c>
      <c r="K66" s="710"/>
      <c r="L66" s="196">
        <v>0.19744911862258738</v>
      </c>
      <c r="M66" s="711"/>
      <c r="N66" s="1795">
        <v>0</v>
      </c>
      <c r="O66" s="711"/>
      <c r="P66" s="57">
        <v>0</v>
      </c>
      <c r="Q66" s="710"/>
      <c r="R66" s="196" t="s">
        <v>302</v>
      </c>
      <c r="S66" s="199"/>
    </row>
    <row r="67" spans="1:19" s="30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30" customFormat="1">
      <c r="A68" s="238" t="s">
        <v>819</v>
      </c>
      <c r="B68" s="1337">
        <v>50.571489283262657</v>
      </c>
      <c r="C68" s="1341"/>
      <c r="D68" s="930">
        <v>38.26529675716511</v>
      </c>
      <c r="E68" s="198"/>
      <c r="F68" s="196">
        <v>0.32160191005949101</v>
      </c>
      <c r="G68" s="196"/>
      <c r="H68" s="1339">
        <v>49.478979566976179</v>
      </c>
      <c r="I68" s="1342"/>
      <c r="J68" s="716">
        <v>37.334946595005434</v>
      </c>
      <c r="K68" s="710"/>
      <c r="L68" s="196">
        <v>0.32527254166731123</v>
      </c>
      <c r="M68" s="711"/>
      <c r="N68" s="1339">
        <v>1.0925097162864774</v>
      </c>
      <c r="O68" s="718"/>
      <c r="P68" s="716">
        <v>0.93035016215967969</v>
      </c>
      <c r="Q68" s="139"/>
      <c r="R68" s="196">
        <v>0.17429948499215248</v>
      </c>
      <c r="S68" s="23"/>
    </row>
    <row r="69" spans="1:19" s="30" customFormat="1">
      <c r="A69" s="238" t="s">
        <v>817</v>
      </c>
      <c r="B69" s="1337">
        <v>212.44743394485795</v>
      </c>
      <c r="C69" s="1341"/>
      <c r="D69" s="930">
        <v>184.93970656476534</v>
      </c>
      <c r="E69" s="198"/>
      <c r="F69" s="196">
        <v>0.14873889383218783</v>
      </c>
      <c r="G69" s="196"/>
      <c r="H69" s="1339">
        <v>212.44743394485795</v>
      </c>
      <c r="I69" s="1342"/>
      <c r="J69" s="716">
        <v>184.93970656476534</v>
      </c>
      <c r="K69" s="710"/>
      <c r="L69" s="196">
        <v>0.14873889383218783</v>
      </c>
      <c r="M69" s="711"/>
      <c r="N69" s="1339">
        <v>212.44743394485795</v>
      </c>
      <c r="O69" s="718"/>
      <c r="P69" s="716">
        <v>184.93970656476534</v>
      </c>
      <c r="Q69" s="139"/>
      <c r="R69" s="196">
        <v>0.14873889383218783</v>
      </c>
      <c r="S69" s="23"/>
    </row>
    <row r="70" spans="1:19">
      <c r="A70" s="239" t="s">
        <v>818</v>
      </c>
      <c r="B70" s="1338">
        <v>2527.5321471438342</v>
      </c>
      <c r="C70" s="1346"/>
      <c r="D70" s="931">
        <v>2186.3562162371281</v>
      </c>
      <c r="E70" s="234"/>
      <c r="F70" s="62">
        <v>0.1560477329233631</v>
      </c>
      <c r="G70" s="62"/>
      <c r="H70" s="1340">
        <v>2574.7148664742476</v>
      </c>
      <c r="I70" s="1343"/>
      <c r="J70" s="720">
        <v>2200.2038008249915</v>
      </c>
      <c r="K70" s="1058"/>
      <c r="L70" s="62">
        <v>0.17021653426324823</v>
      </c>
      <c r="M70" s="1295"/>
      <c r="N70" s="1340">
        <v>1377.6919499198964</v>
      </c>
      <c r="O70" s="722"/>
      <c r="P70" s="720">
        <v>1745.4974899806375</v>
      </c>
      <c r="Q70" s="463"/>
      <c r="R70" s="62">
        <v>-0.21071673959543827</v>
      </c>
      <c r="S70" s="16"/>
    </row>
    <row r="71" spans="1:19">
      <c r="A71" s="260"/>
      <c r="B71" s="1044"/>
      <c r="C71" s="1045"/>
      <c r="D71" s="1041"/>
      <c r="E71" s="1002"/>
      <c r="F71" s="690"/>
      <c r="G71" s="690"/>
      <c r="H71" s="1042"/>
      <c r="I71" s="1046"/>
      <c r="J71" s="1042"/>
      <c r="K71" s="999"/>
      <c r="L71" s="690"/>
      <c r="M71" s="1047"/>
      <c r="N71" s="1042"/>
      <c r="O71" s="1043"/>
      <c r="P71" s="1042"/>
      <c r="Q71" s="999"/>
      <c r="R71" s="690"/>
      <c r="S71" s="61"/>
    </row>
    <row r="72" spans="1:19" s="30" customFormat="1">
      <c r="A72" s="30" t="s">
        <v>17</v>
      </c>
      <c r="B72" s="105"/>
      <c r="D72" s="22"/>
      <c r="E72" s="21"/>
      <c r="F72" s="61"/>
      <c r="G72" s="61"/>
      <c r="H72" s="226"/>
      <c r="I72" s="61"/>
      <c r="J72" s="105"/>
      <c r="K72" s="21"/>
      <c r="L72" s="61"/>
      <c r="M72" s="61"/>
      <c r="N72" s="226"/>
      <c r="O72" s="61"/>
      <c r="P72" s="105"/>
      <c r="Q72" s="21"/>
      <c r="R72" s="61"/>
      <c r="S72" s="61"/>
    </row>
    <row r="73" spans="1:19">
      <c r="A73" s="79" t="s">
        <v>31</v>
      </c>
      <c r="B73" s="105"/>
      <c r="D73" s="22"/>
      <c r="E73" s="21"/>
      <c r="F73" s="61"/>
      <c r="G73" s="61"/>
      <c r="H73" s="226"/>
      <c r="I73" s="61"/>
      <c r="J73" s="105"/>
      <c r="K73" s="21"/>
      <c r="L73" s="61"/>
      <c r="M73" s="61"/>
      <c r="N73" s="226"/>
      <c r="O73" s="61"/>
      <c r="P73" s="105"/>
      <c r="Q73" s="21"/>
      <c r="R73" s="61"/>
      <c r="S73" s="61"/>
    </row>
  </sheetData>
  <mergeCells count="3">
    <mergeCell ref="A4:A5"/>
    <mergeCell ref="A2:S2"/>
    <mergeCell ref="A1:S1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S106"/>
  <sheetViews>
    <sheetView showGridLines="0" zoomScaleNormal="100" workbookViewId="0">
      <pane xSplit="1" ySplit="5" topLeftCell="B37" activePane="bottomRight" state="frozen"/>
      <selection activeCell="AD69" sqref="AD69"/>
      <selection pane="topRight" activeCell="AD69" sqref="AD69"/>
      <selection pane="bottomLeft" activeCell="AD69" sqref="AD69"/>
      <selection pane="bottomRight" activeCell="A4" sqref="A4:S70"/>
    </sheetView>
  </sheetViews>
  <sheetFormatPr defaultRowHeight="12"/>
  <cols>
    <col min="1" max="1" width="24.7109375" style="12" customWidth="1"/>
    <col min="2" max="2" width="10.28515625" style="94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30" customWidth="1"/>
    <col min="7" max="7" width="0.5703125" style="47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30" customWidth="1"/>
    <col min="13" max="13" width="0.5703125" style="47" customWidth="1"/>
    <col min="14" max="14" width="10.28515625" style="94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30" customWidth="1"/>
    <col min="19" max="19" width="0.5703125" style="47" customWidth="1"/>
    <col min="20" max="16384" width="9.140625" style="12"/>
  </cols>
  <sheetData>
    <row r="1" spans="1:19" ht="15.75">
      <c r="A1" s="2001" t="s">
        <v>1105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  <c r="M1" s="2001"/>
      <c r="N1" s="2001"/>
      <c r="O1" s="2001"/>
      <c r="P1" s="2001"/>
      <c r="Q1" s="2001"/>
      <c r="R1" s="2001"/>
      <c r="S1" s="2001"/>
    </row>
    <row r="2" spans="1:19" ht="14.45" customHeight="1">
      <c r="A2" s="2001" t="s">
        <v>916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</row>
    <row r="3" spans="1:19" ht="10.5" customHeight="1">
      <c r="D3" s="185"/>
      <c r="F3" s="12"/>
      <c r="G3" s="30"/>
      <c r="H3" s="1595"/>
      <c r="L3" s="12"/>
      <c r="M3" s="30"/>
      <c r="N3" s="1595"/>
      <c r="R3" s="12"/>
      <c r="S3" s="30"/>
    </row>
    <row r="4" spans="1:19">
      <c r="A4" s="2033" t="s">
        <v>384</v>
      </c>
      <c r="B4" s="8" t="s">
        <v>323</v>
      </c>
      <c r="C4" s="9"/>
      <c r="D4" s="9"/>
      <c r="E4" s="9"/>
      <c r="F4" s="11"/>
      <c r="G4" s="10"/>
      <c r="H4" s="9" t="s">
        <v>310</v>
      </c>
      <c r="I4" s="9"/>
      <c r="J4" s="9"/>
      <c r="K4" s="9"/>
      <c r="L4" s="11"/>
      <c r="M4" s="10"/>
      <c r="N4" s="9" t="s">
        <v>311</v>
      </c>
      <c r="O4" s="9"/>
      <c r="P4" s="9"/>
      <c r="Q4" s="9"/>
      <c r="R4" s="11"/>
      <c r="S4" s="10"/>
    </row>
    <row r="5" spans="1:19" s="38" customFormat="1" ht="24" customHeight="1">
      <c r="A5" s="2078"/>
      <c r="B5" s="266">
        <v>2010</v>
      </c>
      <c r="C5" s="267"/>
      <c r="D5" s="268">
        <v>2009</v>
      </c>
      <c r="E5" s="263"/>
      <c r="F5" s="131" t="s">
        <v>822</v>
      </c>
      <c r="G5" s="264"/>
      <c r="H5" s="266">
        <v>2010</v>
      </c>
      <c r="I5" s="267"/>
      <c r="J5" s="268">
        <v>2009</v>
      </c>
      <c r="K5" s="268"/>
      <c r="L5" s="131" t="s">
        <v>822</v>
      </c>
      <c r="M5" s="450"/>
      <c r="N5" s="266">
        <v>2010</v>
      </c>
      <c r="O5" s="267"/>
      <c r="P5" s="268">
        <v>2009</v>
      </c>
      <c r="Q5" s="263"/>
      <c r="R5" s="131" t="s">
        <v>822</v>
      </c>
      <c r="S5" s="14"/>
    </row>
    <row r="6" spans="1:19" s="38" customFormat="1">
      <c r="A6" s="33" t="s">
        <v>641</v>
      </c>
      <c r="B6" s="1292">
        <v>3290514.913153803</v>
      </c>
      <c r="C6" s="135"/>
      <c r="D6" s="774">
        <v>3058094.7663581334</v>
      </c>
      <c r="E6" s="198"/>
      <c r="F6" s="196">
        <v>7.6001616873520667E-2</v>
      </c>
      <c r="G6" s="196"/>
      <c r="H6" s="617">
        <v>1861735.8448801637</v>
      </c>
      <c r="I6" s="196"/>
      <c r="J6" s="57">
        <v>1741733.759867914</v>
      </c>
      <c r="K6" s="710"/>
      <c r="L6" s="196">
        <v>6.889806454767812E-2</v>
      </c>
      <c r="M6" s="711"/>
      <c r="N6" s="617">
        <v>1428779.0682736393</v>
      </c>
      <c r="O6" s="196"/>
      <c r="P6" s="57">
        <v>1316361.0064902194</v>
      </c>
      <c r="Q6" s="710"/>
      <c r="R6" s="196">
        <v>8.5400631915675929E-2</v>
      </c>
      <c r="S6" s="70"/>
    </row>
    <row r="7" spans="1:19" s="38" customFormat="1" ht="12.95" customHeight="1">
      <c r="A7" s="35" t="s">
        <v>324</v>
      </c>
      <c r="B7" s="1292">
        <v>278986.62590488029</v>
      </c>
      <c r="C7" s="135"/>
      <c r="D7" s="709">
        <v>256498.03198449177</v>
      </c>
      <c r="E7" s="198"/>
      <c r="F7" s="196">
        <v>8.7675502795858534E-2</v>
      </c>
      <c r="G7" s="196"/>
      <c r="H7" s="617">
        <v>170736.72516754031</v>
      </c>
      <c r="I7" s="196"/>
      <c r="J7" s="57">
        <v>158292.39945046735</v>
      </c>
      <c r="K7" s="710"/>
      <c r="L7" s="196">
        <v>7.861606596573846E-2</v>
      </c>
      <c r="M7" s="711"/>
      <c r="N7" s="617">
        <v>108249.90073733999</v>
      </c>
      <c r="O7" s="196"/>
      <c r="P7" s="57">
        <v>98205.632534024422</v>
      </c>
      <c r="Q7" s="710"/>
      <c r="R7" s="196">
        <v>0.10227792382311295</v>
      </c>
      <c r="S7" s="23"/>
    </row>
    <row r="8" spans="1:19" s="65" customFormat="1">
      <c r="A8" s="286" t="s">
        <v>325</v>
      </c>
      <c r="B8" s="132"/>
      <c r="C8" s="133"/>
      <c r="D8" s="458"/>
      <c r="E8" s="18"/>
      <c r="F8" s="18"/>
      <c r="G8" s="18"/>
      <c r="H8" s="17"/>
      <c r="I8" s="18"/>
      <c r="J8" s="18"/>
      <c r="K8" s="458"/>
      <c r="L8" s="18"/>
      <c r="M8" s="458"/>
      <c r="N8" s="17"/>
      <c r="O8" s="458"/>
      <c r="P8" s="458"/>
      <c r="Q8" s="458"/>
      <c r="R8" s="18"/>
      <c r="S8" s="19"/>
    </row>
    <row r="9" spans="1:19" s="65" customFormat="1" ht="12.95" customHeight="1">
      <c r="A9" s="33" t="s">
        <v>326</v>
      </c>
      <c r="B9" s="1292">
        <v>75474.512291212726</v>
      </c>
      <c r="C9" s="1006"/>
      <c r="D9" s="709">
        <v>68795.656748371126</v>
      </c>
      <c r="E9" s="198"/>
      <c r="F9" s="196">
        <v>9.708251739307272E-2</v>
      </c>
      <c r="G9" s="196"/>
      <c r="H9" s="1779">
        <v>42282.703746565508</v>
      </c>
      <c r="I9" s="196"/>
      <c r="J9" s="758">
        <v>40174.852779100787</v>
      </c>
      <c r="K9" s="710"/>
      <c r="L9" s="196">
        <v>5.2466924497635958E-2</v>
      </c>
      <c r="M9" s="711"/>
      <c r="N9" s="1779">
        <v>33191.808544647218</v>
      </c>
      <c r="O9" s="196"/>
      <c r="P9" s="57">
        <v>28620.803969270342</v>
      </c>
      <c r="Q9" s="710"/>
      <c r="R9" s="196">
        <v>0.15970916052130063</v>
      </c>
      <c r="S9" s="23"/>
    </row>
    <row r="10" spans="1:19" s="65" customFormat="1">
      <c r="A10" s="33" t="s">
        <v>327</v>
      </c>
      <c r="B10" s="1292">
        <v>97618.96228317768</v>
      </c>
      <c r="C10" s="1006"/>
      <c r="D10" s="709">
        <v>95858.436202222903</v>
      </c>
      <c r="E10" s="198"/>
      <c r="F10" s="196">
        <v>1.8365896114148697E-2</v>
      </c>
      <c r="G10" s="196"/>
      <c r="H10" s="1779">
        <v>67750.770224295891</v>
      </c>
      <c r="I10" s="196"/>
      <c r="J10" s="758">
        <v>64570.954857840523</v>
      </c>
      <c r="K10" s="710"/>
      <c r="L10" s="196">
        <v>4.9245289518422844E-2</v>
      </c>
      <c r="M10" s="711"/>
      <c r="N10" s="1779">
        <v>29868.192058881796</v>
      </c>
      <c r="O10" s="196"/>
      <c r="P10" s="57">
        <v>31287.48134438238</v>
      </c>
      <c r="Q10" s="710"/>
      <c r="R10" s="196">
        <v>-4.5362848798163678E-2</v>
      </c>
      <c r="S10" s="23"/>
    </row>
    <row r="11" spans="1:19" s="65" customFormat="1">
      <c r="A11" s="33" t="s">
        <v>328</v>
      </c>
      <c r="B11" s="1292">
        <v>105891.25059313347</v>
      </c>
      <c r="C11" s="1006"/>
      <c r="D11" s="709">
        <v>91844.306499871018</v>
      </c>
      <c r="E11" s="198"/>
      <c r="F11" s="196">
        <v>0.15294300353046036</v>
      </c>
      <c r="G11" s="196"/>
      <c r="H11" s="617">
        <v>60703.251196662444</v>
      </c>
      <c r="I11" s="196"/>
      <c r="J11" s="57">
        <v>53546.591813523788</v>
      </c>
      <c r="K11" s="710"/>
      <c r="L11" s="196">
        <v>0.13365293925823982</v>
      </c>
      <c r="M11" s="711"/>
      <c r="N11" s="617">
        <v>45187.999396471023</v>
      </c>
      <c r="O11" s="196"/>
      <c r="P11" s="57">
        <v>38297.71468634723</v>
      </c>
      <c r="Q11" s="710"/>
      <c r="R11" s="196">
        <v>0.17991373027226906</v>
      </c>
      <c r="S11" s="23"/>
    </row>
    <row r="12" spans="1:19" s="65" customFormat="1">
      <c r="A12" s="33" t="s">
        <v>329</v>
      </c>
      <c r="B12" s="1294">
        <v>1.8686747698089443</v>
      </c>
      <c r="C12" s="1006"/>
      <c r="D12" s="938">
        <v>1.8456313853636097</v>
      </c>
      <c r="E12" s="198"/>
      <c r="F12" s="196">
        <v>1.2485366594909092E-2</v>
      </c>
      <c r="G12" s="196"/>
      <c r="H12" s="1780">
        <v>1.8645362154011076</v>
      </c>
      <c r="I12" s="196"/>
      <c r="J12" s="766">
        <v>1.8390769736467099</v>
      </c>
      <c r="K12" s="710"/>
      <c r="L12" s="196">
        <v>1.3843488945389025E-2</v>
      </c>
      <c r="M12" s="711"/>
      <c r="N12" s="1780">
        <v>1.8752022882797117</v>
      </c>
      <c r="O12" s="196"/>
      <c r="P12" s="533">
        <v>1.8561960905733128</v>
      </c>
      <c r="Q12" s="710"/>
      <c r="R12" s="196">
        <v>1.0239326439120205E-2</v>
      </c>
      <c r="S12" s="23"/>
    </row>
    <row r="13" spans="1:19" s="65" customFormat="1">
      <c r="A13" s="286" t="s">
        <v>330</v>
      </c>
      <c r="B13" s="132"/>
      <c r="C13" s="133"/>
      <c r="D13" s="458"/>
      <c r="E13" s="18"/>
      <c r="F13" s="18"/>
      <c r="G13" s="18"/>
      <c r="H13" s="17"/>
      <c r="I13" s="18"/>
      <c r="J13" s="18"/>
      <c r="K13" s="458"/>
      <c r="L13" s="18"/>
      <c r="M13" s="458"/>
      <c r="N13" s="17"/>
      <c r="O13" s="458"/>
      <c r="P13" s="458"/>
      <c r="Q13" s="458"/>
      <c r="R13" s="18"/>
      <c r="S13" s="24"/>
    </row>
    <row r="14" spans="1:19" s="30" customFormat="1" ht="12.95" customHeight="1">
      <c r="A14" s="26" t="s">
        <v>331</v>
      </c>
      <c r="B14" s="1292">
        <v>125522.05626799216</v>
      </c>
      <c r="C14" s="135"/>
      <c r="D14" s="709">
        <v>126183.66142988886</v>
      </c>
      <c r="E14" s="198"/>
      <c r="F14" s="196">
        <v>-5.2431919822227479E-3</v>
      </c>
      <c r="G14" s="196"/>
      <c r="H14" s="1779">
        <v>73301.998123429861</v>
      </c>
      <c r="I14" s="196"/>
      <c r="J14" s="758">
        <v>69057.780150785373</v>
      </c>
      <c r="K14" s="710"/>
      <c r="L14" s="196">
        <v>6.145894008433777E-2</v>
      </c>
      <c r="M14" s="711"/>
      <c r="N14" s="1779">
        <v>52220.058144562288</v>
      </c>
      <c r="O14" s="196"/>
      <c r="P14" s="57">
        <v>57125.881279103494</v>
      </c>
      <c r="Q14" s="710"/>
      <c r="R14" s="196">
        <v>-8.5877417112788484E-2</v>
      </c>
      <c r="S14" s="23"/>
    </row>
    <row r="15" spans="1:19" s="30" customFormat="1">
      <c r="A15" s="26" t="s">
        <v>332</v>
      </c>
      <c r="B15" s="1292">
        <v>153462.66889954181</v>
      </c>
      <c r="C15" s="135"/>
      <c r="D15" s="709">
        <v>130314.73802058253</v>
      </c>
      <c r="E15" s="198"/>
      <c r="F15" s="196">
        <v>0.17763095126894382</v>
      </c>
      <c r="G15" s="196"/>
      <c r="H15" s="1779">
        <v>97434.727044104118</v>
      </c>
      <c r="I15" s="196"/>
      <c r="J15" s="758">
        <v>89234.619299686005</v>
      </c>
      <c r="K15" s="710"/>
      <c r="L15" s="196">
        <v>9.1893794233366202E-2</v>
      </c>
      <c r="M15" s="711"/>
      <c r="N15" s="1779">
        <v>56027.941855437683</v>
      </c>
      <c r="O15" s="196"/>
      <c r="P15" s="57">
        <v>41080.11872089652</v>
      </c>
      <c r="Q15" s="710"/>
      <c r="R15" s="196">
        <v>0.36387000816863624</v>
      </c>
      <c r="S15" s="23"/>
    </row>
    <row r="16" spans="1:19" s="30" customFormat="1">
      <c r="A16" s="90" t="s">
        <v>867</v>
      </c>
      <c r="B16" s="1294">
        <v>4.2687888485646015</v>
      </c>
      <c r="C16" s="135"/>
      <c r="D16" s="938">
        <v>4.0310639184829071</v>
      </c>
      <c r="E16" s="198"/>
      <c r="F16" s="196">
        <v>5.8973247482307915E-2</v>
      </c>
      <c r="G16" s="196"/>
      <c r="H16" s="1780">
        <v>4.9088226314555046</v>
      </c>
      <c r="I16" s="196"/>
      <c r="J16" s="766">
        <v>4.8099872879522119</v>
      </c>
      <c r="K16" s="710"/>
      <c r="L16" s="196">
        <v>2.05479427670942E-2</v>
      </c>
      <c r="M16" s="711"/>
      <c r="N16" s="1780">
        <v>3.259298111454938</v>
      </c>
      <c r="O16" s="196"/>
      <c r="P16" s="533">
        <v>2.7755590562885595</v>
      </c>
      <c r="Q16" s="710"/>
      <c r="R16" s="196">
        <v>0.17428526842921077</v>
      </c>
      <c r="S16" s="23"/>
    </row>
    <row r="17" spans="1:19" s="30" customFormat="1">
      <c r="A17" s="240" t="s">
        <v>333</v>
      </c>
      <c r="B17" s="132"/>
      <c r="C17" s="713"/>
      <c r="D17" s="458"/>
      <c r="E17" s="18"/>
      <c r="F17" s="18"/>
      <c r="G17" s="18"/>
      <c r="H17" s="17"/>
      <c r="I17" s="18"/>
      <c r="J17" s="18"/>
      <c r="K17" s="458"/>
      <c r="L17" s="18"/>
      <c r="M17" s="458"/>
      <c r="N17" s="17"/>
      <c r="O17" s="458"/>
      <c r="P17" s="458"/>
      <c r="Q17" s="458"/>
      <c r="R17" s="18"/>
      <c r="S17" s="24"/>
    </row>
    <row r="18" spans="1:19" s="30" customFormat="1" ht="12.95" customHeight="1">
      <c r="A18" s="243" t="s">
        <v>334</v>
      </c>
      <c r="B18" s="1292">
        <v>19607.225231548015</v>
      </c>
      <c r="C18" s="135"/>
      <c r="D18" s="709">
        <v>20565.228146352649</v>
      </c>
      <c r="E18" s="198"/>
      <c r="F18" s="196">
        <v>-4.6583626886460824E-2</v>
      </c>
      <c r="G18" s="196"/>
      <c r="H18" s="1779">
        <v>8297.8617544028475</v>
      </c>
      <c r="I18" s="196"/>
      <c r="J18" s="758">
        <v>7750.915162973798</v>
      </c>
      <c r="K18" s="710"/>
      <c r="L18" s="196">
        <v>7.0565420976585969E-2</v>
      </c>
      <c r="M18" s="711"/>
      <c r="N18" s="1779">
        <v>11309.363477145167</v>
      </c>
      <c r="O18" s="196"/>
      <c r="P18" s="57">
        <v>12814.31298337885</v>
      </c>
      <c r="Q18" s="710"/>
      <c r="R18" s="196">
        <v>-0.11744285535913772</v>
      </c>
      <c r="S18" s="23"/>
    </row>
    <row r="19" spans="1:19" s="30" customFormat="1">
      <c r="A19" s="243" t="s">
        <v>335</v>
      </c>
      <c r="B19" s="1292">
        <v>81499.421786491366</v>
      </c>
      <c r="C19" s="135"/>
      <c r="D19" s="709">
        <v>72295.795082930214</v>
      </c>
      <c r="E19" s="198"/>
      <c r="F19" s="196">
        <v>0.12730514538229656</v>
      </c>
      <c r="G19" s="196"/>
      <c r="H19" s="1779">
        <v>50602.668698178742</v>
      </c>
      <c r="I19" s="196"/>
      <c r="J19" s="758">
        <v>45932.986974686835</v>
      </c>
      <c r="K19" s="710"/>
      <c r="L19" s="196">
        <v>0.10166292312026905</v>
      </c>
      <c r="M19" s="711"/>
      <c r="N19" s="1779">
        <v>30896.753088312627</v>
      </c>
      <c r="O19" s="196"/>
      <c r="P19" s="57">
        <v>26362.808108243382</v>
      </c>
      <c r="Q19" s="710"/>
      <c r="R19" s="196">
        <v>0.17198262648854645</v>
      </c>
      <c r="S19" s="23"/>
    </row>
    <row r="20" spans="1:19" s="30" customFormat="1">
      <c r="A20" s="243" t="s">
        <v>336</v>
      </c>
      <c r="B20" s="1292">
        <v>14935.175034899712</v>
      </c>
      <c r="C20" s="135"/>
      <c r="D20" s="709">
        <v>15028.651006809572</v>
      </c>
      <c r="E20" s="198"/>
      <c r="F20" s="196">
        <v>-6.2198511275233974E-3</v>
      </c>
      <c r="G20" s="196"/>
      <c r="H20" s="1779">
        <v>5558.0760324751045</v>
      </c>
      <c r="I20" s="196"/>
      <c r="J20" s="758">
        <v>5332.2353979926847</v>
      </c>
      <c r="K20" s="710"/>
      <c r="L20" s="196">
        <v>4.2353838048379722E-2</v>
      </c>
      <c r="M20" s="711"/>
      <c r="N20" s="1779">
        <v>9377.0990024246075</v>
      </c>
      <c r="O20" s="196"/>
      <c r="P20" s="57">
        <v>9696.4156088168875</v>
      </c>
      <c r="Q20" s="710"/>
      <c r="R20" s="196">
        <v>-3.2931406746006989E-2</v>
      </c>
      <c r="S20" s="23"/>
    </row>
    <row r="21" spans="1:19" s="30" customFormat="1">
      <c r="A21" s="243" t="s">
        <v>337</v>
      </c>
      <c r="B21" s="1292">
        <v>192813.25318439933</v>
      </c>
      <c r="C21" s="135"/>
      <c r="D21" s="709">
        <v>178666.02722800133</v>
      </c>
      <c r="E21" s="198"/>
      <c r="F21" s="196">
        <v>7.9182518220681564E-2</v>
      </c>
      <c r="G21" s="196"/>
      <c r="H21" s="1779">
        <v>117394.27074743249</v>
      </c>
      <c r="I21" s="196"/>
      <c r="J21" s="758">
        <v>109940.73271080671</v>
      </c>
      <c r="K21" s="710"/>
      <c r="L21" s="196">
        <v>6.7795964724302063E-2</v>
      </c>
      <c r="M21" s="711"/>
      <c r="N21" s="1779">
        <v>75418.982436966849</v>
      </c>
      <c r="O21" s="196"/>
      <c r="P21" s="57">
        <v>68725.294517194619</v>
      </c>
      <c r="Q21" s="710"/>
      <c r="R21" s="196">
        <v>9.7397733495307365E-2</v>
      </c>
      <c r="S21" s="23"/>
    </row>
    <row r="22" spans="1:19" s="30" customFormat="1">
      <c r="A22" s="240" t="s">
        <v>338</v>
      </c>
      <c r="B22" s="132"/>
      <c r="C22" s="713"/>
      <c r="D22" s="458"/>
      <c r="E22" s="18"/>
      <c r="F22" s="18"/>
      <c r="G22" s="18"/>
      <c r="H22" s="17"/>
      <c r="I22" s="18"/>
      <c r="J22" s="18"/>
      <c r="K22" s="458"/>
      <c r="L22" s="18"/>
      <c r="M22" s="458"/>
      <c r="N22" s="17"/>
      <c r="O22" s="458"/>
      <c r="P22" s="458"/>
      <c r="Q22" s="458"/>
      <c r="R22" s="18"/>
      <c r="S22" s="19"/>
    </row>
    <row r="23" spans="1:19" s="30" customFormat="1" ht="12.95" customHeight="1">
      <c r="A23" s="243" t="s">
        <v>707</v>
      </c>
      <c r="B23" s="1292">
        <v>204123.73223265022</v>
      </c>
      <c r="C23" s="135"/>
      <c r="D23" s="709">
        <v>189407.55210057349</v>
      </c>
      <c r="E23" s="198"/>
      <c r="F23" s="196">
        <v>7.7695846701310953E-2</v>
      </c>
      <c r="G23" s="196"/>
      <c r="H23" s="1779">
        <v>109491.62339720581</v>
      </c>
      <c r="I23" s="196"/>
      <c r="J23" s="758">
        <v>102212.21991820185</v>
      </c>
      <c r="K23" s="710"/>
      <c r="L23" s="196">
        <v>7.1218524407644229E-2</v>
      </c>
      <c r="M23" s="711"/>
      <c r="N23" s="1779">
        <v>94632.108835444422</v>
      </c>
      <c r="O23" s="196"/>
      <c r="P23" s="57">
        <v>87195.332182371654</v>
      </c>
      <c r="Q23" s="710"/>
      <c r="R23" s="196">
        <v>8.5288701435514078E-2</v>
      </c>
      <c r="S23" s="23"/>
    </row>
    <row r="24" spans="1:19" s="30" customFormat="1">
      <c r="A24" s="243" t="s">
        <v>339</v>
      </c>
      <c r="B24" s="1292">
        <v>80778.34168615911</v>
      </c>
      <c r="C24" s="135"/>
      <c r="D24" s="709">
        <v>70710.491958928425</v>
      </c>
      <c r="E24" s="198"/>
      <c r="F24" s="196">
        <v>0.14238127112845583</v>
      </c>
      <c r="G24" s="196"/>
      <c r="H24" s="1779">
        <v>54575.683505997462</v>
      </c>
      <c r="I24" s="196"/>
      <c r="J24" s="758">
        <v>50957.98565963711</v>
      </c>
      <c r="K24" s="710"/>
      <c r="L24" s="196">
        <v>7.0993737282395455E-2</v>
      </c>
      <c r="M24" s="711"/>
      <c r="N24" s="1779">
        <v>26202.658180161648</v>
      </c>
      <c r="O24" s="196"/>
      <c r="P24" s="57">
        <v>19752.506299291312</v>
      </c>
      <c r="Q24" s="710"/>
      <c r="R24" s="196">
        <v>0.32654852924166683</v>
      </c>
      <c r="S24" s="23"/>
    </row>
    <row r="25" spans="1:19" s="30" customFormat="1">
      <c r="A25" s="243" t="s">
        <v>340</v>
      </c>
      <c r="B25" s="1292">
        <v>78939.46156954387</v>
      </c>
      <c r="C25" s="135"/>
      <c r="D25" s="709">
        <v>69388.988601365927</v>
      </c>
      <c r="E25" s="198"/>
      <c r="F25" s="196">
        <v>0.13763672249273773</v>
      </c>
      <c r="G25" s="196"/>
      <c r="H25" s="1779">
        <v>53203.378145221257</v>
      </c>
      <c r="I25" s="196"/>
      <c r="J25" s="758">
        <v>49711.439444931755</v>
      </c>
      <c r="K25" s="710"/>
      <c r="L25" s="196">
        <v>7.0244167927539597E-2</v>
      </c>
      <c r="M25" s="711"/>
      <c r="N25" s="1779">
        <v>25736.083424322605</v>
      </c>
      <c r="O25" s="196"/>
      <c r="P25" s="57">
        <v>19677.549156434168</v>
      </c>
      <c r="Q25" s="710"/>
      <c r="R25" s="196">
        <v>0.30789069409629283</v>
      </c>
      <c r="S25" s="23"/>
    </row>
    <row r="26" spans="1:19" s="30" customFormat="1">
      <c r="A26" s="243" t="s">
        <v>708</v>
      </c>
      <c r="B26" s="1292">
        <v>3187.0305569242978</v>
      </c>
      <c r="C26" s="135"/>
      <c r="D26" s="709">
        <v>2365.9326080059845</v>
      </c>
      <c r="E26" s="198"/>
      <c r="F26" s="196">
        <v>0.3470504384359186</v>
      </c>
      <c r="G26" s="196"/>
      <c r="H26" s="1779">
        <v>1793.3251687845891</v>
      </c>
      <c r="I26" s="196"/>
      <c r="J26" s="758">
        <v>1807.0829119573523</v>
      </c>
      <c r="K26" s="710"/>
      <c r="L26" s="196">
        <v>-7.6132329522508773E-3</v>
      </c>
      <c r="M26" s="711"/>
      <c r="N26" s="1779">
        <v>1393.7053881397087</v>
      </c>
      <c r="O26" s="196"/>
      <c r="P26" s="57">
        <v>558.84969604863227</v>
      </c>
      <c r="Q26" s="710"/>
      <c r="R26" s="196">
        <v>1.4938823408046116</v>
      </c>
      <c r="S26" s="23"/>
    </row>
    <row r="27" spans="1:19" s="30" customFormat="1">
      <c r="A27" s="243" t="s">
        <v>709</v>
      </c>
      <c r="B27" s="617">
        <v>4438.6640370546784</v>
      </c>
      <c r="C27" s="69"/>
      <c r="D27" s="57">
        <v>2334.437409862217</v>
      </c>
      <c r="E27" s="198"/>
      <c r="F27" s="196">
        <v>0.90138489826405621</v>
      </c>
      <c r="G27" s="196"/>
      <c r="H27" s="1779">
        <v>1906.2091362601309</v>
      </c>
      <c r="I27" s="196"/>
      <c r="J27" s="758">
        <v>1858.7669496939834</v>
      </c>
      <c r="K27" s="710"/>
      <c r="L27" s="196">
        <v>2.5523472199652619E-2</v>
      </c>
      <c r="M27" s="711"/>
      <c r="N27" s="1779">
        <v>2532.4549007945475</v>
      </c>
      <c r="O27" s="196"/>
      <c r="P27" s="57">
        <v>475.6704601682336</v>
      </c>
      <c r="Q27" s="710"/>
      <c r="R27" s="196">
        <v>4.3239692452183744</v>
      </c>
      <c r="S27" s="23"/>
    </row>
    <row r="28" spans="1:19" s="30" customFormat="1">
      <c r="A28" s="238" t="s">
        <v>306</v>
      </c>
      <c r="B28" s="617">
        <v>35971.329054031579</v>
      </c>
      <c r="C28" s="69"/>
      <c r="D28" s="57">
        <v>32651.937857885408</v>
      </c>
      <c r="E28" s="198"/>
      <c r="F28" s="196">
        <v>0.10165985279628791</v>
      </c>
      <c r="G28" s="196"/>
      <c r="H28" s="1779">
        <v>26049.090643407497</v>
      </c>
      <c r="I28" s="196"/>
      <c r="J28" s="758">
        <v>24790.143091760663</v>
      </c>
      <c r="K28" s="710"/>
      <c r="L28" s="196">
        <v>5.0784198662623369E-2</v>
      </c>
      <c r="M28" s="711"/>
      <c r="N28" s="1779">
        <v>9922.2384106240861</v>
      </c>
      <c r="O28" s="196"/>
      <c r="P28" s="57">
        <v>7861.7947661247463</v>
      </c>
      <c r="Q28" s="710"/>
      <c r="R28" s="196">
        <v>0.26208311279982427</v>
      </c>
      <c r="S28" s="23"/>
    </row>
    <row r="29" spans="1:19" s="30" customFormat="1">
      <c r="A29" s="243" t="s">
        <v>0</v>
      </c>
      <c r="B29" s="617">
        <v>54057.589587236092</v>
      </c>
      <c r="C29" s="69"/>
      <c r="D29" s="57">
        <v>50039.3721056457</v>
      </c>
      <c r="E29" s="198"/>
      <c r="F29" s="196">
        <v>8.0301117150449547E-2</v>
      </c>
      <c r="G29" s="196"/>
      <c r="H29" s="1779">
        <v>33561.840637933463</v>
      </c>
      <c r="I29" s="196"/>
      <c r="J29" s="758">
        <v>32224.978647208372</v>
      </c>
      <c r="K29" s="710"/>
      <c r="L29" s="196">
        <v>4.1485271576460821E-2</v>
      </c>
      <c r="M29" s="711"/>
      <c r="N29" s="1779">
        <v>20495.74894930263</v>
      </c>
      <c r="O29" s="196"/>
      <c r="P29" s="57">
        <v>17814.393458437327</v>
      </c>
      <c r="Q29" s="710"/>
      <c r="R29" s="196">
        <v>0.15051623829467781</v>
      </c>
      <c r="S29" s="23"/>
    </row>
    <row r="30" spans="1:19" s="30" customFormat="1">
      <c r="A30" s="243" t="s">
        <v>313</v>
      </c>
      <c r="B30" s="617">
        <v>23428.088779877493</v>
      </c>
      <c r="C30" s="69"/>
      <c r="D30" s="57">
        <v>22876.446382320479</v>
      </c>
      <c r="E30" s="198"/>
      <c r="F30" s="196">
        <v>2.411398992386064E-2</v>
      </c>
      <c r="G30" s="196"/>
      <c r="H30" s="1779">
        <v>13186.503925395084</v>
      </c>
      <c r="I30" s="196"/>
      <c r="J30" s="758">
        <v>12417.261536369069</v>
      </c>
      <c r="K30" s="710"/>
      <c r="L30" s="196">
        <v>6.1949439236096526E-2</v>
      </c>
      <c r="M30" s="711"/>
      <c r="N30" s="1779">
        <v>10241.584854482409</v>
      </c>
      <c r="O30" s="196"/>
      <c r="P30" s="57">
        <v>10459.184845951409</v>
      </c>
      <c r="Q30" s="710"/>
      <c r="R30" s="196">
        <v>-2.0804679778962862E-2</v>
      </c>
      <c r="S30" s="23"/>
    </row>
    <row r="31" spans="1:19" s="30" customFormat="1">
      <c r="A31" s="243" t="s">
        <v>321</v>
      </c>
      <c r="B31" s="617">
        <v>43837.23947401339</v>
      </c>
      <c r="C31" s="69"/>
      <c r="D31" s="57">
        <v>39465.566592403266</v>
      </c>
      <c r="E31" s="198"/>
      <c r="F31" s="196">
        <v>0.11077182615317192</v>
      </c>
      <c r="G31" s="196"/>
      <c r="H31" s="1779">
        <v>27369.79290608779</v>
      </c>
      <c r="I31" s="196"/>
      <c r="J31" s="758">
        <v>26431.890486848322</v>
      </c>
      <c r="K31" s="710"/>
      <c r="L31" s="196">
        <v>3.5483743385897382E-2</v>
      </c>
      <c r="M31" s="711"/>
      <c r="N31" s="1779">
        <v>16467.446567925595</v>
      </c>
      <c r="O31" s="196"/>
      <c r="P31" s="57">
        <v>13033.676105554941</v>
      </c>
      <c r="Q31" s="710"/>
      <c r="R31" s="196">
        <v>0.26345372054375238</v>
      </c>
      <c r="S31" s="23"/>
    </row>
    <row r="32" spans="1:19" s="30" customFormat="1">
      <c r="A32" s="286" t="s">
        <v>174</v>
      </c>
      <c r="B32" s="132"/>
      <c r="C32" s="713"/>
      <c r="D32" s="18"/>
      <c r="E32" s="18"/>
      <c r="F32" s="18"/>
      <c r="G32" s="18"/>
      <c r="H32" s="17"/>
      <c r="I32" s="18"/>
      <c r="J32" s="569"/>
      <c r="K32" s="458"/>
      <c r="L32" s="18"/>
      <c r="M32" s="458"/>
      <c r="N32" s="17"/>
      <c r="O32" s="458"/>
      <c r="P32" s="569"/>
      <c r="Q32" s="458"/>
      <c r="R32" s="18"/>
      <c r="S32" s="19"/>
    </row>
    <row r="33" spans="1:19" s="30" customFormat="1" ht="12.95" customHeight="1">
      <c r="A33" s="85" t="s">
        <v>710</v>
      </c>
      <c r="B33" s="1336">
        <v>9.909346118050081</v>
      </c>
      <c r="C33" s="69"/>
      <c r="D33" s="533">
        <v>9.9727248008790621</v>
      </c>
      <c r="E33" s="192"/>
      <c r="F33" s="196">
        <v>-6.3552022235081078E-3</v>
      </c>
      <c r="G33" s="196"/>
      <c r="H33" s="1336">
        <v>8.8054154862381537</v>
      </c>
      <c r="I33" s="196"/>
      <c r="J33" s="533">
        <v>8.8024905728695266</v>
      </c>
      <c r="K33" s="460"/>
      <c r="L33" s="196">
        <v>3.3228247669382156E-4</v>
      </c>
      <c r="M33" s="711"/>
      <c r="N33" s="1336">
        <v>11.186620380268771</v>
      </c>
      <c r="O33" s="196"/>
      <c r="P33" s="533">
        <v>11.344498212085814</v>
      </c>
      <c r="Q33" s="460"/>
      <c r="R33" s="196">
        <v>-1.3916687090562398E-2</v>
      </c>
      <c r="S33" s="23"/>
    </row>
    <row r="34" spans="1:19" s="30" customFormat="1">
      <c r="A34" s="85" t="s">
        <v>345</v>
      </c>
      <c r="B34" s="1336">
        <v>8.114397478247442</v>
      </c>
      <c r="C34" s="69"/>
      <c r="D34" s="533">
        <v>8.4925944353110605</v>
      </c>
      <c r="E34" s="192"/>
      <c r="F34" s="196">
        <v>-4.4532558330011227E-2</v>
      </c>
      <c r="G34" s="196"/>
      <c r="H34" s="1336">
        <v>8.0651155362044751</v>
      </c>
      <c r="I34" s="196"/>
      <c r="J34" s="533">
        <v>8.0220607826144352</v>
      </c>
      <c r="K34" s="460"/>
      <c r="L34" s="196">
        <v>5.3670440497470351E-3</v>
      </c>
      <c r="M34" s="711"/>
      <c r="N34" s="1336">
        <v>8.2162764531875432</v>
      </c>
      <c r="O34" s="196"/>
      <c r="P34" s="533">
        <v>9.6813047262561334</v>
      </c>
      <c r="Q34" s="460"/>
      <c r="R34" s="196">
        <v>-0.15132549945415597</v>
      </c>
      <c r="S34" s="23"/>
    </row>
    <row r="35" spans="1:19" s="30" customFormat="1">
      <c r="A35" s="85" t="s">
        <v>711</v>
      </c>
      <c r="B35" s="1336">
        <v>3.1891522552129374</v>
      </c>
      <c r="C35" s="69"/>
      <c r="D35" s="533">
        <v>3.6580985887554194</v>
      </c>
      <c r="E35" s="192"/>
      <c r="F35" s="196">
        <v>-0.12819401176993148</v>
      </c>
      <c r="G35" s="196"/>
      <c r="H35" s="1336">
        <v>4.5958578370673262</v>
      </c>
      <c r="I35" s="196"/>
      <c r="J35" s="533">
        <v>4.0887967180405065</v>
      </c>
      <c r="K35" s="460"/>
      <c r="L35" s="196">
        <v>0.12401230826408534</v>
      </c>
      <c r="M35" s="711"/>
      <c r="N35" s="1336">
        <v>1.3790993225938915</v>
      </c>
      <c r="O35" s="196"/>
      <c r="P35" s="533">
        <v>2.2654034953409816</v>
      </c>
      <c r="Q35" s="460"/>
      <c r="R35" s="196">
        <v>-0.39123457457793248</v>
      </c>
      <c r="S35" s="23"/>
    </row>
    <row r="36" spans="1:19" s="30" customFormat="1">
      <c r="A36" s="85" t="s">
        <v>712</v>
      </c>
      <c r="B36" s="1336">
        <v>2.2958165738649425</v>
      </c>
      <c r="C36" s="69"/>
      <c r="D36" s="533">
        <v>3.5080191725742034</v>
      </c>
      <c r="E36" s="192"/>
      <c r="F36" s="196">
        <v>-0.34555187388549535</v>
      </c>
      <c r="G36" s="196"/>
      <c r="H36" s="1336">
        <v>3.5815594125463686</v>
      </c>
      <c r="I36" s="196"/>
      <c r="J36" s="533">
        <v>4.149816082559397</v>
      </c>
      <c r="K36" s="460"/>
      <c r="L36" s="196">
        <v>-0.13693538670334432</v>
      </c>
      <c r="M36" s="711"/>
      <c r="N36" s="1336">
        <v>1.3280225392281908</v>
      </c>
      <c r="O36" s="196"/>
      <c r="P36" s="533">
        <v>1.000083564644539</v>
      </c>
      <c r="Q36" s="460"/>
      <c r="R36" s="196">
        <v>0.32791157276963312</v>
      </c>
      <c r="S36" s="23"/>
    </row>
    <row r="37" spans="1:19" s="30" customFormat="1">
      <c r="A37" s="34" t="s">
        <v>713</v>
      </c>
      <c r="B37" s="1336">
        <v>6.5286224960670811</v>
      </c>
      <c r="C37" s="69"/>
      <c r="D37" s="533">
        <v>6.6039975915725178</v>
      </c>
      <c r="E37" s="192"/>
      <c r="F37" s="196">
        <v>-1.1413555874342562E-2</v>
      </c>
      <c r="G37" s="196"/>
      <c r="H37" s="1336">
        <v>7.2111410068521717</v>
      </c>
      <c r="I37" s="196"/>
      <c r="J37" s="533">
        <v>6.9400726556391161</v>
      </c>
      <c r="K37" s="460"/>
      <c r="L37" s="196">
        <v>3.905843132532634E-2</v>
      </c>
      <c r="M37" s="711"/>
      <c r="N37" s="1336">
        <v>4.7367902685519905</v>
      </c>
      <c r="O37" s="196"/>
      <c r="P37" s="533">
        <v>5.5442715143055157</v>
      </c>
      <c r="Q37" s="460"/>
      <c r="R37" s="196">
        <v>-0.14564244259503434</v>
      </c>
      <c r="S37" s="23"/>
    </row>
    <row r="38" spans="1:19" s="30" customFormat="1">
      <c r="A38" s="243" t="s">
        <v>1</v>
      </c>
      <c r="B38" s="1336">
        <v>6.8822616396757379</v>
      </c>
      <c r="C38" s="69"/>
      <c r="D38" s="533">
        <v>6.9428530154935064</v>
      </c>
      <c r="E38" s="192"/>
      <c r="F38" s="196">
        <v>-8.7271580836515254E-3</v>
      </c>
      <c r="G38" s="196"/>
      <c r="H38" s="1336">
        <v>7.9141214224714451</v>
      </c>
      <c r="I38" s="196"/>
      <c r="J38" s="533">
        <v>7.9464983320171818</v>
      </c>
      <c r="K38" s="460"/>
      <c r="L38" s="196">
        <v>-4.0743618375010671E-3</v>
      </c>
      <c r="M38" s="711"/>
      <c r="N38" s="1336">
        <v>5.1925886408239199</v>
      </c>
      <c r="O38" s="196"/>
      <c r="P38" s="533">
        <v>5.1273295754278028</v>
      </c>
      <c r="Q38" s="460"/>
      <c r="R38" s="196">
        <v>1.2727690786421155E-2</v>
      </c>
      <c r="S38" s="23"/>
    </row>
    <row r="39" spans="1:19" s="30" customFormat="1">
      <c r="A39" s="85" t="s">
        <v>175</v>
      </c>
      <c r="B39" s="1336">
        <v>4.2880815436035959</v>
      </c>
      <c r="C39" s="69"/>
      <c r="D39" s="533">
        <v>4.284962875302007</v>
      </c>
      <c r="E39" s="192"/>
      <c r="F39" s="196">
        <v>7.2781687784613676E-4</v>
      </c>
      <c r="G39" s="196"/>
      <c r="H39" s="1336">
        <v>4.7286488757845495</v>
      </c>
      <c r="I39" s="196"/>
      <c r="J39" s="533">
        <v>4.7543841662284194</v>
      </c>
      <c r="K39" s="460"/>
      <c r="L39" s="196">
        <v>-5.412959816472997E-3</v>
      </c>
      <c r="M39" s="711"/>
      <c r="N39" s="1336">
        <v>3.7208311680269737</v>
      </c>
      <c r="O39" s="196"/>
      <c r="P39" s="533">
        <v>3.7276606547155198</v>
      </c>
      <c r="Q39" s="460"/>
      <c r="R39" s="196">
        <v>-1.8321106241006007E-3</v>
      </c>
      <c r="S39" s="23"/>
    </row>
    <row r="40" spans="1:19" s="30" customFormat="1">
      <c r="A40" s="85" t="s">
        <v>176</v>
      </c>
      <c r="B40" s="1336">
        <v>6.1951201113572232</v>
      </c>
      <c r="C40" s="69"/>
      <c r="D40" s="533">
        <v>6.3191979463095924</v>
      </c>
      <c r="E40" s="192"/>
      <c r="F40" s="196">
        <v>-1.9635060652725814E-2</v>
      </c>
      <c r="G40" s="196"/>
      <c r="H40" s="1336">
        <v>7.426367298624454</v>
      </c>
      <c r="I40" s="196"/>
      <c r="J40" s="533">
        <v>7.4546051683643624</v>
      </c>
      <c r="K40" s="460"/>
      <c r="L40" s="196">
        <v>-3.7879765731582186E-3</v>
      </c>
      <c r="M40" s="711"/>
      <c r="N40" s="1336">
        <v>4.1487202403933656</v>
      </c>
      <c r="O40" s="196"/>
      <c r="P40" s="533">
        <v>4.0166273508551207</v>
      </c>
      <c r="Q40" s="460"/>
      <c r="R40" s="196">
        <v>3.2886518464333762E-2</v>
      </c>
      <c r="S40" s="23"/>
    </row>
    <row r="41" spans="1:19" s="30" customFormat="1">
      <c r="A41" s="85" t="s">
        <v>360</v>
      </c>
      <c r="B41" s="1336">
        <v>11.794615568234088</v>
      </c>
      <c r="C41" s="69"/>
      <c r="D41" s="533">
        <v>11.92246902307606</v>
      </c>
      <c r="E41" s="192"/>
      <c r="F41" s="196">
        <v>-1.0723739738347017E-2</v>
      </c>
      <c r="G41" s="196"/>
      <c r="H41" s="1336">
        <v>10.904132330365842</v>
      </c>
      <c r="I41" s="196"/>
      <c r="J41" s="533">
        <v>11.003268419169647</v>
      </c>
      <c r="K41" s="460"/>
      <c r="L41" s="196">
        <v>-9.0096946677309265E-3</v>
      </c>
      <c r="M41" s="711"/>
      <c r="N41" s="1336">
        <v>13.199126711566413</v>
      </c>
      <c r="O41" s="196"/>
      <c r="P41" s="533">
        <v>13.404079246585942</v>
      </c>
      <c r="Q41" s="460"/>
      <c r="R41" s="196">
        <v>-1.5290310602403488E-2</v>
      </c>
      <c r="S41" s="23"/>
    </row>
    <row r="42" spans="1:19" s="30" customFormat="1">
      <c r="A42" s="240" t="s">
        <v>361</v>
      </c>
      <c r="B42" s="42"/>
      <c r="C42" s="150"/>
      <c r="D42" s="42"/>
      <c r="E42" s="41"/>
      <c r="F42" s="63"/>
      <c r="G42" s="63"/>
      <c r="H42" s="17"/>
      <c r="I42" s="63"/>
      <c r="J42" s="757"/>
      <c r="K42" s="466"/>
      <c r="L42" s="63"/>
      <c r="M42" s="465"/>
      <c r="N42" s="17"/>
      <c r="O42" s="465"/>
      <c r="P42" s="757"/>
      <c r="Q42" s="466"/>
      <c r="R42" s="63"/>
      <c r="S42" s="67"/>
    </row>
    <row r="43" spans="1:19" s="30" customFormat="1" ht="12.95" customHeight="1">
      <c r="A43" s="243" t="s">
        <v>362</v>
      </c>
      <c r="B43" s="617">
        <v>178936.34107793818</v>
      </c>
      <c r="C43" s="57"/>
      <c r="D43" s="57">
        <v>158208.1137617763</v>
      </c>
      <c r="E43" s="198"/>
      <c r="F43" s="196">
        <v>0.13101873742944467</v>
      </c>
      <c r="G43" s="196"/>
      <c r="H43" s="1779">
        <v>104614.66129897602</v>
      </c>
      <c r="I43" s="196"/>
      <c r="J43" s="758">
        <v>95789.249430166601</v>
      </c>
      <c r="K43" s="710"/>
      <c r="L43" s="196">
        <v>9.2133636303763103E-2</v>
      </c>
      <c r="M43" s="711"/>
      <c r="N43" s="1779">
        <v>74321.679778962163</v>
      </c>
      <c r="O43" s="196"/>
      <c r="P43" s="57">
        <v>62418.8643316097</v>
      </c>
      <c r="Q43" s="710"/>
      <c r="R43" s="196">
        <v>0.19069259870088226</v>
      </c>
      <c r="S43" s="23"/>
    </row>
    <row r="44" spans="1:19" s="30" customFormat="1">
      <c r="A44" s="243" t="s">
        <v>379</v>
      </c>
      <c r="B44" s="617">
        <v>152810.75347644184</v>
      </c>
      <c r="C44" s="57"/>
      <c r="D44" s="57">
        <v>132877.59445237037</v>
      </c>
      <c r="E44" s="198"/>
      <c r="F44" s="196">
        <v>0.15001143801723821</v>
      </c>
      <c r="G44" s="196"/>
      <c r="H44" s="1779">
        <v>90398.920425320743</v>
      </c>
      <c r="I44" s="196"/>
      <c r="J44" s="758">
        <v>82399.835400121665</v>
      </c>
      <c r="K44" s="710"/>
      <c r="L44" s="196">
        <v>9.7076468494829871E-2</v>
      </c>
      <c r="M44" s="711"/>
      <c r="N44" s="1779">
        <v>62411.833051121088</v>
      </c>
      <c r="O44" s="196"/>
      <c r="P44" s="57">
        <v>50477.759052248708</v>
      </c>
      <c r="Q44" s="710"/>
      <c r="R44" s="196">
        <v>0.23642242094225327</v>
      </c>
      <c r="S44" s="23"/>
    </row>
    <row r="45" spans="1:19" s="30" customFormat="1">
      <c r="A45" s="243" t="s">
        <v>364</v>
      </c>
      <c r="B45" s="617">
        <v>30632.79953048212</v>
      </c>
      <c r="C45" s="57"/>
      <c r="D45" s="57">
        <v>28241.773775911442</v>
      </c>
      <c r="E45" s="198"/>
      <c r="F45" s="196">
        <v>8.4662733068490204E-2</v>
      </c>
      <c r="G45" s="196"/>
      <c r="H45" s="1779">
        <v>23084.550352036869</v>
      </c>
      <c r="I45" s="196"/>
      <c r="J45" s="758">
        <v>20967.768408417178</v>
      </c>
      <c r="K45" s="710"/>
      <c r="L45" s="196">
        <v>0.10095408831251412</v>
      </c>
      <c r="M45" s="711"/>
      <c r="N45" s="1779">
        <v>7548.2491784452513</v>
      </c>
      <c r="O45" s="196"/>
      <c r="P45" s="57">
        <v>7274.0053674942637</v>
      </c>
      <c r="Q45" s="710"/>
      <c r="R45" s="196">
        <v>3.7701898348400396E-2</v>
      </c>
      <c r="S45" s="23"/>
    </row>
    <row r="46" spans="1:19" s="30" customFormat="1">
      <c r="A46" s="243" t="s">
        <v>365</v>
      </c>
      <c r="B46" s="617">
        <v>22127.641059566824</v>
      </c>
      <c r="C46" s="57"/>
      <c r="D46" s="57">
        <v>20543.653591805567</v>
      </c>
      <c r="E46" s="198"/>
      <c r="F46" s="196">
        <v>7.7103493820255831E-2</v>
      </c>
      <c r="G46" s="196"/>
      <c r="H46" s="1779">
        <v>17760.834547204377</v>
      </c>
      <c r="I46" s="196"/>
      <c r="J46" s="758">
        <v>16081.093226490908</v>
      </c>
      <c r="K46" s="710"/>
      <c r="L46" s="196">
        <v>0.10445442340613859</v>
      </c>
      <c r="M46" s="711"/>
      <c r="N46" s="1779">
        <v>4366.8065123624474</v>
      </c>
      <c r="O46" s="196"/>
      <c r="P46" s="57">
        <v>4462.56036531466</v>
      </c>
      <c r="Q46" s="710"/>
      <c r="R46" s="196">
        <v>-2.1457155783585882E-2</v>
      </c>
      <c r="S46" s="23"/>
    </row>
    <row r="47" spans="1:19" s="30" customFormat="1">
      <c r="A47" s="243" t="s">
        <v>832</v>
      </c>
      <c r="B47" s="617">
        <v>15896.04895004135</v>
      </c>
      <c r="C47" s="57"/>
      <c r="D47" s="57">
        <v>17094.871473500119</v>
      </c>
      <c r="E47" s="198"/>
      <c r="F47" s="196">
        <v>-7.0127612560126187E-2</v>
      </c>
      <c r="G47" s="196"/>
      <c r="H47" s="1779">
        <v>13653.343353039567</v>
      </c>
      <c r="I47" s="196"/>
      <c r="J47" s="758">
        <v>13734.441828119454</v>
      </c>
      <c r="K47" s="710"/>
      <c r="L47" s="196">
        <v>-5.9047521621045174E-3</v>
      </c>
      <c r="M47" s="711"/>
      <c r="N47" s="1779">
        <v>2242.7055970017823</v>
      </c>
      <c r="O47" s="196"/>
      <c r="P47" s="57">
        <v>3360.4296453806651</v>
      </c>
      <c r="Q47" s="710"/>
      <c r="R47" s="196">
        <v>-0.33261343528359111</v>
      </c>
      <c r="S47" s="23"/>
    </row>
    <row r="48" spans="1:19" s="30" customFormat="1">
      <c r="A48" s="82" t="s">
        <v>245</v>
      </c>
      <c r="B48" s="617">
        <v>12253.212709069918</v>
      </c>
      <c r="C48" s="57"/>
      <c r="D48" s="57">
        <v>11586.249664626495</v>
      </c>
      <c r="E48" s="198"/>
      <c r="F48" s="196">
        <v>5.7565050275042835E-2</v>
      </c>
      <c r="G48" s="196"/>
      <c r="H48" s="1779">
        <v>10473.339885273321</v>
      </c>
      <c r="I48" s="196"/>
      <c r="J48" s="758">
        <v>10636.76478390438</v>
      </c>
      <c r="K48" s="710"/>
      <c r="L48" s="196">
        <v>-1.5364154604448437E-2</v>
      </c>
      <c r="M48" s="711"/>
      <c r="N48" s="1779">
        <v>1779.872823796597</v>
      </c>
      <c r="O48" s="196"/>
      <c r="P48" s="57">
        <v>949.48488072211478</v>
      </c>
      <c r="Q48" s="710"/>
      <c r="R48" s="196">
        <v>0.87456678872331761</v>
      </c>
      <c r="S48" s="23"/>
    </row>
    <row r="49" spans="1:19" s="30" customFormat="1">
      <c r="A49" s="243" t="s">
        <v>231</v>
      </c>
      <c r="B49" s="617">
        <v>12596.525843892772</v>
      </c>
      <c r="C49" s="57"/>
      <c r="D49" s="57">
        <v>11981.100357605486</v>
      </c>
      <c r="E49" s="198"/>
      <c r="F49" s="196">
        <v>5.1366357673201503E-2</v>
      </c>
      <c r="G49" s="196"/>
      <c r="H49" s="1779">
        <v>9486.5771055449168</v>
      </c>
      <c r="I49" s="196"/>
      <c r="J49" s="758">
        <v>8218.5305316819995</v>
      </c>
      <c r="K49" s="710"/>
      <c r="L49" s="196">
        <v>0.1542911556968323</v>
      </c>
      <c r="M49" s="711"/>
      <c r="N49" s="1779">
        <v>3109.9487383478559</v>
      </c>
      <c r="O49" s="196"/>
      <c r="P49" s="57">
        <v>3762.5698259234869</v>
      </c>
      <c r="Q49" s="710"/>
      <c r="R49" s="196">
        <v>-0.1734508906862483</v>
      </c>
      <c r="S49" s="23"/>
    </row>
    <row r="50" spans="1:19" s="30" customFormat="1">
      <c r="A50" s="243" t="s">
        <v>368</v>
      </c>
      <c r="B50" s="617">
        <v>3852.1212299760191</v>
      </c>
      <c r="C50" s="57"/>
      <c r="D50" s="57">
        <v>4366.79617148327</v>
      </c>
      <c r="E50" s="198"/>
      <c r="F50" s="196">
        <v>-0.11786099494825544</v>
      </c>
      <c r="G50" s="196"/>
      <c r="H50" s="1779">
        <v>2562.9377761735936</v>
      </c>
      <c r="I50" s="196"/>
      <c r="J50" s="758">
        <v>2539.5825351196336</v>
      </c>
      <c r="K50" s="710"/>
      <c r="L50" s="196">
        <v>9.1964882932461436E-3</v>
      </c>
      <c r="M50" s="711"/>
      <c r="N50" s="1779">
        <v>1289.1834538024257</v>
      </c>
      <c r="O50" s="196"/>
      <c r="P50" s="57">
        <v>1827.2136363636364</v>
      </c>
      <c r="Q50" s="710"/>
      <c r="R50" s="196">
        <v>-0.29445390065715149</v>
      </c>
      <c r="S50" s="23"/>
    </row>
    <row r="51" spans="1:19" s="30" customFormat="1">
      <c r="A51" s="243" t="s">
        <v>369</v>
      </c>
      <c r="B51" s="617">
        <v>6474.8131640920292</v>
      </c>
      <c r="C51" s="57"/>
      <c r="D51" s="57">
        <v>5317.8163783544396</v>
      </c>
      <c r="E51" s="198"/>
      <c r="F51" s="196">
        <v>0.21756990151954325</v>
      </c>
      <c r="G51" s="196"/>
      <c r="H51" s="1779">
        <v>4163.745001399182</v>
      </c>
      <c r="I51" s="196"/>
      <c r="J51" s="758">
        <v>4052.9692333415924</v>
      </c>
      <c r="K51" s="710"/>
      <c r="L51" s="196">
        <v>2.7332003200591093E-2</v>
      </c>
      <c r="M51" s="711"/>
      <c r="N51" s="1779">
        <v>2311.0681626928472</v>
      </c>
      <c r="O51" s="196"/>
      <c r="P51" s="57">
        <v>1264.8471450128472</v>
      </c>
      <c r="Q51" s="710"/>
      <c r="R51" s="196">
        <v>0.82715213597558723</v>
      </c>
      <c r="S51" s="23"/>
    </row>
    <row r="52" spans="1:19" s="30" customFormat="1">
      <c r="A52" s="243" t="s">
        <v>370</v>
      </c>
      <c r="B52" s="617">
        <v>43349.449458397219</v>
      </c>
      <c r="C52" s="57"/>
      <c r="D52" s="57">
        <v>40969.441692670582</v>
      </c>
      <c r="E52" s="198"/>
      <c r="F52" s="196">
        <v>5.8092267490001459E-2</v>
      </c>
      <c r="G52" s="196"/>
      <c r="H52" s="1779">
        <v>24536.320129352898</v>
      </c>
      <c r="I52" s="196"/>
      <c r="J52" s="758">
        <v>23439.62562112416</v>
      </c>
      <c r="K52" s="710"/>
      <c r="L52" s="196">
        <v>4.6788055660768747E-2</v>
      </c>
      <c r="M52" s="711"/>
      <c r="N52" s="1779">
        <v>18813.129329044321</v>
      </c>
      <c r="O52" s="196"/>
      <c r="P52" s="57">
        <v>17529.816071546422</v>
      </c>
      <c r="Q52" s="710"/>
      <c r="R52" s="196">
        <v>7.3207457069724369E-2</v>
      </c>
      <c r="S52" s="23"/>
    </row>
    <row r="53" spans="1:19" s="30" customFormat="1">
      <c r="A53" s="240" t="s">
        <v>371</v>
      </c>
      <c r="B53" s="42"/>
      <c r="C53" s="150"/>
      <c r="D53" s="42"/>
      <c r="E53" s="18"/>
      <c r="F53" s="18"/>
      <c r="G53" s="18"/>
      <c r="H53" s="17"/>
      <c r="I53" s="18"/>
      <c r="J53" s="41"/>
      <c r="K53" s="458"/>
      <c r="L53" s="18"/>
      <c r="M53" s="458"/>
      <c r="N53" s="17"/>
      <c r="O53" s="469"/>
      <c r="P53" s="466"/>
      <c r="Q53" s="458"/>
      <c r="R53" s="18"/>
      <c r="S53" s="19"/>
    </row>
    <row r="54" spans="1:19" s="30" customFormat="1" ht="12.95" customHeight="1">
      <c r="A54" s="85" t="s">
        <v>372</v>
      </c>
      <c r="B54" s="57">
        <v>189412.68999252433</v>
      </c>
      <c r="C54" s="69"/>
      <c r="D54" s="57">
        <v>177472.70893645321</v>
      </c>
      <c r="E54" s="198"/>
      <c r="F54" s="196">
        <v>6.7277843042033075E-2</v>
      </c>
      <c r="G54" s="196"/>
      <c r="H54" s="1779">
        <v>131316.6984171879</v>
      </c>
      <c r="I54" s="196"/>
      <c r="J54" s="758">
        <v>121253.69423406178</v>
      </c>
      <c r="K54" s="710"/>
      <c r="L54" s="196">
        <v>8.2991320360936982E-2</v>
      </c>
      <c r="M54" s="711"/>
      <c r="N54" s="1779">
        <v>58095.99157533644</v>
      </c>
      <c r="O54" s="196"/>
      <c r="P54" s="57">
        <v>56219.014702391447</v>
      </c>
      <c r="Q54" s="710"/>
      <c r="R54" s="196">
        <v>3.338686888913317E-2</v>
      </c>
      <c r="S54" s="23"/>
    </row>
    <row r="55" spans="1:19" s="69" customFormat="1" ht="12.95" customHeight="1">
      <c r="A55" s="90" t="s">
        <v>243</v>
      </c>
      <c r="B55" s="57">
        <v>176821.80277956987</v>
      </c>
      <c r="D55" s="57">
        <v>166132.78848573187</v>
      </c>
      <c r="E55" s="198"/>
      <c r="F55" s="196">
        <v>6.4340184687600152E-2</v>
      </c>
      <c r="G55" s="196"/>
      <c r="H55" s="1779">
        <v>122189.34236200756</v>
      </c>
      <c r="I55" s="196"/>
      <c r="J55" s="758">
        <v>112773.35016980198</v>
      </c>
      <c r="K55" s="710"/>
      <c r="L55" s="196">
        <v>8.3494834356060116E-2</v>
      </c>
      <c r="M55" s="711"/>
      <c r="N55" s="1779">
        <v>54632.46041756231</v>
      </c>
      <c r="O55" s="196"/>
      <c r="P55" s="57">
        <v>53359.438315929889</v>
      </c>
      <c r="Q55" s="710"/>
      <c r="R55" s="196">
        <v>2.3857486919092515E-2</v>
      </c>
      <c r="S55" s="199"/>
    </row>
    <row r="56" spans="1:19" s="69" customFormat="1" ht="12.95" customHeight="1">
      <c r="A56" s="90" t="s">
        <v>244</v>
      </c>
      <c r="B56" s="57">
        <v>12536.540008382999</v>
      </c>
      <c r="D56" s="57">
        <v>11497.021504248802</v>
      </c>
      <c r="E56" s="198"/>
      <c r="F56" s="196">
        <v>9.0416331199349012E-2</v>
      </c>
      <c r="G56" s="196"/>
      <c r="H56" s="1779">
        <v>9400.1113150448491</v>
      </c>
      <c r="I56" s="196"/>
      <c r="J56" s="758">
        <v>8731.7704909215681</v>
      </c>
      <c r="K56" s="710"/>
      <c r="L56" s="196">
        <v>7.6541272450776812E-2</v>
      </c>
      <c r="M56" s="711"/>
      <c r="N56" s="1779">
        <v>3136.4286933381491</v>
      </c>
      <c r="O56" s="196"/>
      <c r="P56" s="57">
        <v>2765.251013327234</v>
      </c>
      <c r="Q56" s="710"/>
      <c r="R56" s="196">
        <v>0.13422928993498598</v>
      </c>
      <c r="S56" s="199"/>
    </row>
    <row r="57" spans="1:19" s="69" customFormat="1">
      <c r="A57" s="90" t="s">
        <v>869</v>
      </c>
      <c r="B57" s="57">
        <v>3635.1277791755097</v>
      </c>
      <c r="D57" s="57">
        <v>2113.5548326578578</v>
      </c>
      <c r="E57" s="198"/>
      <c r="F57" s="196">
        <v>0.71991174442549422</v>
      </c>
      <c r="G57" s="196"/>
      <c r="H57" s="1779">
        <v>1784.7648058234761</v>
      </c>
      <c r="I57" s="196"/>
      <c r="J57" s="758">
        <v>1642.1548326578579</v>
      </c>
      <c r="K57" s="710"/>
      <c r="L57" s="196">
        <v>8.6843195495032152E-2</v>
      </c>
      <c r="M57" s="711"/>
      <c r="N57" s="1779">
        <v>1850.3629733520336</v>
      </c>
      <c r="O57" s="196"/>
      <c r="P57" s="758">
        <v>471.4</v>
      </c>
      <c r="Q57" s="710"/>
      <c r="R57" s="196">
        <v>2.925250261671688</v>
      </c>
      <c r="S57" s="199"/>
    </row>
    <row r="58" spans="1:19" s="30" customFormat="1">
      <c r="A58" s="85" t="s">
        <v>303</v>
      </c>
      <c r="B58" s="57">
        <v>26863.321516241664</v>
      </c>
      <c r="C58" s="69"/>
      <c r="D58" s="57">
        <v>25104.90275825519</v>
      </c>
      <c r="E58" s="198"/>
      <c r="F58" s="196">
        <v>7.0042842823131696E-2</v>
      </c>
      <c r="G58" s="196"/>
      <c r="H58" s="1779">
        <v>11317.906757220706</v>
      </c>
      <c r="I58" s="196"/>
      <c r="J58" s="758">
        <v>12325.660007180591</v>
      </c>
      <c r="K58" s="710"/>
      <c r="L58" s="196">
        <v>-8.1760591268361785E-2</v>
      </c>
      <c r="M58" s="711"/>
      <c r="N58" s="1779">
        <v>15545.414759020958</v>
      </c>
      <c r="O58" s="196"/>
      <c r="P58" s="57">
        <v>12779.242751074598</v>
      </c>
      <c r="Q58" s="710"/>
      <c r="R58" s="196">
        <v>0.21645820975689298</v>
      </c>
      <c r="S58" s="23"/>
    </row>
    <row r="59" spans="1:19" s="30" customFormat="1">
      <c r="A59" s="85" t="s">
        <v>373</v>
      </c>
      <c r="B59" s="57">
        <v>19710.892656472668</v>
      </c>
      <c r="C59" s="69"/>
      <c r="D59" s="57">
        <v>20178.05703669932</v>
      </c>
      <c r="E59" s="198"/>
      <c r="F59" s="196">
        <v>-2.3152099301582178E-2</v>
      </c>
      <c r="G59" s="196"/>
      <c r="H59" s="1779">
        <v>7740.0604931507942</v>
      </c>
      <c r="I59" s="196"/>
      <c r="J59" s="758">
        <v>9208.2073450636417</v>
      </c>
      <c r="K59" s="710"/>
      <c r="L59" s="196">
        <v>-0.15943894363976233</v>
      </c>
      <c r="M59" s="711"/>
      <c r="N59" s="1779">
        <v>11970.832163321873</v>
      </c>
      <c r="O59" s="196"/>
      <c r="P59" s="57">
        <v>10969.849691635678</v>
      </c>
      <c r="Q59" s="710"/>
      <c r="R59" s="196">
        <v>9.1248512953593777E-2</v>
      </c>
      <c r="S59" s="23"/>
    </row>
    <row r="60" spans="1:19" s="30" customFormat="1">
      <c r="A60" s="85" t="s">
        <v>374</v>
      </c>
      <c r="B60" s="57">
        <v>2831.1175009052145</v>
      </c>
      <c r="C60" s="69"/>
      <c r="D60" s="57">
        <v>2549.5712369384705</v>
      </c>
      <c r="E60" s="198"/>
      <c r="F60" s="196">
        <v>0.11042886736705783</v>
      </c>
      <c r="G60" s="196"/>
      <c r="H60" s="1779">
        <v>1967.7143581915905</v>
      </c>
      <c r="I60" s="196"/>
      <c r="J60" s="758">
        <v>1722.2155958458291</v>
      </c>
      <c r="K60" s="710"/>
      <c r="L60" s="196">
        <v>0.14254821692355538</v>
      </c>
      <c r="M60" s="711"/>
      <c r="N60" s="1779">
        <v>863.40314271362399</v>
      </c>
      <c r="O60" s="196"/>
      <c r="P60" s="57">
        <v>827.35564109264146</v>
      </c>
      <c r="Q60" s="710"/>
      <c r="R60" s="196">
        <v>4.356953627992026E-2</v>
      </c>
      <c r="S60" s="23"/>
    </row>
    <row r="61" spans="1:19" s="30" customFormat="1">
      <c r="A61" s="85" t="s">
        <v>375</v>
      </c>
      <c r="B61" s="57">
        <v>4655.5095571339589</v>
      </c>
      <c r="C61" s="69"/>
      <c r="D61" s="57">
        <v>2637.0047576319607</v>
      </c>
      <c r="E61" s="198"/>
      <c r="F61" s="196">
        <v>0.76545360551970421</v>
      </c>
      <c r="G61" s="196"/>
      <c r="H61" s="1779">
        <v>1944.3301041484945</v>
      </c>
      <c r="I61" s="196"/>
      <c r="J61" s="758">
        <v>1654.9673392856785</v>
      </c>
      <c r="K61" s="710"/>
      <c r="L61" s="196">
        <v>0.17484500025705133</v>
      </c>
      <c r="M61" s="711"/>
      <c r="N61" s="1779">
        <v>2711.1794529854646</v>
      </c>
      <c r="O61" s="196"/>
      <c r="P61" s="57">
        <v>982.03741834628227</v>
      </c>
      <c r="Q61" s="710"/>
      <c r="R61" s="196">
        <v>1.7607700097120524</v>
      </c>
      <c r="S61" s="23"/>
    </row>
    <row r="62" spans="1:19" s="30" customFormat="1">
      <c r="A62" s="85" t="s">
        <v>296</v>
      </c>
      <c r="B62" s="57">
        <v>11938.74766112721</v>
      </c>
      <c r="C62" s="69"/>
      <c r="D62" s="57">
        <v>10481.295506529314</v>
      </c>
      <c r="E62" s="198"/>
      <c r="F62" s="196">
        <v>0.13905267280079819</v>
      </c>
      <c r="G62" s="196"/>
      <c r="H62" s="1779">
        <v>6884.0899921577548</v>
      </c>
      <c r="I62" s="196"/>
      <c r="J62" s="758">
        <v>6316.7775937621491</v>
      </c>
      <c r="K62" s="710"/>
      <c r="L62" s="196">
        <v>8.9810412029676281E-2</v>
      </c>
      <c r="M62" s="711"/>
      <c r="N62" s="1779">
        <v>5054.6576689694566</v>
      </c>
      <c r="O62" s="196"/>
      <c r="P62" s="57">
        <v>4164.5179127671654</v>
      </c>
      <c r="Q62" s="710"/>
      <c r="R62" s="196">
        <v>0.21374376935044251</v>
      </c>
      <c r="S62" s="23"/>
    </row>
    <row r="63" spans="1:19" s="30" customFormat="1">
      <c r="A63" s="85" t="s">
        <v>319</v>
      </c>
      <c r="B63" s="57">
        <v>37612.061114338372</v>
      </c>
      <c r="C63" s="69"/>
      <c r="D63" s="57">
        <v>34901.478796853116</v>
      </c>
      <c r="E63" s="198"/>
      <c r="F63" s="196">
        <v>7.766382431135424E-2</v>
      </c>
      <c r="G63" s="196"/>
      <c r="H63" s="1779">
        <v>22392.913551061869</v>
      </c>
      <c r="I63" s="196"/>
      <c r="J63" s="758">
        <v>20651.629746077979</v>
      </c>
      <c r="K63" s="710"/>
      <c r="L63" s="196">
        <v>8.431701644828217E-2</v>
      </c>
      <c r="M63" s="711"/>
      <c r="N63" s="1779">
        <v>15219.1475632765</v>
      </c>
      <c r="O63" s="196"/>
      <c r="P63" s="57">
        <v>14249.849050775139</v>
      </c>
      <c r="Q63" s="710"/>
      <c r="R63" s="196">
        <v>6.8021668794353576E-2</v>
      </c>
      <c r="S63" s="23"/>
    </row>
    <row r="64" spans="1:19" s="30" customFormat="1">
      <c r="A64" s="85" t="s">
        <v>376</v>
      </c>
      <c r="B64" s="57">
        <v>16743.454394062624</v>
      </c>
      <c r="C64" s="69"/>
      <c r="D64" s="57">
        <v>10328.844304722708</v>
      </c>
      <c r="E64" s="198"/>
      <c r="F64" s="196">
        <v>0.62103851119209263</v>
      </c>
      <c r="G64" s="196"/>
      <c r="H64" s="1779">
        <v>3619.909045929111</v>
      </c>
      <c r="I64" s="196"/>
      <c r="J64" s="758">
        <v>3192.1634244351126</v>
      </c>
      <c r="K64" s="710"/>
      <c r="L64" s="196">
        <v>0.1339986600371792</v>
      </c>
      <c r="M64" s="711"/>
      <c r="N64" s="1779">
        <v>13123.545348133515</v>
      </c>
      <c r="O64" s="196"/>
      <c r="P64" s="57">
        <v>7136.6808802875958</v>
      </c>
      <c r="Q64" s="710"/>
      <c r="R64" s="196">
        <v>0.83888639106484186</v>
      </c>
      <c r="S64" s="23"/>
    </row>
    <row r="65" spans="1:19" s="30" customFormat="1">
      <c r="A65" s="85" t="s">
        <v>377</v>
      </c>
      <c r="B65" s="57">
        <v>2140.5135311025356</v>
      </c>
      <c r="C65" s="69"/>
      <c r="D65" s="57">
        <v>3642.7833179174559</v>
      </c>
      <c r="E65" s="198"/>
      <c r="F65" s="196">
        <v>-0.41239614209986925</v>
      </c>
      <c r="G65" s="196"/>
      <c r="H65" s="1779">
        <v>1038.5429124221091</v>
      </c>
      <c r="I65" s="196"/>
      <c r="J65" s="758">
        <v>1004.866584311688</v>
      </c>
      <c r="K65" s="710"/>
      <c r="L65" s="196">
        <v>3.3513233135808417E-2</v>
      </c>
      <c r="M65" s="711"/>
      <c r="N65" s="1779">
        <v>1101.9706186804265</v>
      </c>
      <c r="O65" s="196"/>
      <c r="P65" s="57">
        <v>2637.9167336057681</v>
      </c>
      <c r="Q65" s="710"/>
      <c r="R65" s="196">
        <v>-0.58225723934275098</v>
      </c>
      <c r="S65" s="23"/>
    </row>
    <row r="66" spans="1:19" s="30" customFormat="1">
      <c r="A66" s="85" t="s">
        <v>870</v>
      </c>
      <c r="B66" s="57">
        <v>2868.3324784215793</v>
      </c>
      <c r="C66" s="69"/>
      <c r="D66" s="57">
        <v>3931.9175305923673</v>
      </c>
      <c r="E66" s="198"/>
      <c r="F66" s="196">
        <v>-0.27050034592423217</v>
      </c>
      <c r="G66" s="196"/>
      <c r="H66" s="1779">
        <v>2447.9981553276398</v>
      </c>
      <c r="I66" s="711"/>
      <c r="J66" s="758">
        <v>2395.0257557005921</v>
      </c>
      <c r="K66" s="710"/>
      <c r="L66" s="196">
        <v>2.2117674309332109E-2</v>
      </c>
      <c r="M66" s="711"/>
      <c r="N66" s="1779">
        <v>420.33432309393942</v>
      </c>
      <c r="O66" s="711"/>
      <c r="P66" s="57">
        <v>1536.891774891775</v>
      </c>
      <c r="Q66" s="710"/>
      <c r="R66" s="196">
        <v>-0.72650362897313403</v>
      </c>
      <c r="S66" s="23"/>
    </row>
    <row r="67" spans="1:19" s="69" customFormat="1">
      <c r="A67" s="240" t="s">
        <v>617</v>
      </c>
      <c r="B67" s="42"/>
      <c r="C67" s="150"/>
      <c r="D67" s="42"/>
      <c r="E67" s="18"/>
      <c r="F67" s="18"/>
      <c r="G67" s="18"/>
      <c r="H67" s="17"/>
      <c r="I67" s="458"/>
      <c r="J67" s="466"/>
      <c r="K67" s="458"/>
      <c r="L67" s="18"/>
      <c r="M67" s="458"/>
      <c r="N67" s="17"/>
      <c r="O67" s="469"/>
      <c r="P67" s="466"/>
      <c r="Q67" s="458"/>
      <c r="R67" s="18"/>
      <c r="S67" s="19"/>
    </row>
    <row r="68" spans="1:19" s="69" customFormat="1">
      <c r="A68" s="238" t="s">
        <v>819</v>
      </c>
      <c r="B68" s="1337">
        <v>552.03482253412824</v>
      </c>
      <c r="C68" s="1341"/>
      <c r="D68" s="930">
        <v>506.07554183227131</v>
      </c>
      <c r="E68" s="198"/>
      <c r="F68" s="196">
        <v>9.0815060011513488E-2</v>
      </c>
      <c r="G68" s="196"/>
      <c r="H68" s="1339">
        <v>312.33501256154562</v>
      </c>
      <c r="I68" s="1342"/>
      <c r="J68" s="716">
        <v>288.23464398470094</v>
      </c>
      <c r="K68" s="710"/>
      <c r="L68" s="196">
        <v>8.3613712229970175E-2</v>
      </c>
      <c r="M68" s="711"/>
      <c r="N68" s="1339">
        <v>239.69980997258253</v>
      </c>
      <c r="O68" s="718"/>
      <c r="P68" s="716">
        <v>217.8408978475704</v>
      </c>
      <c r="Q68" s="139"/>
      <c r="R68" s="196">
        <v>0.10034347241952446</v>
      </c>
      <c r="S68" s="199"/>
    </row>
    <row r="69" spans="1:19" s="69" customFormat="1">
      <c r="A69" s="238" t="s">
        <v>817</v>
      </c>
      <c r="B69" s="1337">
        <v>167.76548263840837</v>
      </c>
      <c r="C69" s="1341"/>
      <c r="D69" s="930">
        <v>165.48720052745574</v>
      </c>
      <c r="E69" s="198"/>
      <c r="F69" s="196">
        <v>1.3767119775372866E-2</v>
      </c>
      <c r="G69" s="196"/>
      <c r="H69" s="1339">
        <v>167.76548263840837</v>
      </c>
      <c r="I69" s="1342"/>
      <c r="J69" s="716">
        <v>165.48720052745574</v>
      </c>
      <c r="K69" s="710"/>
      <c r="L69" s="196">
        <v>1.3767119775372866E-2</v>
      </c>
      <c r="M69" s="711"/>
      <c r="N69" s="1339">
        <v>167.76548263840837</v>
      </c>
      <c r="O69" s="718"/>
      <c r="P69" s="716">
        <v>165.48720052745574</v>
      </c>
      <c r="Q69" s="139"/>
      <c r="R69" s="196">
        <v>1.3767119775372866E-2</v>
      </c>
      <c r="S69" s="199"/>
    </row>
    <row r="70" spans="1:19" s="69" customFormat="1">
      <c r="A70" s="239" t="s">
        <v>818</v>
      </c>
      <c r="B70" s="1338">
        <v>1978.7142869075842</v>
      </c>
      <c r="C70" s="1346"/>
      <c r="D70" s="931">
        <v>1973.0191998622015</v>
      </c>
      <c r="E70" s="234"/>
      <c r="F70" s="62">
        <v>2.8864833377092629E-3</v>
      </c>
      <c r="G70" s="62"/>
      <c r="H70" s="1340">
        <v>1829.3370231568981</v>
      </c>
      <c r="I70" s="1343"/>
      <c r="J70" s="720">
        <v>1820.9000873405482</v>
      </c>
      <c r="K70" s="1058"/>
      <c r="L70" s="62">
        <v>4.6333875620117948E-3</v>
      </c>
      <c r="M70" s="1295"/>
      <c r="N70" s="1340">
        <v>2214.3578631714472</v>
      </c>
      <c r="O70" s="722"/>
      <c r="P70" s="720">
        <v>2218.2035501656756</v>
      </c>
      <c r="Q70" s="463"/>
      <c r="R70" s="62">
        <v>-1.7336943644964927E-3</v>
      </c>
      <c r="S70" s="199"/>
    </row>
    <row r="71" spans="1:19" s="30" customFormat="1">
      <c r="A71" s="260"/>
      <c r="B71" s="134"/>
      <c r="C71" s="136"/>
      <c r="D71" s="134"/>
      <c r="E71" s="139"/>
      <c r="F71" s="140"/>
      <c r="G71" s="140"/>
      <c r="H71" s="108"/>
      <c r="I71" s="140"/>
      <c r="J71" s="430"/>
      <c r="K71" s="141"/>
      <c r="L71" s="140"/>
      <c r="M71" s="140"/>
      <c r="N71" s="137"/>
      <c r="O71" s="73"/>
      <c r="P71" s="429"/>
      <c r="Q71" s="98"/>
      <c r="R71" s="73"/>
      <c r="S71" s="73"/>
    </row>
    <row r="72" spans="1:19" s="30" customFormat="1">
      <c r="A72" s="260" t="s">
        <v>31</v>
      </c>
      <c r="B72" s="105"/>
      <c r="D72" s="22"/>
      <c r="E72" s="21"/>
      <c r="F72" s="61"/>
      <c r="G72" s="61"/>
      <c r="H72" s="105"/>
      <c r="I72" s="61"/>
      <c r="J72" s="427"/>
      <c r="K72" s="21"/>
      <c r="L72" s="61"/>
      <c r="M72" s="61"/>
      <c r="N72" s="118"/>
      <c r="O72" s="61"/>
      <c r="P72" s="428"/>
      <c r="Q72" s="21"/>
      <c r="R72" s="61"/>
      <c r="S72" s="61"/>
    </row>
    <row r="73" spans="1:19">
      <c r="A73" s="30"/>
      <c r="D73" s="30"/>
      <c r="E73" s="30"/>
      <c r="G73" s="30"/>
      <c r="J73" s="312"/>
      <c r="K73" s="30"/>
      <c r="M73" s="30"/>
      <c r="P73" s="312"/>
      <c r="Q73" s="30"/>
      <c r="S73" s="30"/>
    </row>
    <row r="74" spans="1:19">
      <c r="A74" s="30"/>
      <c r="D74" s="30"/>
      <c r="E74" s="30"/>
      <c r="G74" s="30"/>
      <c r="J74" s="312"/>
      <c r="K74" s="30"/>
      <c r="M74" s="30"/>
      <c r="P74" s="312"/>
      <c r="Q74" s="30"/>
      <c r="S74" s="30"/>
    </row>
    <row r="75" spans="1:19">
      <c r="A75" s="30"/>
      <c r="D75" s="30"/>
      <c r="E75" s="30"/>
      <c r="G75" s="30"/>
      <c r="J75" s="312"/>
      <c r="K75" s="30"/>
      <c r="M75" s="30"/>
      <c r="P75" s="312"/>
      <c r="Q75" s="30"/>
      <c r="S75" s="30"/>
    </row>
    <row r="76" spans="1:19">
      <c r="A76" s="30"/>
      <c r="D76" s="30"/>
      <c r="E76" s="30"/>
      <c r="G76" s="30"/>
      <c r="J76" s="312"/>
      <c r="K76" s="30"/>
      <c r="M76" s="30"/>
      <c r="P76" s="312"/>
      <c r="Q76" s="30"/>
      <c r="S76" s="30"/>
    </row>
    <row r="77" spans="1:19">
      <c r="A77" s="30"/>
      <c r="D77" s="30"/>
      <c r="E77" s="30"/>
      <c r="G77" s="30"/>
      <c r="J77" s="312"/>
      <c r="K77" s="30"/>
      <c r="M77" s="30"/>
      <c r="P77" s="312"/>
      <c r="Q77" s="30"/>
      <c r="S77" s="30"/>
    </row>
    <row r="78" spans="1:19">
      <c r="A78" s="30"/>
      <c r="D78" s="30"/>
      <c r="E78" s="30"/>
      <c r="G78" s="30"/>
      <c r="J78" s="312"/>
      <c r="K78" s="30"/>
      <c r="M78" s="30"/>
      <c r="P78" s="312"/>
      <c r="Q78" s="30"/>
      <c r="S78" s="30"/>
    </row>
    <row r="79" spans="1:19">
      <c r="A79" s="30"/>
      <c r="D79" s="30"/>
      <c r="E79" s="30"/>
      <c r="G79" s="30"/>
      <c r="J79" s="312"/>
      <c r="K79" s="30"/>
      <c r="M79" s="30"/>
      <c r="P79" s="312"/>
      <c r="Q79" s="30"/>
      <c r="S79" s="30"/>
    </row>
    <row r="80" spans="1:19">
      <c r="A80" s="30"/>
      <c r="D80" s="30"/>
      <c r="E80" s="30"/>
      <c r="G80" s="30"/>
      <c r="J80" s="312"/>
      <c r="K80" s="30"/>
      <c r="M80" s="30"/>
      <c r="P80" s="312"/>
      <c r="Q80" s="30"/>
      <c r="S80" s="30"/>
    </row>
    <row r="81" spans="1:19">
      <c r="A81" s="30"/>
      <c r="D81" s="30"/>
      <c r="E81" s="30"/>
      <c r="G81" s="30"/>
      <c r="J81" s="312"/>
      <c r="K81" s="30"/>
      <c r="M81" s="30"/>
      <c r="P81" s="312"/>
      <c r="Q81" s="30"/>
      <c r="S81" s="30"/>
    </row>
    <row r="82" spans="1:19">
      <c r="A82" s="30"/>
      <c r="D82" s="30"/>
      <c r="E82" s="30"/>
      <c r="G82" s="30"/>
      <c r="J82" s="312"/>
      <c r="K82" s="30"/>
      <c r="M82" s="30"/>
      <c r="P82" s="312"/>
      <c r="Q82" s="30"/>
      <c r="S82" s="30"/>
    </row>
    <row r="83" spans="1:19">
      <c r="A83" s="30"/>
      <c r="D83" s="30"/>
      <c r="E83" s="30"/>
      <c r="G83" s="30"/>
      <c r="J83" s="312"/>
      <c r="K83" s="30"/>
      <c r="M83" s="30"/>
      <c r="P83" s="312"/>
      <c r="Q83" s="30"/>
      <c r="S83" s="30"/>
    </row>
    <row r="84" spans="1:19">
      <c r="A84" s="30"/>
      <c r="D84" s="30"/>
      <c r="E84" s="30"/>
      <c r="G84" s="30"/>
      <c r="J84" s="312"/>
      <c r="K84" s="30"/>
      <c r="M84" s="30"/>
      <c r="P84" s="312"/>
      <c r="Q84" s="30"/>
      <c r="S84" s="30"/>
    </row>
    <row r="85" spans="1:19">
      <c r="A85" s="30"/>
      <c r="D85" s="30"/>
      <c r="E85" s="30"/>
      <c r="G85" s="30"/>
      <c r="J85" s="312"/>
      <c r="K85" s="30"/>
      <c r="M85" s="30"/>
      <c r="P85" s="312"/>
      <c r="Q85" s="30"/>
      <c r="S85" s="30"/>
    </row>
    <row r="86" spans="1:19">
      <c r="A86" s="30"/>
      <c r="D86" s="30"/>
      <c r="E86" s="30"/>
      <c r="G86" s="30"/>
      <c r="J86" s="312"/>
      <c r="K86" s="30"/>
      <c r="M86" s="30"/>
      <c r="P86" s="312"/>
      <c r="Q86" s="30"/>
      <c r="S86" s="30"/>
    </row>
    <row r="87" spans="1:19">
      <c r="A87" s="30"/>
      <c r="D87" s="30"/>
      <c r="E87" s="30"/>
      <c r="G87" s="30"/>
      <c r="J87" s="312"/>
      <c r="K87" s="30"/>
      <c r="M87" s="30"/>
      <c r="P87" s="312"/>
      <c r="Q87" s="30"/>
      <c r="S87" s="30"/>
    </row>
    <row r="88" spans="1:19">
      <c r="A88" s="30"/>
      <c r="D88" s="30"/>
      <c r="E88" s="30"/>
      <c r="G88" s="30"/>
      <c r="J88" s="312"/>
      <c r="K88" s="30"/>
      <c r="M88" s="30"/>
      <c r="P88" s="312"/>
      <c r="Q88" s="30"/>
      <c r="S88" s="30"/>
    </row>
    <row r="89" spans="1:19">
      <c r="A89" s="30"/>
      <c r="D89" s="30"/>
      <c r="E89" s="30"/>
      <c r="G89" s="30"/>
      <c r="J89" s="312"/>
      <c r="K89" s="30"/>
      <c r="M89" s="30"/>
      <c r="P89" s="312"/>
      <c r="Q89" s="30"/>
      <c r="S89" s="30"/>
    </row>
    <row r="90" spans="1:19">
      <c r="A90" s="30"/>
      <c r="D90" s="30"/>
      <c r="E90" s="30"/>
      <c r="G90" s="30"/>
      <c r="J90" s="312"/>
      <c r="K90" s="30"/>
      <c r="M90" s="30"/>
      <c r="P90" s="312"/>
      <c r="Q90" s="30"/>
      <c r="S90" s="30"/>
    </row>
    <row r="91" spans="1:19">
      <c r="A91" s="30"/>
      <c r="D91" s="30"/>
      <c r="E91" s="30"/>
      <c r="G91" s="30"/>
      <c r="J91" s="312"/>
      <c r="K91" s="30"/>
      <c r="M91" s="30"/>
      <c r="P91" s="312"/>
      <c r="Q91" s="30"/>
      <c r="S91" s="30"/>
    </row>
    <row r="92" spans="1:19">
      <c r="A92" s="30"/>
      <c r="D92" s="30"/>
      <c r="E92" s="30"/>
      <c r="G92" s="30"/>
      <c r="J92" s="312"/>
      <c r="K92" s="30"/>
      <c r="M92" s="30"/>
      <c r="P92" s="312"/>
      <c r="Q92" s="30"/>
      <c r="S92" s="30"/>
    </row>
    <row r="93" spans="1:19">
      <c r="A93" s="30"/>
      <c r="D93" s="30"/>
      <c r="E93" s="30"/>
      <c r="G93" s="30"/>
      <c r="J93" s="312"/>
      <c r="K93" s="30"/>
      <c r="M93" s="30"/>
      <c r="P93" s="312"/>
      <c r="Q93" s="30"/>
      <c r="S93" s="30"/>
    </row>
    <row r="94" spans="1:19">
      <c r="A94" s="30"/>
      <c r="D94" s="30"/>
      <c r="E94" s="30"/>
      <c r="G94" s="30"/>
      <c r="J94" s="312"/>
      <c r="K94" s="30"/>
      <c r="M94" s="30"/>
      <c r="P94" s="312"/>
      <c r="Q94" s="30"/>
      <c r="S94" s="30"/>
    </row>
    <row r="95" spans="1:19">
      <c r="A95" s="30"/>
      <c r="D95" s="30"/>
      <c r="E95" s="30"/>
      <c r="G95" s="30"/>
      <c r="J95" s="312"/>
      <c r="K95" s="30"/>
      <c r="M95" s="30"/>
      <c r="P95" s="312"/>
      <c r="Q95" s="30"/>
      <c r="S95" s="30"/>
    </row>
    <row r="96" spans="1:19">
      <c r="A96" s="30"/>
      <c r="D96" s="30"/>
      <c r="E96" s="30"/>
      <c r="G96" s="30"/>
      <c r="J96" s="312"/>
      <c r="K96" s="30"/>
      <c r="M96" s="30"/>
      <c r="P96" s="312"/>
      <c r="Q96" s="30"/>
      <c r="S96" s="30"/>
    </row>
    <row r="97" spans="1:19">
      <c r="A97" s="30"/>
      <c r="D97" s="30"/>
      <c r="E97" s="30"/>
      <c r="G97" s="30"/>
      <c r="J97" s="312"/>
      <c r="K97" s="30"/>
      <c r="M97" s="30"/>
      <c r="P97" s="312"/>
      <c r="Q97" s="30"/>
      <c r="S97" s="30"/>
    </row>
    <row r="98" spans="1:19">
      <c r="A98" s="30"/>
      <c r="D98" s="30"/>
      <c r="E98" s="30"/>
      <c r="G98" s="30"/>
      <c r="J98" s="312"/>
      <c r="K98" s="30"/>
      <c r="M98" s="30"/>
      <c r="P98" s="312"/>
      <c r="Q98" s="30"/>
      <c r="S98" s="30"/>
    </row>
    <row r="99" spans="1:19">
      <c r="A99" s="30"/>
      <c r="D99" s="30"/>
      <c r="E99" s="30"/>
      <c r="G99" s="30"/>
      <c r="J99" s="312"/>
      <c r="K99" s="30"/>
      <c r="M99" s="30"/>
      <c r="P99" s="312"/>
      <c r="Q99" s="30"/>
      <c r="S99" s="30"/>
    </row>
    <row r="100" spans="1:19">
      <c r="A100" s="30"/>
      <c r="D100" s="30"/>
      <c r="E100" s="30"/>
      <c r="G100" s="30"/>
      <c r="J100" s="312"/>
      <c r="K100" s="30"/>
      <c r="M100" s="30"/>
      <c r="P100" s="312"/>
      <c r="Q100" s="30"/>
      <c r="S100" s="30"/>
    </row>
    <row r="101" spans="1:19">
      <c r="A101" s="30"/>
      <c r="D101" s="30"/>
      <c r="E101" s="30"/>
      <c r="G101" s="30"/>
      <c r="J101" s="312"/>
      <c r="K101" s="30"/>
      <c r="M101" s="30"/>
      <c r="P101" s="312"/>
      <c r="Q101" s="30"/>
      <c r="S101" s="30"/>
    </row>
    <row r="102" spans="1:19">
      <c r="A102" s="30"/>
      <c r="D102" s="30"/>
      <c r="E102" s="30"/>
      <c r="G102" s="30"/>
      <c r="J102" s="312"/>
      <c r="K102" s="30"/>
      <c r="M102" s="30"/>
      <c r="P102" s="312"/>
      <c r="Q102" s="30"/>
      <c r="S102" s="30"/>
    </row>
    <row r="103" spans="1:19">
      <c r="A103" s="30"/>
      <c r="D103" s="30"/>
      <c r="E103" s="30"/>
      <c r="G103" s="30"/>
      <c r="J103" s="312"/>
      <c r="K103" s="30"/>
      <c r="M103" s="30"/>
      <c r="P103" s="312"/>
      <c r="Q103" s="30"/>
      <c r="S103" s="30"/>
    </row>
    <row r="104" spans="1:19">
      <c r="A104" s="30"/>
      <c r="D104" s="30"/>
      <c r="E104" s="30"/>
      <c r="G104" s="30"/>
      <c r="J104" s="312"/>
      <c r="K104" s="30"/>
      <c r="M104" s="30"/>
      <c r="P104" s="312"/>
      <c r="Q104" s="30"/>
      <c r="S104" s="30"/>
    </row>
    <row r="105" spans="1:19">
      <c r="A105" s="30"/>
      <c r="D105" s="30"/>
      <c r="E105" s="30"/>
      <c r="G105" s="30"/>
      <c r="J105" s="312"/>
      <c r="K105" s="30"/>
      <c r="M105" s="30"/>
      <c r="P105" s="312"/>
      <c r="Q105" s="30"/>
      <c r="S105" s="30"/>
    </row>
    <row r="106" spans="1:19">
      <c r="A106" s="30"/>
      <c r="D106" s="30"/>
      <c r="E106" s="30"/>
      <c r="G106" s="30"/>
      <c r="J106" s="312"/>
      <c r="K106" s="30"/>
      <c r="M106" s="30"/>
      <c r="P106" s="312"/>
      <c r="Q106" s="30"/>
      <c r="S106" s="30"/>
    </row>
  </sheetData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 enableFormatConditionsCalculation="0">
    <pageSetUpPr fitToPage="1"/>
  </sheetPr>
  <dimension ref="A1:R36"/>
  <sheetViews>
    <sheetView zoomScale="80" zoomScaleNormal="80" workbookViewId="0">
      <selection activeCell="I44" sqref="I44"/>
    </sheetView>
  </sheetViews>
  <sheetFormatPr defaultRowHeight="12.75"/>
  <cols>
    <col min="1" max="1" width="9.140625" style="864"/>
    <col min="2" max="2" width="13.85546875" style="864" bestFit="1" customWidth="1"/>
    <col min="3" max="4" width="11.28515625" style="864" bestFit="1" customWidth="1"/>
    <col min="5" max="6" width="10.42578125" style="864" bestFit="1" customWidth="1"/>
    <col min="7" max="7" width="13" style="864" customWidth="1"/>
    <col min="8" max="9" width="10" style="864" customWidth="1"/>
    <col min="10" max="10" width="11.28515625" style="864" bestFit="1" customWidth="1"/>
    <col min="11" max="13" width="10" style="864" customWidth="1"/>
    <col min="14" max="16" width="11.28515625" style="864" bestFit="1" customWidth="1"/>
    <col min="17" max="16384" width="9.140625" style="864"/>
  </cols>
  <sheetData>
    <row r="1" spans="1:18" ht="15.75">
      <c r="A1" s="2084" t="s">
        <v>1106</v>
      </c>
      <c r="B1" s="2084"/>
      <c r="C1" s="2084"/>
      <c r="D1" s="2084"/>
      <c r="E1" s="2084"/>
      <c r="F1" s="2084"/>
      <c r="G1" s="2084"/>
      <c r="H1" s="2084"/>
      <c r="I1" s="2084"/>
      <c r="J1" s="2084"/>
      <c r="K1" s="2084"/>
      <c r="L1" s="2084"/>
      <c r="M1" s="2084"/>
      <c r="N1" s="2084"/>
      <c r="O1" s="2084"/>
      <c r="P1" s="2084"/>
      <c r="Q1" s="1818"/>
      <c r="R1" s="1819"/>
    </row>
    <row r="2" spans="1:18" ht="15.75">
      <c r="A2" s="2084" t="s">
        <v>910</v>
      </c>
      <c r="B2" s="2084"/>
      <c r="C2" s="2084"/>
      <c r="D2" s="2084"/>
      <c r="E2" s="2084"/>
      <c r="F2" s="2084"/>
      <c r="G2" s="2084"/>
      <c r="H2" s="2084"/>
      <c r="I2" s="2084"/>
      <c r="J2" s="2084"/>
      <c r="K2" s="2084"/>
      <c r="L2" s="2084"/>
      <c r="M2" s="2084"/>
      <c r="N2" s="2084"/>
      <c r="O2" s="2084"/>
      <c r="P2" s="2084"/>
      <c r="R2" s="917"/>
    </row>
    <row r="3" spans="1:18" ht="7.9" customHeight="1">
      <c r="F3" s="1820"/>
      <c r="G3" s="1821"/>
    </row>
    <row r="4" spans="1:18">
      <c r="A4" s="2085" t="s">
        <v>860</v>
      </c>
      <c r="B4" s="2087" t="s">
        <v>863</v>
      </c>
      <c r="C4" s="2087"/>
      <c r="D4" s="2087"/>
      <c r="E4" s="2088" t="s">
        <v>864</v>
      </c>
      <c r="F4" s="2087"/>
      <c r="G4" s="2089"/>
      <c r="H4" s="2088" t="s">
        <v>300</v>
      </c>
      <c r="I4" s="2087"/>
      <c r="J4" s="2089"/>
      <c r="K4" s="2088" t="s">
        <v>271</v>
      </c>
      <c r="L4" s="2087"/>
      <c r="M4" s="2089"/>
      <c r="N4" s="2088" t="s">
        <v>297</v>
      </c>
      <c r="O4" s="2087"/>
      <c r="P4" s="2089"/>
    </row>
    <row r="5" spans="1:18">
      <c r="A5" s="2086"/>
      <c r="B5" s="1822" t="s">
        <v>998</v>
      </c>
      <c r="C5" s="1822" t="s">
        <v>378</v>
      </c>
      <c r="D5" s="1822" t="s">
        <v>295</v>
      </c>
      <c r="E5" s="1823" t="s">
        <v>998</v>
      </c>
      <c r="F5" s="1822" t="s">
        <v>378</v>
      </c>
      <c r="G5" s="1822" t="s">
        <v>295</v>
      </c>
      <c r="H5" s="1823" t="s">
        <v>998</v>
      </c>
      <c r="I5" s="1822" t="s">
        <v>378</v>
      </c>
      <c r="J5" s="1822" t="s">
        <v>295</v>
      </c>
      <c r="K5" s="1823" t="s">
        <v>998</v>
      </c>
      <c r="L5" s="1822" t="s">
        <v>378</v>
      </c>
      <c r="M5" s="1822" t="s">
        <v>295</v>
      </c>
      <c r="N5" s="1823" t="s">
        <v>998</v>
      </c>
      <c r="O5" s="1822" t="s">
        <v>378</v>
      </c>
      <c r="P5" s="1847" t="s">
        <v>295</v>
      </c>
    </row>
    <row r="6" spans="1:18">
      <c r="A6" s="1824" t="s">
        <v>894</v>
      </c>
      <c r="B6" s="1947">
        <v>4.6761184190189606</v>
      </c>
      <c r="C6" s="1948">
        <v>4.8160202805670886</v>
      </c>
      <c r="D6" s="1949">
        <v>9.4106686446328869</v>
      </c>
      <c r="E6" s="1827">
        <v>2.9478186834003783</v>
      </c>
      <c r="F6" s="1827">
        <v>3.2653340722571067</v>
      </c>
      <c r="G6" s="1825">
        <v>6.2149886666490861</v>
      </c>
      <c r="H6" s="1826">
        <v>3.0509376045888001</v>
      </c>
      <c r="I6" s="1827">
        <v>3.2486607099248284</v>
      </c>
      <c r="J6" s="1825">
        <v>6.5091526126654822</v>
      </c>
      <c r="K6" s="1826">
        <v>4.0538613945743363</v>
      </c>
      <c r="L6" s="1827">
        <v>4.1728236245575898</v>
      </c>
      <c r="M6" s="1825">
        <v>8.0362454139644921</v>
      </c>
      <c r="N6" s="1826">
        <v>2.2296188110641451</v>
      </c>
      <c r="O6" s="1827">
        <v>2.1964347945653255</v>
      </c>
      <c r="P6" s="1858">
        <v>3.7904852903380224</v>
      </c>
      <c r="Q6" s="1828"/>
    </row>
    <row r="7" spans="1:18">
      <c r="A7" s="1824" t="s">
        <v>895</v>
      </c>
      <c r="B7" s="1950">
        <v>2.0626560529320228</v>
      </c>
      <c r="C7" s="1825">
        <v>2.2418361510539517</v>
      </c>
      <c r="D7" s="1858">
        <v>4.3859881719486769</v>
      </c>
      <c r="E7" s="1827">
        <v>1.8812804709687898</v>
      </c>
      <c r="F7" s="1827">
        <v>2.171425123950228</v>
      </c>
      <c r="G7" s="1825">
        <v>4.0382291392166394</v>
      </c>
      <c r="H7" s="1826">
        <v>0.90965769256394802</v>
      </c>
      <c r="I7" s="1827">
        <v>1.2981464329082613</v>
      </c>
      <c r="J7" s="1825">
        <v>1.8918287602747972</v>
      </c>
      <c r="K7" s="1826">
        <v>2.1203416566363655</v>
      </c>
      <c r="L7" s="1827">
        <v>2.3405796344213066</v>
      </c>
      <c r="M7" s="1825">
        <v>4.6150880497184055</v>
      </c>
      <c r="N7" s="1826">
        <v>1.3660546341296709</v>
      </c>
      <c r="O7" s="1827">
        <v>1.6548745821118975</v>
      </c>
      <c r="P7" s="1858">
        <v>2.9400705201882413</v>
      </c>
    </row>
    <row r="8" spans="1:18">
      <c r="A8" s="1824" t="s">
        <v>896</v>
      </c>
      <c r="B8" s="1950">
        <v>3.1227206064833686</v>
      </c>
      <c r="C8" s="1825">
        <v>4.351587800561048</v>
      </c>
      <c r="D8" s="1858">
        <v>7.8184712054143528</v>
      </c>
      <c r="E8" s="1827">
        <v>3.4072345700732707</v>
      </c>
      <c r="F8" s="1827">
        <v>4.5362831676990387</v>
      </c>
      <c r="G8" s="1825">
        <v>8.2654540576733879</v>
      </c>
      <c r="H8" s="1826">
        <v>3.0256265453445867</v>
      </c>
      <c r="I8" s="1827">
        <v>6.7982747292483801</v>
      </c>
      <c r="J8" s="1825">
        <v>10.182785755652981</v>
      </c>
      <c r="K8" s="1826">
        <v>2.8862376549227236</v>
      </c>
      <c r="L8" s="1827">
        <v>3.9952191747657357</v>
      </c>
      <c r="M8" s="1825">
        <v>7.1628035911729215</v>
      </c>
      <c r="N8" s="1826">
        <v>4.3357227567878835</v>
      </c>
      <c r="O8" s="1827">
        <v>5.1975048311269054</v>
      </c>
      <c r="P8" s="1858">
        <v>10.397109577027646</v>
      </c>
    </row>
    <row r="9" spans="1:18">
      <c r="A9" s="1824" t="s">
        <v>897</v>
      </c>
      <c r="B9" s="1950">
        <v>12.922329684878697</v>
      </c>
      <c r="C9" s="1825">
        <v>13.983444769987605</v>
      </c>
      <c r="D9" s="1858">
        <v>26.815126516446171</v>
      </c>
      <c r="E9" s="1827">
        <v>13.530509887592205</v>
      </c>
      <c r="F9" s="1827">
        <v>13.44539221785101</v>
      </c>
      <c r="G9" s="1825">
        <v>27.485517188813446</v>
      </c>
      <c r="H9" s="1826">
        <v>16.886733728195413</v>
      </c>
      <c r="I9" s="1827">
        <v>23.709817079253128</v>
      </c>
      <c r="J9" s="1825">
        <v>41.427930465798866</v>
      </c>
      <c r="K9" s="1826">
        <v>11.170957579908016</v>
      </c>
      <c r="L9" s="1827">
        <v>13.126291194565464</v>
      </c>
      <c r="M9" s="1825">
        <v>25.253825909344624</v>
      </c>
      <c r="N9" s="1826">
        <v>20.455295819054342</v>
      </c>
      <c r="O9" s="1827">
        <v>17.960424237713362</v>
      </c>
      <c r="P9" s="1858">
        <v>39.131171368866461</v>
      </c>
    </row>
    <row r="10" spans="1:18">
      <c r="A10" s="1824" t="s">
        <v>898</v>
      </c>
      <c r="B10" s="1950">
        <v>16.483995738313759</v>
      </c>
      <c r="C10" s="1825">
        <v>16.992338848634095</v>
      </c>
      <c r="D10" s="1858">
        <v>33.664580708266655</v>
      </c>
      <c r="E10" s="1827">
        <v>18.269787580236819</v>
      </c>
      <c r="F10" s="1827">
        <v>17.54843596199504</v>
      </c>
      <c r="G10" s="1825">
        <v>35.822314681976835</v>
      </c>
      <c r="H10" s="1826">
        <v>10.426566560355795</v>
      </c>
      <c r="I10" s="1827">
        <v>14.250190802562058</v>
      </c>
      <c r="J10" s="1825">
        <v>23.739800730016526</v>
      </c>
      <c r="K10" s="1826">
        <v>16.730377927748702</v>
      </c>
      <c r="L10" s="1827">
        <v>18.530216446212062</v>
      </c>
      <c r="M10" s="1825">
        <v>35.026889569942625</v>
      </c>
      <c r="N10" s="1826">
        <v>17.079493831386937</v>
      </c>
      <c r="O10" s="1827">
        <v>13.056633332603534</v>
      </c>
      <c r="P10" s="1858">
        <v>28.984601364399431</v>
      </c>
    </row>
    <row r="11" spans="1:18">
      <c r="A11" s="1829" t="s">
        <v>861</v>
      </c>
      <c r="B11" s="1950">
        <v>9.5350195161270417</v>
      </c>
      <c r="C11" s="1825">
        <v>8.8119321314423722</v>
      </c>
      <c r="D11" s="1858">
        <v>17.905164753291253</v>
      </c>
      <c r="E11" s="1827">
        <v>9.9555686226596016</v>
      </c>
      <c r="F11" s="1827">
        <v>9.0409296413164899</v>
      </c>
      <c r="G11" s="1825">
        <v>18.173496265670593</v>
      </c>
      <c r="H11" s="1826">
        <v>7.4971244894085594</v>
      </c>
      <c r="I11" s="1827">
        <v>8.8982636256462246</v>
      </c>
      <c r="J11" s="1825">
        <v>16.248501675591335</v>
      </c>
      <c r="K11" s="1826">
        <v>10.549567805480145</v>
      </c>
      <c r="L11" s="1827">
        <v>10.323525906207568</v>
      </c>
      <c r="M11" s="1825">
        <v>19.905147465856949</v>
      </c>
      <c r="N11" s="1826">
        <v>8.1146729494059109</v>
      </c>
      <c r="O11" s="1827">
        <v>6.3532694200500979</v>
      </c>
      <c r="P11" s="1858">
        <v>14.756561879180197</v>
      </c>
    </row>
    <row r="12" spans="1:18">
      <c r="A12" s="1829"/>
      <c r="B12" s="1951"/>
      <c r="C12" s="1830"/>
      <c r="D12" s="1833"/>
      <c r="E12" s="1832"/>
      <c r="F12" s="1832"/>
      <c r="G12" s="1833"/>
      <c r="H12" s="1831"/>
      <c r="I12" s="1832"/>
      <c r="J12" s="1833"/>
      <c r="K12" s="1831"/>
      <c r="L12" s="1832"/>
      <c r="M12" s="1833"/>
      <c r="N12" s="1831"/>
      <c r="O12" s="1832"/>
      <c r="P12" s="1833"/>
    </row>
    <row r="13" spans="1:18" s="917" customFormat="1">
      <c r="A13" s="1834" t="s">
        <v>295</v>
      </c>
      <c r="B13" s="1859">
        <v>48.802840017753851</v>
      </c>
      <c r="C13" s="1835">
        <v>51.197159982246163</v>
      </c>
      <c r="D13" s="1952">
        <v>100</v>
      </c>
      <c r="E13" s="1835">
        <v>49.992199814931055</v>
      </c>
      <c r="F13" s="1835">
        <v>50.007800185068909</v>
      </c>
      <c r="G13" s="1836">
        <v>99.999999999999986</v>
      </c>
      <c r="H13" s="1835">
        <v>41.796646620457096</v>
      </c>
      <c r="I13" s="1835">
        <v>58.203353379542875</v>
      </c>
      <c r="J13" s="1836">
        <v>100</v>
      </c>
      <c r="K13" s="1835">
        <v>47.51134401927029</v>
      </c>
      <c r="L13" s="1835">
        <v>52.488655980729717</v>
      </c>
      <c r="M13" s="1836">
        <v>100.00000000000003</v>
      </c>
      <c r="N13" s="1859">
        <v>53.580858801828896</v>
      </c>
      <c r="O13" s="1835">
        <v>46.419141198171118</v>
      </c>
      <c r="P13" s="1836">
        <v>100</v>
      </c>
    </row>
    <row r="14" spans="1:18" s="917" customFormat="1">
      <c r="A14" s="1837"/>
      <c r="B14" s="1831"/>
      <c r="C14" s="1832"/>
      <c r="D14" s="1953"/>
      <c r="E14" s="1839"/>
      <c r="F14" s="1839"/>
      <c r="G14" s="1840"/>
      <c r="H14" s="1838"/>
      <c r="I14" s="1839"/>
      <c r="J14" s="1840"/>
      <c r="K14" s="1838"/>
      <c r="L14" s="1839"/>
      <c r="M14" s="1840"/>
      <c r="N14" s="1838"/>
      <c r="O14" s="1839"/>
      <c r="P14" s="1840"/>
    </row>
    <row r="15" spans="1:18" s="917" customFormat="1">
      <c r="A15" s="1841" t="s">
        <v>857</v>
      </c>
      <c r="B15" s="1954">
        <v>1444945.9733071022</v>
      </c>
      <c r="C15" s="1842">
        <v>1515836.5811127827</v>
      </c>
      <c r="D15" s="1843">
        <v>2960782.5544198849</v>
      </c>
      <c r="E15" s="1842">
        <v>815806.36501974461</v>
      </c>
      <c r="F15" s="1842">
        <v>816060.94235985505</v>
      </c>
      <c r="G15" s="1843">
        <v>1631867.3073795997</v>
      </c>
      <c r="H15" s="1842">
        <v>518061.53997742239</v>
      </c>
      <c r="I15" s="1842">
        <v>721419.57122698822</v>
      </c>
      <c r="J15" s="1843">
        <v>1239481.1112044107</v>
      </c>
      <c r="K15" s="1842">
        <v>193110.62891599711</v>
      </c>
      <c r="L15" s="1842">
        <v>213340.99416937109</v>
      </c>
      <c r="M15" s="1843">
        <v>406451.62308536819</v>
      </c>
      <c r="N15" s="1842">
        <v>61386.516961141169</v>
      </c>
      <c r="O15" s="1842">
        <v>53181.480517551419</v>
      </c>
      <c r="P15" s="1843">
        <v>114567.99747869259</v>
      </c>
    </row>
    <row r="16" spans="1:18" s="917" customFormat="1">
      <c r="A16" s="918"/>
      <c r="B16" s="1844"/>
      <c r="C16" s="1844"/>
      <c r="D16" s="1844"/>
      <c r="E16" s="1844"/>
      <c r="F16" s="1844"/>
      <c r="G16" s="1844"/>
      <c r="H16" s="1844"/>
      <c r="I16" s="1844"/>
      <c r="J16" s="1844"/>
      <c r="K16" s="1844"/>
      <c r="L16" s="1844"/>
      <c r="M16" s="1844"/>
      <c r="N16" s="1844"/>
      <c r="O16" s="1844"/>
      <c r="P16" s="1844"/>
      <c r="Q16" s="1845"/>
    </row>
    <row r="17" spans="1:18" s="917" customFormat="1">
      <c r="A17" s="1846"/>
      <c r="B17" s="1844"/>
      <c r="C17" s="1844"/>
      <c r="D17" s="1844"/>
      <c r="E17" s="1844"/>
      <c r="F17" s="1844"/>
      <c r="G17" s="1844"/>
      <c r="H17" s="1844"/>
      <c r="I17" s="1844"/>
      <c r="J17" s="1844"/>
      <c r="K17" s="1844"/>
      <c r="L17" s="1844"/>
      <c r="M17" s="1844"/>
      <c r="N17" s="1844"/>
      <c r="O17" s="1844"/>
      <c r="P17" s="1844"/>
      <c r="Q17" s="1845"/>
    </row>
    <row r="18" spans="1:18" s="917" customFormat="1">
      <c r="A18" s="2090" t="s">
        <v>860</v>
      </c>
      <c r="B18" s="2082" t="s">
        <v>865</v>
      </c>
      <c r="C18" s="2082"/>
      <c r="D18" s="2082"/>
      <c r="E18" s="2081" t="s">
        <v>318</v>
      </c>
      <c r="F18" s="2082"/>
      <c r="G18" s="2083"/>
      <c r="H18" s="2081" t="s">
        <v>266</v>
      </c>
      <c r="I18" s="2082"/>
      <c r="J18" s="2083"/>
      <c r="K18" s="2081" t="s">
        <v>301</v>
      </c>
      <c r="L18" s="2082"/>
      <c r="M18" s="2083"/>
      <c r="N18" s="2081" t="s">
        <v>862</v>
      </c>
      <c r="O18" s="2082"/>
      <c r="P18" s="2083"/>
    </row>
    <row r="19" spans="1:18" s="917" customFormat="1">
      <c r="A19" s="2091"/>
      <c r="B19" s="1822" t="s">
        <v>998</v>
      </c>
      <c r="C19" s="1822" t="s">
        <v>378</v>
      </c>
      <c r="D19" s="1822" t="s">
        <v>295</v>
      </c>
      <c r="E19" s="1823" t="s">
        <v>998</v>
      </c>
      <c r="F19" s="1822" t="s">
        <v>378</v>
      </c>
      <c r="G19" s="1847" t="s">
        <v>295</v>
      </c>
      <c r="H19" s="1823" t="s">
        <v>998</v>
      </c>
      <c r="I19" s="1822" t="s">
        <v>378</v>
      </c>
      <c r="J19" s="1847" t="s">
        <v>295</v>
      </c>
      <c r="K19" s="1823" t="s">
        <v>998</v>
      </c>
      <c r="L19" s="1822" t="s">
        <v>378</v>
      </c>
      <c r="M19" s="1847" t="s">
        <v>295</v>
      </c>
      <c r="N19" s="1823" t="s">
        <v>998</v>
      </c>
      <c r="O19" s="1822" t="s">
        <v>378</v>
      </c>
      <c r="P19" s="1847" t="s">
        <v>295</v>
      </c>
    </row>
    <row r="20" spans="1:18" s="917" customFormat="1">
      <c r="A20" s="1848" t="s">
        <v>894</v>
      </c>
      <c r="B20" s="1955">
        <v>3.6276825459557709</v>
      </c>
      <c r="C20" s="1956">
        <v>3.7409603178286615</v>
      </c>
      <c r="D20" s="1957">
        <v>6.9702646402658353</v>
      </c>
      <c r="E20" s="1827">
        <v>2.3461650014790818</v>
      </c>
      <c r="F20" s="1827">
        <v>2.285014284236309</v>
      </c>
      <c r="G20" s="1849">
        <v>5.442295846185937</v>
      </c>
      <c r="H20" s="1826">
        <v>3.2198109639671015</v>
      </c>
      <c r="I20" s="1827">
        <v>2.8906400225494622</v>
      </c>
      <c r="J20" s="1849">
        <v>5.2839415750927632</v>
      </c>
      <c r="K20" s="1826">
        <v>3.4370825256109026</v>
      </c>
      <c r="L20" s="1827">
        <v>3.4690293976491935</v>
      </c>
      <c r="M20" s="1849">
        <v>6.4367504813670813</v>
      </c>
      <c r="N20" s="1826">
        <v>3.7874779395867031</v>
      </c>
      <c r="O20" s="1827">
        <v>3.9666145364903831</v>
      </c>
      <c r="P20" s="1860">
        <v>7.7069366565640767</v>
      </c>
    </row>
    <row r="21" spans="1:18" s="917" customFormat="1">
      <c r="A21" s="1848" t="s">
        <v>895</v>
      </c>
      <c r="B21" s="1958">
        <v>1.8532928115054359</v>
      </c>
      <c r="C21" s="1849">
        <v>2.6548155434829495</v>
      </c>
      <c r="D21" s="1860">
        <v>3.9229095266868761</v>
      </c>
      <c r="E21" s="1827">
        <v>1.2471531856764877</v>
      </c>
      <c r="F21" s="1827">
        <v>1.5296049961198634</v>
      </c>
      <c r="G21" s="1849">
        <v>2.5176785026754134</v>
      </c>
      <c r="H21" s="1826">
        <v>2.3960432848637589</v>
      </c>
      <c r="I21" s="1827">
        <v>2.7387144664022891</v>
      </c>
      <c r="J21" s="1849">
        <v>4.0475540868750013</v>
      </c>
      <c r="K21" s="1826">
        <v>1.8249471372439348</v>
      </c>
      <c r="L21" s="1827">
        <v>1.8685242337946688</v>
      </c>
      <c r="M21" s="1849">
        <v>3.724674176495681</v>
      </c>
      <c r="N21" s="1826">
        <v>1.8012290607391044</v>
      </c>
      <c r="O21" s="1827">
        <v>2.0554395299313506</v>
      </c>
      <c r="P21" s="1860">
        <v>3.8311417027144188</v>
      </c>
    </row>
    <row r="22" spans="1:18" s="917" customFormat="1">
      <c r="A22" s="1848" t="s">
        <v>896</v>
      </c>
      <c r="B22" s="1958">
        <v>3.4309981710350157</v>
      </c>
      <c r="C22" s="1849">
        <v>5.8250491315653079</v>
      </c>
      <c r="D22" s="1860">
        <v>10.368101400304827</v>
      </c>
      <c r="E22" s="1827">
        <v>2.0654657824199418</v>
      </c>
      <c r="F22" s="1827">
        <v>3.9410184199648826</v>
      </c>
      <c r="G22" s="1849">
        <v>6.3137278341486374</v>
      </c>
      <c r="H22" s="1826">
        <v>4.9716105012734531</v>
      </c>
      <c r="I22" s="1827">
        <v>6.3702083935970544</v>
      </c>
      <c r="J22" s="1849">
        <v>11.802365457884804</v>
      </c>
      <c r="K22" s="1826">
        <v>4.8914400588654781</v>
      </c>
      <c r="L22" s="1827">
        <v>5.2137486878485024</v>
      </c>
      <c r="M22" s="1849">
        <v>10.740888883526981</v>
      </c>
      <c r="N22" s="1826">
        <v>3.2490790919829391</v>
      </c>
      <c r="O22" s="1827">
        <v>4.829346897568449</v>
      </c>
      <c r="P22" s="1860">
        <v>8.4699653581907555</v>
      </c>
    </row>
    <row r="23" spans="1:18" s="917" customFormat="1">
      <c r="A23" s="1848" t="s">
        <v>897</v>
      </c>
      <c r="B23" s="1958">
        <v>12.867135058871252</v>
      </c>
      <c r="C23" s="1849">
        <v>16.035679919027015</v>
      </c>
      <c r="D23" s="1860">
        <v>29.109981147239541</v>
      </c>
      <c r="E23" s="1827">
        <v>23.552037652503433</v>
      </c>
      <c r="F23" s="1827">
        <v>24.058450520991162</v>
      </c>
      <c r="G23" s="1849">
        <v>44.939789392395369</v>
      </c>
      <c r="H23" s="1826">
        <v>20.92317102781108</v>
      </c>
      <c r="I23" s="1827">
        <v>17.22169949868108</v>
      </c>
      <c r="J23" s="1849">
        <v>39.561617528961627</v>
      </c>
      <c r="K23" s="1826">
        <v>17.616002332846101</v>
      </c>
      <c r="L23" s="1827">
        <v>15.366393547051283</v>
      </c>
      <c r="M23" s="1849">
        <v>33.554044759977451</v>
      </c>
      <c r="N23" s="1826">
        <v>14.182940252296477</v>
      </c>
      <c r="O23" s="1827">
        <v>15.68282177009509</v>
      </c>
      <c r="P23" s="1860">
        <v>30.010276064920376</v>
      </c>
    </row>
    <row r="24" spans="1:18" s="917" customFormat="1">
      <c r="A24" s="1848" t="s">
        <v>898</v>
      </c>
      <c r="B24" s="1958">
        <v>14.443284404346807</v>
      </c>
      <c r="C24" s="1849">
        <v>18.083954104010008</v>
      </c>
      <c r="D24" s="1860">
        <v>32.187165166963823</v>
      </c>
      <c r="E24" s="1827">
        <v>16.975861216894963</v>
      </c>
      <c r="F24" s="1827">
        <v>12.68356109431441</v>
      </c>
      <c r="G24" s="1849">
        <v>32.160139501563073</v>
      </c>
      <c r="H24" s="1826">
        <v>16.246751512210569</v>
      </c>
      <c r="I24" s="1827">
        <v>12.293871835910986</v>
      </c>
      <c r="J24" s="1849">
        <v>28.826986009294579</v>
      </c>
      <c r="K24" s="1826">
        <v>16.583717315176223</v>
      </c>
      <c r="L24" s="1827">
        <v>14.540067358327258</v>
      </c>
      <c r="M24" s="1849">
        <v>31.978089218732755</v>
      </c>
      <c r="N24" s="1826">
        <v>16.021636222977829</v>
      </c>
      <c r="O24" s="1827">
        <v>16.533913147602295</v>
      </c>
      <c r="P24" s="1860">
        <v>32.575805929820945</v>
      </c>
    </row>
    <row r="25" spans="1:18" s="917" customFormat="1">
      <c r="A25" s="1837" t="s">
        <v>861</v>
      </c>
      <c r="B25" s="1958">
        <v>9.1569564550667071</v>
      </c>
      <c r="C25" s="1849">
        <v>8.2801915373050665</v>
      </c>
      <c r="D25" s="1860">
        <v>17.441578118539123</v>
      </c>
      <c r="E25" s="1827">
        <v>4.7405211749732539</v>
      </c>
      <c r="F25" s="1827">
        <v>4.575146670426216</v>
      </c>
      <c r="G25" s="1849">
        <v>8.6263689230315741</v>
      </c>
      <c r="H25" s="1826">
        <v>6.0890518850806572</v>
      </c>
      <c r="I25" s="1827">
        <v>4.638426607652514</v>
      </c>
      <c r="J25" s="1849">
        <v>10.477535341891226</v>
      </c>
      <c r="K25" s="1826">
        <v>7.9893045396009832</v>
      </c>
      <c r="L25" s="1827">
        <v>7.1997428659854812</v>
      </c>
      <c r="M25" s="1849">
        <v>13.565552479900052</v>
      </c>
      <c r="N25" s="1826">
        <v>9.1672526204244669</v>
      </c>
      <c r="O25" s="1827">
        <v>8.7222489303049002</v>
      </c>
      <c r="P25" s="1860">
        <v>17.405874287789423</v>
      </c>
    </row>
    <row r="26" spans="1:18" s="917" customFormat="1">
      <c r="A26" s="1837"/>
      <c r="B26" s="1831"/>
      <c r="C26" s="1832"/>
      <c r="D26" s="1833"/>
      <c r="E26" s="1850"/>
      <c r="F26" s="1850"/>
      <c r="G26" s="1851"/>
      <c r="H26" s="1831"/>
      <c r="I26" s="1832"/>
      <c r="J26" s="1833"/>
      <c r="K26" s="1831"/>
      <c r="L26" s="1832"/>
      <c r="M26" s="1833"/>
      <c r="N26" s="1831"/>
      <c r="O26" s="1832"/>
      <c r="P26" s="1833"/>
    </row>
    <row r="27" spans="1:18" s="917" customFormat="1">
      <c r="A27" s="1834" t="s">
        <v>295</v>
      </c>
      <c r="B27" s="1859">
        <v>45.379349446780985</v>
      </c>
      <c r="C27" s="1835">
        <v>54.620650553219001</v>
      </c>
      <c r="D27" s="1836">
        <v>100.00000000000003</v>
      </c>
      <c r="E27" s="1835">
        <v>50.927204013947161</v>
      </c>
      <c r="F27" s="1835">
        <v>49.072795986052846</v>
      </c>
      <c r="G27" s="1836">
        <v>100</v>
      </c>
      <c r="H27" s="1835">
        <v>53.846439175206619</v>
      </c>
      <c r="I27" s="1835">
        <v>46.153560824793381</v>
      </c>
      <c r="J27" s="1836">
        <v>100</v>
      </c>
      <c r="K27" s="1835">
        <v>52.342493909343617</v>
      </c>
      <c r="L27" s="1835">
        <v>47.657506090656383</v>
      </c>
      <c r="M27" s="1836">
        <v>100</v>
      </c>
      <c r="N27" s="1835">
        <v>48.209615188007518</v>
      </c>
      <c r="O27" s="1835">
        <v>51.790384811992467</v>
      </c>
      <c r="P27" s="1836">
        <v>100</v>
      </c>
    </row>
    <row r="28" spans="1:18" s="917" customFormat="1">
      <c r="A28" s="1837"/>
      <c r="B28" s="1831"/>
      <c r="C28" s="1832"/>
      <c r="D28" s="1953"/>
      <c r="E28" s="1839"/>
      <c r="F28" s="1839"/>
      <c r="G28" s="1840"/>
      <c r="H28" s="1838"/>
      <c r="I28" s="1839"/>
      <c r="J28" s="1840"/>
      <c r="K28" s="1838"/>
      <c r="L28" s="1839"/>
      <c r="M28" s="1840"/>
      <c r="N28" s="1838"/>
      <c r="O28" s="1839"/>
      <c r="P28" s="1840"/>
    </row>
    <row r="29" spans="1:18" s="917" customFormat="1">
      <c r="A29" s="1841" t="s">
        <v>857</v>
      </c>
      <c r="B29" s="1959">
        <v>73420.502666255095</v>
      </c>
      <c r="C29" s="1842">
        <v>88372.258934172001</v>
      </c>
      <c r="D29" s="1843">
        <v>161792.7616004271</v>
      </c>
      <c r="E29" s="1842">
        <v>85805.315897463588</v>
      </c>
      <c r="F29" s="1842">
        <v>82680.894093496347</v>
      </c>
      <c r="G29" s="1843">
        <v>168486.20999095993</v>
      </c>
      <c r="H29" s="1842">
        <v>10773.728930680354</v>
      </c>
      <c r="I29" s="1842">
        <v>9234.518774659231</v>
      </c>
      <c r="J29" s="1843">
        <v>20008.247705339585</v>
      </c>
      <c r="K29" s="1842">
        <v>146028.55767214522</v>
      </c>
      <c r="L29" s="1842">
        <v>132958.06823273507</v>
      </c>
      <c r="M29" s="1843">
        <v>278986.62590488029</v>
      </c>
      <c r="N29" s="1842">
        <v>3366200.2339469502</v>
      </c>
      <c r="O29" s="1842">
        <v>3616224.7881559357</v>
      </c>
      <c r="P29" s="1843">
        <v>6982425.0221028859</v>
      </c>
      <c r="R29" s="1852"/>
    </row>
    <row r="30" spans="1:18" ht="8.4499999999999993" customHeight="1"/>
    <row r="31" spans="1:18">
      <c r="A31" s="917" t="s">
        <v>997</v>
      </c>
      <c r="N31" s="1636"/>
    </row>
    <row r="32" spans="1:18">
      <c r="A32" s="864" t="s">
        <v>999</v>
      </c>
      <c r="L32" s="1853"/>
      <c r="M32" s="1854"/>
      <c r="N32" s="1636"/>
    </row>
    <row r="33" spans="1:16">
      <c r="L33" s="1828"/>
      <c r="M33" s="1854"/>
    </row>
    <row r="35" spans="1:16">
      <c r="A35" s="917"/>
      <c r="D35" s="1855"/>
      <c r="G35" s="1855"/>
      <c r="J35" s="1855"/>
      <c r="M35" s="1855"/>
      <c r="P35" s="1855"/>
    </row>
    <row r="36" spans="1:16">
      <c r="D36" s="1855"/>
      <c r="G36" s="1856"/>
      <c r="J36" s="1855"/>
      <c r="M36" s="1855"/>
      <c r="P36" s="1857"/>
    </row>
  </sheetData>
  <sheetProtection formatCells="0" formatColumns="0" formatRows="0" insertColumns="0" insertRows="0" insertHyperlinks="0" deleteColumns="0" deleteRows="0" sort="0" autoFilter="0" pivotTables="0"/>
  <mergeCells count="14">
    <mergeCell ref="N18:P18"/>
    <mergeCell ref="A1:P1"/>
    <mergeCell ref="A2:P2"/>
    <mergeCell ref="A4:A5"/>
    <mergeCell ref="B4:D4"/>
    <mergeCell ref="E4:G4"/>
    <mergeCell ref="H4:J4"/>
    <mergeCell ref="K4:M4"/>
    <mergeCell ref="N4:P4"/>
    <mergeCell ref="A18:A19"/>
    <mergeCell ref="B18:D18"/>
    <mergeCell ref="E18:G18"/>
    <mergeCell ref="H18:J18"/>
    <mergeCell ref="K18:M18"/>
  </mergeCells>
  <phoneticPr fontId="53" type="noConversion"/>
  <printOptions horizontalCentered="1"/>
  <pageMargins left="0.75" right="0.75" top="1" bottom="1" header="0.5" footer="0.5"/>
  <pageSetup scale="7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pageSetUpPr fitToPage="1"/>
  </sheetPr>
  <dimension ref="A1:K23"/>
  <sheetViews>
    <sheetView showGridLines="0" zoomScaleNormal="100" workbookViewId="0">
      <selection activeCell="G35" sqref="G35"/>
    </sheetView>
  </sheetViews>
  <sheetFormatPr defaultRowHeight="12.75"/>
  <cols>
    <col min="1" max="1" width="31.28515625" customWidth="1"/>
    <col min="2" max="2" width="11.85546875" bestFit="1" customWidth="1"/>
    <col min="3" max="3" width="11.5703125" bestFit="1" customWidth="1"/>
    <col min="4" max="4" width="10.5703125" bestFit="1" customWidth="1"/>
    <col min="5" max="5" width="10.42578125" bestFit="1" customWidth="1"/>
    <col min="6" max="6" width="9.42578125" bestFit="1" customWidth="1"/>
    <col min="7" max="7" width="9.28515625" bestFit="1" customWidth="1"/>
    <col min="8" max="8" width="10.140625" bestFit="1" customWidth="1"/>
    <col min="9" max="9" width="9.28515625" bestFit="1" customWidth="1"/>
    <col min="10" max="10" width="15.28515625" customWidth="1"/>
    <col min="11" max="11" width="12.28515625" bestFit="1" customWidth="1"/>
  </cols>
  <sheetData>
    <row r="1" spans="1:11" ht="15.75">
      <c r="A1" s="2002" t="s">
        <v>1107</v>
      </c>
      <c r="B1" s="2002"/>
      <c r="C1" s="2002"/>
      <c r="D1" s="2002"/>
      <c r="E1" s="2002"/>
      <c r="F1" s="2002"/>
      <c r="G1" s="2002"/>
      <c r="H1" s="2002"/>
      <c r="I1" s="2002"/>
      <c r="J1" s="2002"/>
      <c r="K1" s="2002"/>
    </row>
    <row r="2" spans="1:11" ht="15.75">
      <c r="A2" s="2002" t="s">
        <v>3</v>
      </c>
      <c r="B2" s="2002"/>
      <c r="C2" s="2002"/>
      <c r="D2" s="2002"/>
      <c r="E2" s="2002"/>
      <c r="F2" s="2002"/>
      <c r="G2" s="2002"/>
      <c r="H2" s="2002"/>
      <c r="I2" s="2002"/>
      <c r="J2" s="2002"/>
      <c r="K2" s="2002"/>
    </row>
    <row r="3" spans="1:11" ht="15.75">
      <c r="A3" s="2002" t="s">
        <v>4</v>
      </c>
      <c r="B3" s="2002"/>
      <c r="C3" s="2002"/>
      <c r="D3" s="2002"/>
      <c r="E3" s="2002"/>
      <c r="F3" s="2002"/>
      <c r="G3" s="2002"/>
      <c r="H3" s="2002"/>
      <c r="I3" s="2002"/>
      <c r="J3" s="2002"/>
      <c r="K3" s="2002"/>
    </row>
    <row r="4" spans="1:11" ht="15">
      <c r="A4" s="12"/>
      <c r="B4" s="94"/>
      <c r="C4" s="30"/>
      <c r="D4" s="188"/>
      <c r="E4" s="12"/>
      <c r="F4" s="12"/>
      <c r="G4" s="12"/>
      <c r="H4" s="12"/>
      <c r="I4" s="30"/>
      <c r="J4" s="312"/>
      <c r="K4" s="30"/>
    </row>
    <row r="5" spans="1:11" ht="27" customHeight="1">
      <c r="A5" s="755" t="s">
        <v>718</v>
      </c>
      <c r="B5" s="755" t="s">
        <v>862</v>
      </c>
      <c r="C5" s="755" t="s">
        <v>863</v>
      </c>
      <c r="D5" s="755" t="s">
        <v>864</v>
      </c>
      <c r="E5" s="755" t="s">
        <v>300</v>
      </c>
      <c r="F5" s="755" t="s">
        <v>271</v>
      </c>
      <c r="G5" s="755" t="s">
        <v>297</v>
      </c>
      <c r="H5" s="755" t="s">
        <v>865</v>
      </c>
      <c r="I5" s="755" t="s">
        <v>318</v>
      </c>
      <c r="J5" s="755" t="s">
        <v>266</v>
      </c>
      <c r="K5" s="755" t="s">
        <v>301</v>
      </c>
    </row>
    <row r="6" spans="1:11">
      <c r="A6" s="146" t="s">
        <v>714</v>
      </c>
      <c r="B6" s="1048">
        <v>5231129.3851103354</v>
      </c>
      <c r="C6" s="1048">
        <v>2335943.3636501441</v>
      </c>
      <c r="D6" s="1048">
        <v>1170838.7962793079</v>
      </c>
      <c r="E6" s="1048">
        <v>857560.36591174139</v>
      </c>
      <c r="F6" s="1048">
        <v>361611.37296123151</v>
      </c>
      <c r="G6" s="1048">
        <v>85341.171077029998</v>
      </c>
      <c r="H6" s="1048">
        <v>134112.45544477477</v>
      </c>
      <c r="I6" s="1048">
        <v>94269.355757975864</v>
      </c>
      <c r="J6" s="1048">
        <v>14630.701254370448</v>
      </c>
      <c r="K6" s="1048">
        <v>176821.80277956987</v>
      </c>
    </row>
    <row r="7" spans="1:11">
      <c r="A7" s="146" t="s">
        <v>715</v>
      </c>
      <c r="B7" s="1049">
        <v>497277.78903541056</v>
      </c>
      <c r="C7" s="1049">
        <v>101591.03985729598</v>
      </c>
      <c r="D7" s="1049">
        <v>101547.86732346234</v>
      </c>
      <c r="E7" s="1049">
        <v>202160.81748869701</v>
      </c>
      <c r="F7" s="1049">
        <v>13414.520603472614</v>
      </c>
      <c r="G7" s="1049">
        <v>14189.938776890791</v>
      </c>
      <c r="H7" s="1049">
        <v>11815.53355856688</v>
      </c>
      <c r="I7" s="1049">
        <v>38546.302311399173</v>
      </c>
      <c r="J7" s="1049">
        <v>1475.2291071814329</v>
      </c>
      <c r="K7" s="1049">
        <v>12536.540008382999</v>
      </c>
    </row>
    <row r="8" spans="1:11">
      <c r="A8" s="146" t="s">
        <v>940</v>
      </c>
      <c r="B8" s="1049">
        <v>116550.74816270461</v>
      </c>
      <c r="C8" s="1049">
        <v>30189.528104728695</v>
      </c>
      <c r="D8" s="1049">
        <v>19454.129864032289</v>
      </c>
      <c r="E8" s="1049">
        <v>55222.154155005162</v>
      </c>
      <c r="F8" s="1049">
        <v>4002.6514224578223</v>
      </c>
      <c r="G8" s="1049">
        <v>1831.3097971765401</v>
      </c>
      <c r="H8" s="1049">
        <v>680.1249713751514</v>
      </c>
      <c r="I8" s="1049">
        <v>1416.4416642948502</v>
      </c>
      <c r="J8" s="1049">
        <v>119.28040446046337</v>
      </c>
      <c r="K8" s="1049">
        <v>3635.1277791755097</v>
      </c>
    </row>
    <row r="9" spans="1:11">
      <c r="A9" s="146" t="s">
        <v>716</v>
      </c>
      <c r="B9" s="1049">
        <v>369557.21508480789</v>
      </c>
      <c r="C9" s="1049">
        <v>121200.55645061411</v>
      </c>
      <c r="D9" s="1049">
        <v>123864.08501257973</v>
      </c>
      <c r="E9" s="1049">
        <v>47620.258571010731</v>
      </c>
      <c r="F9" s="1049">
        <v>15989.347057324725</v>
      </c>
      <c r="G9" s="1049">
        <v>5574.4580083969058</v>
      </c>
      <c r="H9" s="1049">
        <v>6839.0169209291626</v>
      </c>
      <c r="I9" s="1049">
        <v>19733.579464746221</v>
      </c>
      <c r="J9" s="1049">
        <v>1872.5920830051405</v>
      </c>
      <c r="K9" s="1049">
        <v>26863.321516241664</v>
      </c>
    </row>
    <row r="10" spans="1:11">
      <c r="A10" s="148" t="s">
        <v>717</v>
      </c>
      <c r="B10" s="1050">
        <v>660751.78707458987</v>
      </c>
      <c r="C10" s="1050">
        <v>360099.89692840725</v>
      </c>
      <c r="D10" s="1050">
        <v>201590.90432726921</v>
      </c>
      <c r="E10" s="1050">
        <v>21708.962046898116</v>
      </c>
      <c r="F10" s="1050">
        <v>15621.210012473288</v>
      </c>
      <c r="G10" s="1050">
        <v>9236.0042972513838</v>
      </c>
      <c r="H10" s="1050">
        <v>5150.7032199333607</v>
      </c>
      <c r="I10" s="1050">
        <v>8243.0061893803068</v>
      </c>
      <c r="J10" s="1050">
        <v>1489.0389385381934</v>
      </c>
      <c r="K10" s="1050">
        <v>37612.061114338372</v>
      </c>
    </row>
    <row r="12" spans="1:11" ht="25.5">
      <c r="A12" s="755" t="s">
        <v>718</v>
      </c>
      <c r="B12" s="755" t="s">
        <v>862</v>
      </c>
      <c r="C12" s="755" t="s">
        <v>863</v>
      </c>
      <c r="D12" s="755" t="s">
        <v>864</v>
      </c>
      <c r="E12" s="755" t="s">
        <v>300</v>
      </c>
      <c r="F12" s="755" t="s">
        <v>271</v>
      </c>
      <c r="G12" s="755" t="s">
        <v>297</v>
      </c>
      <c r="H12" s="755" t="s">
        <v>865</v>
      </c>
      <c r="I12" s="755" t="s">
        <v>318</v>
      </c>
      <c r="J12" s="755" t="s">
        <v>266</v>
      </c>
      <c r="K12" s="755" t="s">
        <v>301</v>
      </c>
    </row>
    <row r="13" spans="1:11">
      <c r="A13" s="146" t="s">
        <v>714</v>
      </c>
      <c r="B13" s="1527">
        <v>1.0000000000011107</v>
      </c>
      <c r="C13" s="1528">
        <v>0.4465466616633636</v>
      </c>
      <c r="D13" s="1528">
        <v>0.22382141791635546</v>
      </c>
      <c r="E13" s="1528">
        <v>0.1639340767125097</v>
      </c>
      <c r="F13" s="1528">
        <v>6.9126826415440379E-2</v>
      </c>
      <c r="G13" s="1528">
        <v>1.6314100607020252E-2</v>
      </c>
      <c r="H13" s="1528">
        <v>2.5637380682364073E-2</v>
      </c>
      <c r="I13" s="1528">
        <v>1.8020841928762105E-2</v>
      </c>
      <c r="J13" s="1528">
        <v>2.7968532562040339E-3</v>
      </c>
      <c r="K13" s="1528">
        <v>3.3801840819091176E-2</v>
      </c>
    </row>
    <row r="14" spans="1:11">
      <c r="A14" s="146" t="s">
        <v>715</v>
      </c>
      <c r="B14" s="1051">
        <v>0.99999999999987665</v>
      </c>
      <c r="C14" s="1052">
        <v>0.20429434432283039</v>
      </c>
      <c r="D14" s="1052">
        <v>0.20420752658275521</v>
      </c>
      <c r="E14" s="1052">
        <v>0.40653498295356477</v>
      </c>
      <c r="F14" s="1052">
        <v>2.6975909439859141E-2</v>
      </c>
      <c r="G14" s="1052">
        <v>2.8535235415230543E-2</v>
      </c>
      <c r="H14" s="1052">
        <v>2.3760428917378229E-2</v>
      </c>
      <c r="I14" s="1052">
        <v>7.7514626957638638E-2</v>
      </c>
      <c r="J14" s="1052">
        <v>2.9666096892101159E-3</v>
      </c>
      <c r="K14" s="1052">
        <v>2.5210335721409603E-2</v>
      </c>
    </row>
    <row r="15" spans="1:11">
      <c r="A15" s="146" t="s">
        <v>940</v>
      </c>
      <c r="B15" s="1051">
        <v>1.000000000000016</v>
      </c>
      <c r="C15" s="1052">
        <v>0.25902474742233467</v>
      </c>
      <c r="D15" s="1052">
        <v>0.16691552967874873</v>
      </c>
      <c r="E15" s="1052">
        <v>0.47380351499687628</v>
      </c>
      <c r="F15" s="1052">
        <v>3.4342563094233676E-2</v>
      </c>
      <c r="G15" s="1052">
        <v>1.5712552909742248E-2</v>
      </c>
      <c r="H15" s="1052">
        <v>5.8354406307688242E-3</v>
      </c>
      <c r="I15" s="1052">
        <v>1.2153003619655024E-2</v>
      </c>
      <c r="J15" s="1052">
        <v>1.0234203241145064E-3</v>
      </c>
      <c r="K15" s="1052">
        <v>3.1189227323542176E-2</v>
      </c>
    </row>
    <row r="16" spans="1:11">
      <c r="A16" s="146" t="s">
        <v>716</v>
      </c>
      <c r="B16" s="1051">
        <v>1.0000000000001095</v>
      </c>
      <c r="C16" s="1052">
        <v>0.32796154831613933</v>
      </c>
      <c r="D16" s="1052">
        <v>0.33516889931144966</v>
      </c>
      <c r="E16" s="1052">
        <v>0.12885760750221745</v>
      </c>
      <c r="F16" s="1052">
        <v>4.3266228894098056E-2</v>
      </c>
      <c r="G16" s="1052">
        <v>1.5084154173847345E-2</v>
      </c>
      <c r="H16" s="1052">
        <v>1.8505975913255299E-2</v>
      </c>
      <c r="I16" s="1052">
        <v>5.3397900674778211E-2</v>
      </c>
      <c r="J16" s="1052">
        <v>5.0671235916078874E-3</v>
      </c>
      <c r="K16" s="1052">
        <v>7.2690561622716338E-2</v>
      </c>
    </row>
    <row r="17" spans="1:11">
      <c r="A17" s="148" t="s">
        <v>717</v>
      </c>
      <c r="B17" s="1053">
        <v>0.99999999999984812</v>
      </c>
      <c r="C17" s="1054">
        <v>0.54498512750561334</v>
      </c>
      <c r="D17" s="1054">
        <v>0.30509324116971681</v>
      </c>
      <c r="E17" s="1054">
        <v>3.2854942614703016E-2</v>
      </c>
      <c r="F17" s="1054">
        <v>2.3641570583765772E-2</v>
      </c>
      <c r="G17" s="1054">
        <v>1.3978023938675727E-2</v>
      </c>
      <c r="H17" s="1054">
        <v>7.7952164802119811E-3</v>
      </c>
      <c r="I17" s="1054">
        <v>1.2475193182413268E-2</v>
      </c>
      <c r="J17" s="1054">
        <v>2.253552646646268E-3</v>
      </c>
      <c r="K17" s="1054">
        <v>5.6923131878101878E-2</v>
      </c>
    </row>
    <row r="18" spans="1:11">
      <c r="A18" s="213"/>
      <c r="B18" s="806"/>
      <c r="C18" s="756"/>
      <c r="D18" s="756"/>
      <c r="E18" s="756"/>
      <c r="F18" s="756"/>
      <c r="G18" s="756"/>
      <c r="H18" s="806"/>
      <c r="I18" s="806"/>
      <c r="J18" s="806"/>
      <c r="K18" s="806"/>
    </row>
    <row r="19" spans="1:11">
      <c r="A19" s="53" t="s">
        <v>997</v>
      </c>
      <c r="B19" s="806"/>
      <c r="C19" s="756"/>
      <c r="D19" s="756"/>
      <c r="E19" s="756"/>
      <c r="F19" s="756"/>
      <c r="G19" s="756"/>
      <c r="H19" s="806"/>
      <c r="I19" s="806"/>
      <c r="J19" s="806"/>
      <c r="K19" s="806"/>
    </row>
    <row r="20" spans="1:11">
      <c r="A20" s="885" t="s">
        <v>31</v>
      </c>
    </row>
    <row r="22" spans="1:11" ht="15.75">
      <c r="A22" s="816"/>
    </row>
    <row r="23" spans="1:11" ht="15.75">
      <c r="A23" s="817"/>
      <c r="B23" s="104"/>
    </row>
  </sheetData>
  <sheetProtection formatCells="0" formatColumns="0" formatRows="0" insertColumns="0" insertRows="0" insertHyperlinks="0" deleteColumns="0" deleteRows="0" sort="0" autoFilter="0" pivotTables="0"/>
  <mergeCells count="3">
    <mergeCell ref="A2:K2"/>
    <mergeCell ref="A1:K1"/>
    <mergeCell ref="A3:K3"/>
  </mergeCells>
  <phoneticPr fontId="53" type="noConversion"/>
  <printOptions horizontalCentered="1"/>
  <pageMargins left="0.75" right="0.75" top="1" bottom="1" header="0.5" footer="0.5"/>
  <pageSetup scale="86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S73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W47" sqref="W47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3.7109375" style="12" hidden="1" customWidth="1"/>
    <col min="20" max="16384" width="9.140625" style="12"/>
  </cols>
  <sheetData>
    <row r="1" spans="1:19" s="5" customFormat="1" ht="15.75">
      <c r="A1" s="2007" t="s">
        <v>1108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19" s="5" customFormat="1" ht="15.75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19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19">
      <c r="A4" s="1999" t="s">
        <v>232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19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19">
      <c r="A6" s="229" t="s">
        <v>641</v>
      </c>
      <c r="B6" s="1055">
        <v>3839816.4164198572</v>
      </c>
      <c r="C6" s="1056"/>
      <c r="D6" s="228">
        <v>3612086.5532473703</v>
      </c>
      <c r="E6" s="1056"/>
      <c r="F6" s="690">
        <v>6.304662410920113E-2</v>
      </c>
      <c r="G6" s="1003"/>
      <c r="H6" s="1055">
        <v>2188980.9942754493</v>
      </c>
      <c r="I6" s="1056"/>
      <c r="J6" s="228">
        <v>2085562.2585906279</v>
      </c>
      <c r="K6" s="1056"/>
      <c r="L6" s="690">
        <v>4.9587939779227326E-2</v>
      </c>
      <c r="M6" s="1003"/>
      <c r="N6" s="1055">
        <v>1650835.4221444079</v>
      </c>
      <c r="O6" s="1056"/>
      <c r="P6" s="228">
        <v>1526524.2946567424</v>
      </c>
      <c r="Q6" s="1057"/>
      <c r="R6" s="1003">
        <v>8.1434097002444625E-2</v>
      </c>
      <c r="S6" s="451"/>
    </row>
    <row r="7" spans="1:19" s="38" customFormat="1" ht="12.95" customHeight="1">
      <c r="A7" s="212" t="s">
        <v>324</v>
      </c>
      <c r="B7" s="235">
        <v>497277.78903541056</v>
      </c>
      <c r="C7" s="69" t="s">
        <v>425</v>
      </c>
      <c r="D7" s="125">
        <v>476693.30099490046</v>
      </c>
      <c r="E7" s="198"/>
      <c r="F7" s="196">
        <v>4.318182780741512E-2</v>
      </c>
      <c r="G7" s="199"/>
      <c r="H7" s="235">
        <v>234845.23251039209</v>
      </c>
      <c r="I7" s="69"/>
      <c r="J7" s="125">
        <v>224739.23573832217</v>
      </c>
      <c r="K7" s="198"/>
      <c r="L7" s="196">
        <v>4.4967656577051637E-2</v>
      </c>
      <c r="M7" s="199"/>
      <c r="N7" s="235">
        <v>262432.55652501847</v>
      </c>
      <c r="O7" s="69"/>
      <c r="P7" s="125">
        <v>251954.06525657829</v>
      </c>
      <c r="Q7" s="710"/>
      <c r="R7" s="199">
        <v>4.1588895411428947E-2</v>
      </c>
      <c r="S7" s="451"/>
    </row>
    <row r="8" spans="1:19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19" s="1796" customFormat="1" ht="12.75" customHeight="1">
      <c r="A9" s="1792" t="s">
        <v>326</v>
      </c>
      <c r="B9" s="1292">
        <v>18657.096500419219</v>
      </c>
      <c r="C9" s="618"/>
      <c r="D9" s="736">
        <v>18072.917579366291</v>
      </c>
      <c r="E9" s="198"/>
      <c r="F9" s="196">
        <v>3.2323442990736612E-2</v>
      </c>
      <c r="G9" s="199"/>
      <c r="H9" s="1779">
        <v>15862.048735625758</v>
      </c>
      <c r="I9" s="618"/>
      <c r="J9" s="736">
        <v>15605.007917077008</v>
      </c>
      <c r="K9" s="198"/>
      <c r="L9" s="196">
        <v>1.6471687801418111E-2</v>
      </c>
      <c r="M9" s="199"/>
      <c r="N9" s="1779">
        <v>2795.0477647934613</v>
      </c>
      <c r="O9" s="618"/>
      <c r="P9" s="736">
        <v>2467.909662289283</v>
      </c>
      <c r="Q9" s="710"/>
      <c r="R9" s="199">
        <v>0.13255675744659079</v>
      </c>
      <c r="S9" s="714"/>
    </row>
    <row r="10" spans="1:19" s="1796" customFormat="1">
      <c r="A10" s="1792" t="s">
        <v>327</v>
      </c>
      <c r="B10" s="1292">
        <v>416296.7429884274</v>
      </c>
      <c r="C10" s="618"/>
      <c r="D10" s="736">
        <v>392448.2030584754</v>
      </c>
      <c r="E10" s="198"/>
      <c r="F10" s="196">
        <v>6.0768630723985091E-2</v>
      </c>
      <c r="G10" s="199"/>
      <c r="H10" s="1779">
        <v>199603.60950198403</v>
      </c>
      <c r="I10" s="618"/>
      <c r="J10" s="736">
        <v>190682.44787137938</v>
      </c>
      <c r="K10" s="198"/>
      <c r="L10" s="196">
        <v>4.6785436888361225E-2</v>
      </c>
      <c r="M10" s="199"/>
      <c r="N10" s="1779">
        <v>216693.13348644334</v>
      </c>
      <c r="O10" s="618"/>
      <c r="P10" s="736">
        <v>201765.75518709599</v>
      </c>
      <c r="Q10" s="710"/>
      <c r="R10" s="199">
        <v>7.3983705934167587E-2</v>
      </c>
      <c r="S10" s="714"/>
    </row>
    <row r="11" spans="1:19" s="1796" customFormat="1">
      <c r="A11" s="1792" t="s">
        <v>328</v>
      </c>
      <c r="B11" s="1292">
        <v>62323.949546552351</v>
      </c>
      <c r="C11" s="618"/>
      <c r="D11" s="736">
        <v>66172.180357075253</v>
      </c>
      <c r="E11" s="198"/>
      <c r="F11" s="196">
        <v>-5.8154813544865187E-2</v>
      </c>
      <c r="G11" s="199"/>
      <c r="H11" s="617">
        <v>19379.574272769063</v>
      </c>
      <c r="I11" s="618"/>
      <c r="J11" s="736">
        <v>18451.779949874501</v>
      </c>
      <c r="K11" s="198"/>
      <c r="L11" s="196">
        <v>5.028210424224535E-2</v>
      </c>
      <c r="M11" s="199"/>
      <c r="N11" s="617">
        <v>42944.375273783284</v>
      </c>
      <c r="O11" s="618"/>
      <c r="P11" s="736">
        <v>47720.400407200752</v>
      </c>
      <c r="Q11" s="710"/>
      <c r="R11" s="199">
        <v>-0.10008350920493936</v>
      </c>
      <c r="S11" s="714"/>
    </row>
    <row r="12" spans="1:19" s="1796" customFormat="1">
      <c r="A12" s="1792" t="s">
        <v>329</v>
      </c>
      <c r="B12" s="1294">
        <v>2.0969001484141958</v>
      </c>
      <c r="C12" s="618"/>
      <c r="D12" s="533">
        <v>2.1159525265104695</v>
      </c>
      <c r="E12" s="198"/>
      <c r="F12" s="196">
        <v>-9.0041614155181391E-3</v>
      </c>
      <c r="G12" s="199"/>
      <c r="H12" s="1780">
        <v>1.9496562385396214</v>
      </c>
      <c r="I12" s="618"/>
      <c r="J12" s="533">
        <v>1.9454990917355588</v>
      </c>
      <c r="K12" s="198"/>
      <c r="L12" s="196">
        <v>2.1368022332789189E-3</v>
      </c>
      <c r="M12" s="199"/>
      <c r="N12" s="1780">
        <v>2.228665546382024</v>
      </c>
      <c r="O12" s="618"/>
      <c r="P12" s="533">
        <v>2.2679944259784337</v>
      </c>
      <c r="Q12" s="710"/>
      <c r="R12" s="199">
        <v>-1.7340818454367628E-2</v>
      </c>
      <c r="S12" s="714"/>
    </row>
    <row r="13" spans="1:19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19" s="645" customFormat="1" ht="12.95" customHeight="1">
      <c r="A14" s="90" t="s">
        <v>331</v>
      </c>
      <c r="B14" s="1292">
        <v>355162.10288343322</v>
      </c>
      <c r="C14" s="69"/>
      <c r="D14" s="125">
        <v>334844.07576647849</v>
      </c>
      <c r="E14" s="198"/>
      <c r="F14" s="196">
        <v>6.0679070013245816E-2</v>
      </c>
      <c r="G14" s="199"/>
      <c r="H14" s="1779">
        <v>151656.20712735699</v>
      </c>
      <c r="I14" s="69"/>
      <c r="J14" s="759">
        <v>144383.76621601393</v>
      </c>
      <c r="K14" s="198"/>
      <c r="L14" s="196">
        <v>5.0368826786681066E-2</v>
      </c>
      <c r="M14" s="199"/>
      <c r="N14" s="1779">
        <v>203505.89575607626</v>
      </c>
      <c r="O14" s="69"/>
      <c r="P14" s="759">
        <v>190460.30955046456</v>
      </c>
      <c r="Q14" s="710"/>
      <c r="R14" s="199">
        <v>6.8495038343698231E-2</v>
      </c>
      <c r="S14" s="714"/>
    </row>
    <row r="15" spans="1:19" s="645" customFormat="1">
      <c r="A15" s="90" t="s">
        <v>332</v>
      </c>
      <c r="B15" s="1292">
        <v>142115.68615193755</v>
      </c>
      <c r="C15" s="69"/>
      <c r="D15" s="125">
        <v>141849.22522843818</v>
      </c>
      <c r="E15" s="198"/>
      <c r="F15" s="196">
        <v>1.8784799357927616E-3</v>
      </c>
      <c r="G15" s="199"/>
      <c r="H15" s="1779">
        <v>83189.025382989261</v>
      </c>
      <c r="I15" s="69"/>
      <c r="J15" s="125">
        <v>80355.469522312036</v>
      </c>
      <c r="K15" s="198"/>
      <c r="L15" s="196">
        <v>3.5262762790408943E-2</v>
      </c>
      <c r="M15" s="199"/>
      <c r="N15" s="1779">
        <v>58926.660768948292</v>
      </c>
      <c r="O15" s="69"/>
      <c r="P15" s="125">
        <v>61493.755706126154</v>
      </c>
      <c r="Q15" s="710"/>
      <c r="R15" s="199">
        <v>-4.1745619660080745E-2</v>
      </c>
      <c r="S15" s="714"/>
    </row>
    <row r="16" spans="1:19" s="645" customFormat="1">
      <c r="A16" s="90" t="s">
        <v>867</v>
      </c>
      <c r="B16" s="1294">
        <v>1.9620685839661194</v>
      </c>
      <c r="C16" s="69"/>
      <c r="D16" s="533">
        <v>2.0099183422609763</v>
      </c>
      <c r="E16" s="198"/>
      <c r="F16" s="196">
        <v>-2.3806817067518419E-2</v>
      </c>
      <c r="G16" s="199"/>
      <c r="H16" s="1780">
        <v>2.3811867863623757</v>
      </c>
      <c r="I16" s="69"/>
      <c r="J16" s="766">
        <v>2.3816205336564105</v>
      </c>
      <c r="K16" s="198"/>
      <c r="L16" s="196">
        <v>-1.8212275545376883E-4</v>
      </c>
      <c r="M16" s="199"/>
      <c r="N16" s="1780">
        <v>1.587008747662223</v>
      </c>
      <c r="O16" s="69"/>
      <c r="P16" s="766">
        <v>1.6783655795325787</v>
      </c>
      <c r="Q16" s="710"/>
      <c r="R16" s="199">
        <v>-5.4432021833883411E-2</v>
      </c>
      <c r="S16" s="714"/>
    </row>
    <row r="17" spans="1:19">
      <c r="A17" s="240" t="s">
        <v>333</v>
      </c>
      <c r="B17" s="132"/>
      <c r="C17" s="150"/>
      <c r="D17" s="404"/>
      <c r="E17" s="18"/>
      <c r="F17" s="18"/>
      <c r="G17" s="19"/>
      <c r="H17" s="17"/>
      <c r="I17" s="150"/>
      <c r="J17" s="404"/>
      <c r="K17" s="18"/>
      <c r="L17" s="18"/>
      <c r="M17" s="19"/>
      <c r="N17" s="17"/>
      <c r="O17" s="150"/>
      <c r="P17" s="404"/>
      <c r="Q17" s="458"/>
      <c r="R17" s="19"/>
      <c r="S17" s="452"/>
    </row>
    <row r="18" spans="1:19" s="645" customFormat="1" ht="12.95" customHeight="1">
      <c r="A18" s="90" t="s">
        <v>334</v>
      </c>
      <c r="B18" s="1292">
        <v>59181.666244980115</v>
      </c>
      <c r="C18" s="69"/>
      <c r="D18" s="125">
        <v>64377.975532605866</v>
      </c>
      <c r="E18" s="198"/>
      <c r="F18" s="196">
        <v>-8.0715636747445516E-2</v>
      </c>
      <c r="G18" s="199"/>
      <c r="H18" s="1779">
        <v>4127.9484595286895</v>
      </c>
      <c r="I18" s="69"/>
      <c r="J18" s="125">
        <v>3957.8160915961093</v>
      </c>
      <c r="K18" s="198"/>
      <c r="L18" s="196">
        <v>4.2986425845767146E-2</v>
      </c>
      <c r="M18" s="199"/>
      <c r="N18" s="1779">
        <v>55053.717785451423</v>
      </c>
      <c r="O18" s="69"/>
      <c r="P18" s="769">
        <v>60420.159441009753</v>
      </c>
      <c r="Q18" s="710"/>
      <c r="R18" s="199">
        <v>-8.8818727146818752E-2</v>
      </c>
      <c r="S18" s="714"/>
    </row>
    <row r="19" spans="1:19" s="645" customFormat="1">
      <c r="A19" s="90" t="s">
        <v>335</v>
      </c>
      <c r="B19" s="1292">
        <v>334850.70103179209</v>
      </c>
      <c r="C19" s="69"/>
      <c r="D19" s="125">
        <v>322276.110467227</v>
      </c>
      <c r="E19" s="198"/>
      <c r="F19" s="196">
        <v>3.9018066050055027E-2</v>
      </c>
      <c r="G19" s="199"/>
      <c r="H19" s="1779">
        <v>110311.86077780652</v>
      </c>
      <c r="I19" s="69"/>
      <c r="J19" s="125">
        <v>101865.7123696768</v>
      </c>
      <c r="K19" s="198"/>
      <c r="L19" s="196">
        <v>8.2914537302582678E-2</v>
      </c>
      <c r="M19" s="199"/>
      <c r="N19" s="1779">
        <v>224538.84025398557</v>
      </c>
      <c r="O19" s="69"/>
      <c r="P19" s="769">
        <v>220410.39809755021</v>
      </c>
      <c r="Q19" s="710"/>
      <c r="R19" s="199">
        <v>1.8730705048716371E-2</v>
      </c>
      <c r="S19" s="714"/>
    </row>
    <row r="20" spans="1:19" s="645" customFormat="1">
      <c r="A20" s="90" t="s">
        <v>336</v>
      </c>
      <c r="B20" s="1292">
        <v>55213.088467204558</v>
      </c>
      <c r="C20" s="69"/>
      <c r="D20" s="125">
        <v>60416.047928329725</v>
      </c>
      <c r="E20" s="198"/>
      <c r="F20" s="196">
        <v>-8.6118831660378176E-2</v>
      </c>
      <c r="G20" s="199"/>
      <c r="H20" s="1779">
        <v>3040.8385411652371</v>
      </c>
      <c r="I20" s="69"/>
      <c r="J20" s="125">
        <v>2782.8608879469189</v>
      </c>
      <c r="K20" s="198"/>
      <c r="L20" s="196">
        <v>9.2702317365437409E-2</v>
      </c>
      <c r="M20" s="199"/>
      <c r="N20" s="1779">
        <v>52172.249926039323</v>
      </c>
      <c r="O20" s="69"/>
      <c r="P20" s="769">
        <v>57633.187040382807</v>
      </c>
      <c r="Q20" s="710"/>
      <c r="R20" s="199">
        <v>-9.475334255794457E-2</v>
      </c>
      <c r="S20" s="714"/>
    </row>
    <row r="21" spans="1:19" s="645" customFormat="1">
      <c r="A21" s="90" t="s">
        <v>337</v>
      </c>
      <c r="B21" s="1292">
        <v>158458.51022578141</v>
      </c>
      <c r="C21" s="69"/>
      <c r="D21" s="125">
        <v>150455.2629234005</v>
      </c>
      <c r="E21" s="198"/>
      <c r="F21" s="196">
        <v>5.3193535054041362E-2</v>
      </c>
      <c r="G21" s="199"/>
      <c r="H21" s="1779">
        <v>123446.26181416184</v>
      </c>
      <c r="I21" s="69"/>
      <c r="J21" s="125">
        <v>121698.56816500112</v>
      </c>
      <c r="K21" s="198"/>
      <c r="L21" s="196">
        <v>1.4360839864534517E-2</v>
      </c>
      <c r="M21" s="199"/>
      <c r="N21" s="1779">
        <v>35012.24841161957</v>
      </c>
      <c r="O21" s="69"/>
      <c r="P21" s="769">
        <v>28756.69475839939</v>
      </c>
      <c r="Q21" s="710"/>
      <c r="R21" s="199">
        <v>0.21753381971664282</v>
      </c>
      <c r="S21" s="714"/>
    </row>
    <row r="22" spans="1:19">
      <c r="A22" s="240" t="s">
        <v>338</v>
      </c>
      <c r="B22" s="132"/>
      <c r="C22" s="150"/>
      <c r="D22" s="404"/>
      <c r="E22" s="18"/>
      <c r="F22" s="18"/>
      <c r="G22" s="19"/>
      <c r="H22" s="17"/>
      <c r="I22" s="150"/>
      <c r="J22" s="404"/>
      <c r="K22" s="18"/>
      <c r="L22" s="18"/>
      <c r="M22" s="19"/>
      <c r="N22" s="17"/>
      <c r="O22" s="150"/>
      <c r="P22" s="404"/>
      <c r="Q22" s="458"/>
      <c r="R22" s="19"/>
      <c r="S22" s="452"/>
    </row>
    <row r="23" spans="1:19" s="645" customFormat="1" ht="12.95" customHeight="1">
      <c r="A23" s="90" t="s">
        <v>707</v>
      </c>
      <c r="B23" s="1292">
        <v>368597.86678047694</v>
      </c>
      <c r="C23" s="69"/>
      <c r="D23" s="125">
        <v>357675.27067559387</v>
      </c>
      <c r="E23" s="198"/>
      <c r="F23" s="196">
        <v>3.0537744709752932E-2</v>
      </c>
      <c r="G23" s="199"/>
      <c r="H23" s="1779">
        <v>115586.53837094997</v>
      </c>
      <c r="I23" s="69"/>
      <c r="J23" s="759">
        <v>112073.90395666695</v>
      </c>
      <c r="K23" s="198"/>
      <c r="L23" s="196">
        <v>3.1342125956825506E-2</v>
      </c>
      <c r="M23" s="199"/>
      <c r="N23" s="1779">
        <v>253011.32840952696</v>
      </c>
      <c r="O23" s="69"/>
      <c r="P23" s="769">
        <v>245601.36671892693</v>
      </c>
      <c r="Q23" s="710"/>
      <c r="R23" s="199">
        <v>3.0170685894758058E-2</v>
      </c>
      <c r="S23" s="714"/>
    </row>
    <row r="24" spans="1:19" s="645" customFormat="1">
      <c r="A24" s="90" t="s">
        <v>339</v>
      </c>
      <c r="B24" s="1292">
        <v>147149.89596145976</v>
      </c>
      <c r="C24" s="69"/>
      <c r="D24" s="125">
        <v>134797.12673103996</v>
      </c>
      <c r="E24" s="198"/>
      <c r="F24" s="196">
        <v>9.1639707239956375E-2</v>
      </c>
      <c r="G24" s="199"/>
      <c r="H24" s="1779">
        <v>116183.60034554415</v>
      </c>
      <c r="I24" s="69"/>
      <c r="J24" s="759">
        <v>112019.48994697032</v>
      </c>
      <c r="K24" s="198"/>
      <c r="L24" s="196">
        <v>3.717308836654324E-2</v>
      </c>
      <c r="M24" s="199"/>
      <c r="N24" s="1779">
        <v>30966.295615915609</v>
      </c>
      <c r="O24" s="69"/>
      <c r="P24" s="769">
        <v>22777.636784069648</v>
      </c>
      <c r="Q24" s="710"/>
      <c r="R24" s="199">
        <v>0.35950432037677377</v>
      </c>
      <c r="S24" s="714"/>
    </row>
    <row r="25" spans="1:19" s="645" customFormat="1">
      <c r="A25" s="90" t="s">
        <v>340</v>
      </c>
      <c r="B25" s="1292">
        <v>145306.97211883633</v>
      </c>
      <c r="C25" s="69"/>
      <c r="D25" s="125">
        <v>132938.77925278025</v>
      </c>
      <c r="E25" s="198"/>
      <c r="F25" s="196">
        <v>9.3036756735506237E-2</v>
      </c>
      <c r="G25" s="199"/>
      <c r="H25" s="1779">
        <v>114572.87273657355</v>
      </c>
      <c r="I25" s="69"/>
      <c r="J25" s="759">
        <v>110432.78053157363</v>
      </c>
      <c r="K25" s="198"/>
      <c r="L25" s="196">
        <v>3.7489703556058109E-2</v>
      </c>
      <c r="M25" s="199"/>
      <c r="N25" s="1779">
        <v>30734.099382262772</v>
      </c>
      <c r="O25" s="69"/>
      <c r="P25" s="769">
        <v>22505.998721206615</v>
      </c>
      <c r="Q25" s="710"/>
      <c r="R25" s="199">
        <v>0.36559589125467712</v>
      </c>
      <c r="S25" s="714"/>
    </row>
    <row r="26" spans="1:19" s="645" customFormat="1">
      <c r="A26" s="90" t="s">
        <v>708</v>
      </c>
      <c r="B26" s="1292">
        <v>2720.2452618035045</v>
      </c>
      <c r="C26" s="69"/>
      <c r="D26" s="125">
        <v>2712.8738688557514</v>
      </c>
      <c r="E26" s="198"/>
      <c r="F26" s="196">
        <v>2.7171897051233738E-3</v>
      </c>
      <c r="G26" s="199"/>
      <c r="H26" s="1779">
        <v>2243.3025835269127</v>
      </c>
      <c r="I26" s="69"/>
      <c r="J26" s="759">
        <v>2304.4859807544885</v>
      </c>
      <c r="K26" s="198"/>
      <c r="L26" s="196">
        <v>-2.6549693831309135E-2</v>
      </c>
      <c r="M26" s="199"/>
      <c r="N26" s="1779">
        <v>476.94267827659161</v>
      </c>
      <c r="O26" s="69"/>
      <c r="P26" s="769">
        <v>408.38788810126306</v>
      </c>
      <c r="Q26" s="710"/>
      <c r="R26" s="199">
        <v>0.167866854460507</v>
      </c>
      <c r="S26" s="714"/>
    </row>
    <row r="27" spans="1:19" s="645" customFormat="1">
      <c r="A27" s="90" t="s">
        <v>709</v>
      </c>
      <c r="B27" s="617">
        <v>4545.5591040871459</v>
      </c>
      <c r="C27" s="69"/>
      <c r="D27" s="125">
        <v>4095.7028861611789</v>
      </c>
      <c r="E27" s="198"/>
      <c r="F27" s="196">
        <v>0.1098361454503865</v>
      </c>
      <c r="G27" s="199"/>
      <c r="H27" s="1779">
        <v>4089.4060687875176</v>
      </c>
      <c r="I27" s="69"/>
      <c r="J27" s="759">
        <v>3863.1638273263129</v>
      </c>
      <c r="K27" s="198"/>
      <c r="L27" s="196">
        <v>5.8563978017413372E-2</v>
      </c>
      <c r="M27" s="199"/>
      <c r="N27" s="1779">
        <v>456.15303529962807</v>
      </c>
      <c r="O27" s="69"/>
      <c r="P27" s="769">
        <v>232.5390588348659</v>
      </c>
      <c r="Q27" s="710"/>
      <c r="R27" s="199">
        <v>0.96161899676199458</v>
      </c>
      <c r="S27" s="714"/>
    </row>
    <row r="28" spans="1:19" s="645" customFormat="1">
      <c r="A28" s="90" t="s">
        <v>306</v>
      </c>
      <c r="B28" s="617">
        <v>65403.54438003229</v>
      </c>
      <c r="C28" s="69"/>
      <c r="D28" s="125">
        <v>65557.510922752888</v>
      </c>
      <c r="E28" s="198"/>
      <c r="F28" s="196">
        <v>-2.3485721247412618E-3</v>
      </c>
      <c r="G28" s="199"/>
      <c r="H28" s="1779">
        <v>61487.600807190378</v>
      </c>
      <c r="I28" s="69"/>
      <c r="J28" s="759">
        <v>59559.608413224094</v>
      </c>
      <c r="K28" s="198"/>
      <c r="L28" s="196">
        <v>3.2370803726409485E-2</v>
      </c>
      <c r="M28" s="199"/>
      <c r="N28" s="1779">
        <v>3915.9435728419107</v>
      </c>
      <c r="O28" s="69"/>
      <c r="P28" s="769">
        <v>5997.9025095287934</v>
      </c>
      <c r="Q28" s="710"/>
      <c r="R28" s="199">
        <v>-0.34711450100752728</v>
      </c>
      <c r="S28" s="714"/>
    </row>
    <row r="29" spans="1:19" s="645" customFormat="1">
      <c r="A29" s="35" t="s">
        <v>0</v>
      </c>
      <c r="B29" s="617">
        <v>81686.559170821536</v>
      </c>
      <c r="C29" s="69"/>
      <c r="D29" s="125">
        <v>79206.055688082663</v>
      </c>
      <c r="E29" s="198"/>
      <c r="F29" s="196">
        <v>3.131709389124511E-2</v>
      </c>
      <c r="G29" s="199"/>
      <c r="H29" s="1779">
        <v>41781.660377565662</v>
      </c>
      <c r="I29" s="69"/>
      <c r="J29" s="759">
        <v>41363.757850424729</v>
      </c>
      <c r="K29" s="198"/>
      <c r="L29" s="196">
        <v>1.0103108345525783E-2</v>
      </c>
      <c r="M29" s="199"/>
      <c r="N29" s="1779">
        <v>39904.898793255881</v>
      </c>
      <c r="O29" s="69"/>
      <c r="P29" s="769">
        <v>37842.297837657934</v>
      </c>
      <c r="Q29" s="710"/>
      <c r="R29" s="199">
        <v>5.4505172081421416E-2</v>
      </c>
      <c r="S29" s="714"/>
    </row>
    <row r="30" spans="1:19" s="645" customFormat="1">
      <c r="A30" s="90" t="s">
        <v>313</v>
      </c>
      <c r="B30" s="617">
        <v>32482.981770505849</v>
      </c>
      <c r="C30" s="69"/>
      <c r="D30" s="125">
        <v>31786.817763686042</v>
      </c>
      <c r="E30" s="198"/>
      <c r="F30" s="196">
        <v>2.1901028658965659E-2</v>
      </c>
      <c r="G30" s="199"/>
      <c r="H30" s="1779">
        <v>16760.526149724421</v>
      </c>
      <c r="I30" s="69"/>
      <c r="J30" s="759">
        <v>16653.999898033289</v>
      </c>
      <c r="K30" s="198"/>
      <c r="L30" s="196">
        <v>6.3964364322898525E-3</v>
      </c>
      <c r="M30" s="199"/>
      <c r="N30" s="1779">
        <v>15722.455620781428</v>
      </c>
      <c r="O30" s="69"/>
      <c r="P30" s="769">
        <v>15132.817865652751</v>
      </c>
      <c r="Q30" s="710"/>
      <c r="R30" s="199">
        <v>3.8964174442817363E-2</v>
      </c>
      <c r="S30" s="714"/>
    </row>
    <row r="31" spans="1:19" s="645" customFormat="1">
      <c r="A31" s="90" t="s">
        <v>321</v>
      </c>
      <c r="B31" s="617">
        <v>63850.599905417039</v>
      </c>
      <c r="C31" s="69"/>
      <c r="D31" s="125">
        <v>61015.459697583647</v>
      </c>
      <c r="E31" s="198"/>
      <c r="F31" s="196">
        <v>4.6465932107787926E-2</v>
      </c>
      <c r="G31" s="199"/>
      <c r="H31" s="1779">
        <v>35714.266736380821</v>
      </c>
      <c r="I31" s="69"/>
      <c r="J31" s="759">
        <v>35591.001584332087</v>
      </c>
      <c r="K31" s="198"/>
      <c r="L31" s="196">
        <v>3.4633796904158559E-3</v>
      </c>
      <c r="M31" s="199"/>
      <c r="N31" s="1779">
        <v>28136.333169036214</v>
      </c>
      <c r="O31" s="69"/>
      <c r="P31" s="769">
        <v>25424.45811325156</v>
      </c>
      <c r="Q31" s="710"/>
      <c r="R31" s="199">
        <v>0.10666402578591004</v>
      </c>
      <c r="S31" s="714"/>
    </row>
    <row r="32" spans="1:19">
      <c r="A32" s="286" t="s">
        <v>174</v>
      </c>
      <c r="B32" s="132"/>
      <c r="C32" s="150"/>
      <c r="D32" s="150"/>
      <c r="E32" s="18"/>
      <c r="F32" s="18"/>
      <c r="G32" s="19"/>
      <c r="H32" s="17"/>
      <c r="I32" s="150"/>
      <c r="J32" s="150"/>
      <c r="K32" s="18"/>
      <c r="L32" s="18"/>
      <c r="M32" s="19"/>
      <c r="N32" s="17"/>
      <c r="O32" s="150"/>
      <c r="P32" s="150"/>
      <c r="Q32" s="458"/>
      <c r="R32" s="19"/>
      <c r="S32" s="452"/>
    </row>
    <row r="33" spans="1:19" s="645" customFormat="1" ht="12.95" customHeight="1">
      <c r="A33" s="90" t="s">
        <v>710</v>
      </c>
      <c r="B33" s="1336">
        <v>5.7951600192773514</v>
      </c>
      <c r="C33" s="69"/>
      <c r="D33" s="708">
        <v>5.5885160081363905</v>
      </c>
      <c r="E33" s="192"/>
      <c r="F33" s="196">
        <v>3.6976544549591567E-2</v>
      </c>
      <c r="G33" s="199"/>
      <c r="H33" s="1336">
        <v>6.2728182583653318</v>
      </c>
      <c r="I33" s="69"/>
      <c r="J33" s="708">
        <v>6.108146139170211</v>
      </c>
      <c r="K33" s="176"/>
      <c r="L33" s="196">
        <v>2.6959426877348983E-2</v>
      </c>
      <c r="M33" s="199"/>
      <c r="N33" s="1336">
        <v>5.5769450376494198</v>
      </c>
      <c r="O33" s="69"/>
      <c r="P33" s="941">
        <v>5.3513960841861179</v>
      </c>
      <c r="Q33" s="460"/>
      <c r="R33" s="199">
        <v>4.2147684438799148E-2</v>
      </c>
      <c r="S33" s="714"/>
    </row>
    <row r="34" spans="1:19" s="645" customFormat="1">
      <c r="A34" s="90" t="s">
        <v>345</v>
      </c>
      <c r="B34" s="1336">
        <v>6.3057262203173927</v>
      </c>
      <c r="C34" s="69"/>
      <c r="D34" s="708">
        <v>6.474315471328647</v>
      </c>
      <c r="E34" s="192"/>
      <c r="F34" s="196">
        <v>-2.6039702847018783E-2</v>
      </c>
      <c r="G34" s="199"/>
      <c r="H34" s="1336">
        <v>7.0125651537097777</v>
      </c>
      <c r="I34" s="69"/>
      <c r="J34" s="708">
        <v>6.9240447103692295</v>
      </c>
      <c r="K34" s="176"/>
      <c r="L34" s="196">
        <v>1.2784499096024438E-2</v>
      </c>
      <c r="M34" s="199"/>
      <c r="N34" s="1336">
        <v>3.6707192154412769</v>
      </c>
      <c r="O34" s="69"/>
      <c r="P34" s="941">
        <v>4.2675771270843255</v>
      </c>
      <c r="Q34" s="460"/>
      <c r="R34" s="199">
        <v>-0.13985872870464819</v>
      </c>
      <c r="S34" s="714"/>
    </row>
    <row r="35" spans="1:19" s="645" customFormat="1">
      <c r="A35" s="90" t="s">
        <v>711</v>
      </c>
      <c r="B35" s="1336">
        <v>3.6440761140075368</v>
      </c>
      <c r="C35" s="69"/>
      <c r="D35" s="708">
        <v>3.3929707846061965</v>
      </c>
      <c r="E35" s="192"/>
      <c r="F35" s="196">
        <v>7.400751298555161E-2</v>
      </c>
      <c r="G35" s="199"/>
      <c r="H35" s="1336">
        <v>4.1372526615502956</v>
      </c>
      <c r="I35" s="69"/>
      <c r="J35" s="708">
        <v>3.7462131301033477</v>
      </c>
      <c r="K35" s="176"/>
      <c r="L35" s="196">
        <v>0.10438261729015942</v>
      </c>
      <c r="M35" s="199"/>
      <c r="N35" s="1336">
        <v>1.3244174346138773</v>
      </c>
      <c r="O35" s="69"/>
      <c r="P35" s="941">
        <v>1.3996647715611432</v>
      </c>
      <c r="Q35" s="460"/>
      <c r="R35" s="199">
        <v>-5.3760970823990485E-2</v>
      </c>
      <c r="S35" s="714"/>
    </row>
    <row r="36" spans="1:19" s="645" customFormat="1">
      <c r="A36" s="90" t="s">
        <v>712</v>
      </c>
      <c r="B36" s="1336">
        <v>3.2899789980316902</v>
      </c>
      <c r="C36" s="69"/>
      <c r="D36" s="708">
        <v>3.496824919664332</v>
      </c>
      <c r="E36" s="192"/>
      <c r="F36" s="196">
        <v>-5.9152495874027718E-2</v>
      </c>
      <c r="G36" s="199"/>
      <c r="H36" s="1336">
        <v>3.4440686614616385</v>
      </c>
      <c r="I36" s="69"/>
      <c r="J36" s="708">
        <v>3.6192780259755102</v>
      </c>
      <c r="K36" s="176"/>
      <c r="L36" s="196">
        <v>-4.8410031850660937E-2</v>
      </c>
      <c r="M36" s="199"/>
      <c r="N36" s="1336">
        <v>1.9085671559424533</v>
      </c>
      <c r="O36" s="69"/>
      <c r="P36" s="941">
        <v>1.4625154440204133</v>
      </c>
      <c r="Q36" s="460"/>
      <c r="R36" s="199">
        <v>0.30498940284408654</v>
      </c>
      <c r="S36" s="714"/>
    </row>
    <row r="37" spans="1:19" s="645" customFormat="1">
      <c r="A37" s="212" t="s">
        <v>713</v>
      </c>
      <c r="B37" s="1336">
        <v>6.1828560075925809</v>
      </c>
      <c r="C37" s="69"/>
      <c r="D37" s="708">
        <v>6.0144042555257897</v>
      </c>
      <c r="E37" s="192"/>
      <c r="F37" s="196">
        <v>2.8008052819533138E-2</v>
      </c>
      <c r="G37" s="199"/>
      <c r="H37" s="1336">
        <v>6.3558729545609314</v>
      </c>
      <c r="I37" s="69"/>
      <c r="J37" s="708">
        <v>6.2899787863775751</v>
      </c>
      <c r="K37" s="176"/>
      <c r="L37" s="196">
        <v>1.0476055710404863E-2</v>
      </c>
      <c r="M37" s="199"/>
      <c r="N37" s="1336">
        <v>3.4661679935341541</v>
      </c>
      <c r="O37" s="69"/>
      <c r="P37" s="941">
        <v>3.2779291094034666</v>
      </c>
      <c r="Q37" s="460"/>
      <c r="R37" s="199">
        <v>5.7426160800940589E-2</v>
      </c>
      <c r="S37" s="714"/>
    </row>
    <row r="38" spans="1:19" s="645" customFormat="1">
      <c r="A38" s="26" t="s">
        <v>1</v>
      </c>
      <c r="B38" s="1336">
        <v>4.3848097579268694</v>
      </c>
      <c r="C38" s="69"/>
      <c r="D38" s="708">
        <v>4.2258000203143595</v>
      </c>
      <c r="E38" s="192"/>
      <c r="F38" s="196">
        <v>3.7628315785913857E-2</v>
      </c>
      <c r="G38" s="199"/>
      <c r="H38" s="1336">
        <v>5.8941341048826024</v>
      </c>
      <c r="I38" s="69"/>
      <c r="J38" s="708">
        <v>5.7807448920681512</v>
      </c>
      <c r="K38" s="176"/>
      <c r="L38" s="196">
        <v>1.9614983005050823E-2</v>
      </c>
      <c r="M38" s="199"/>
      <c r="N38" s="1336">
        <v>2.8045005936105984</v>
      </c>
      <c r="O38" s="69"/>
      <c r="P38" s="941">
        <v>2.5261579049780494</v>
      </c>
      <c r="Q38" s="460"/>
      <c r="R38" s="199">
        <v>0.11018420031623782</v>
      </c>
      <c r="S38" s="714"/>
    </row>
    <row r="39" spans="1:19" s="645" customFormat="1">
      <c r="A39" s="90" t="s">
        <v>175</v>
      </c>
      <c r="B39" s="1336">
        <v>2.2547323489168556</v>
      </c>
      <c r="C39" s="69"/>
      <c r="D39" s="708">
        <v>2.0477034862534027</v>
      </c>
      <c r="E39" s="192"/>
      <c r="F39" s="196">
        <v>0.10110294974505558</v>
      </c>
      <c r="G39" s="199"/>
      <c r="H39" s="1336">
        <v>2.9125081625933</v>
      </c>
      <c r="I39" s="69"/>
      <c r="J39" s="708">
        <v>2.8448863368574555</v>
      </c>
      <c r="K39" s="176"/>
      <c r="L39" s="196">
        <v>2.3769605435464098E-2</v>
      </c>
      <c r="M39" s="199"/>
      <c r="N39" s="1336">
        <v>1.553527079734333</v>
      </c>
      <c r="O39" s="69"/>
      <c r="P39" s="941">
        <v>1.1703861729454026</v>
      </c>
      <c r="Q39" s="460"/>
      <c r="R39" s="199">
        <v>0.32736281036601378</v>
      </c>
      <c r="S39" s="714"/>
    </row>
    <row r="40" spans="1:19" s="645" customFormat="1">
      <c r="A40" s="90" t="s">
        <v>176</v>
      </c>
      <c r="B40" s="1336">
        <v>4.4625985093098484</v>
      </c>
      <c r="C40" s="69"/>
      <c r="D40" s="708">
        <v>4.4188632769539788</v>
      </c>
      <c r="E40" s="192"/>
      <c r="F40" s="196">
        <v>9.8973943330550804E-3</v>
      </c>
      <c r="G40" s="199"/>
      <c r="H40" s="1336">
        <v>5.5286460625681926</v>
      </c>
      <c r="I40" s="69"/>
      <c r="J40" s="708">
        <v>5.3871649184228518</v>
      </c>
      <c r="K40" s="176"/>
      <c r="L40" s="196">
        <v>2.6262634667356871E-2</v>
      </c>
      <c r="M40" s="199"/>
      <c r="N40" s="1336">
        <v>3.1094333174562876</v>
      </c>
      <c r="O40" s="69"/>
      <c r="P40" s="941">
        <v>3.0633643671200836</v>
      </c>
      <c r="Q40" s="460"/>
      <c r="R40" s="199">
        <v>1.5038678007315887E-2</v>
      </c>
      <c r="S40" s="714"/>
    </row>
    <row r="41" spans="1:19" s="645" customFormat="1">
      <c r="A41" s="90" t="s">
        <v>360</v>
      </c>
      <c r="B41" s="1336">
        <v>7.7216728779865704</v>
      </c>
      <c r="C41" s="69"/>
      <c r="D41" s="708">
        <v>7.577380562530732</v>
      </c>
      <c r="E41" s="192"/>
      <c r="F41" s="196">
        <v>1.9042506083084595E-2</v>
      </c>
      <c r="G41" s="199"/>
      <c r="H41" s="1336">
        <v>9.3209513809422777</v>
      </c>
      <c r="I41" s="69"/>
      <c r="J41" s="708">
        <v>9.2799205787946057</v>
      </c>
      <c r="K41" s="176"/>
      <c r="L41" s="196">
        <v>4.4214604854949701E-3</v>
      </c>
      <c r="M41" s="199"/>
      <c r="N41" s="1336">
        <v>6.2905130522059629</v>
      </c>
      <c r="O41" s="69"/>
      <c r="P41" s="941">
        <v>6.0587404815326202</v>
      </c>
      <c r="Q41" s="460"/>
      <c r="R41" s="199">
        <v>3.825424960514457E-2</v>
      </c>
      <c r="S41" s="714"/>
    </row>
    <row r="42" spans="1:19">
      <c r="A42" s="240" t="s">
        <v>361</v>
      </c>
      <c r="B42" s="42"/>
      <c r="C42" s="63"/>
      <c r="D42" s="63"/>
      <c r="E42" s="41"/>
      <c r="F42" s="63"/>
      <c r="G42" s="67"/>
      <c r="H42" s="17"/>
      <c r="I42" s="63"/>
      <c r="J42" s="63"/>
      <c r="K42" s="41"/>
      <c r="L42" s="63"/>
      <c r="M42" s="67"/>
      <c r="N42" s="17"/>
      <c r="O42" s="63"/>
      <c r="P42" s="63"/>
      <c r="Q42" s="466"/>
      <c r="R42" s="67"/>
      <c r="S42" s="467"/>
    </row>
    <row r="43" spans="1:19" s="645" customFormat="1">
      <c r="A43" s="212" t="s">
        <v>362</v>
      </c>
      <c r="B43" s="617">
        <v>436334.69154631597</v>
      </c>
      <c r="C43" s="69"/>
      <c r="D43" s="125">
        <v>416292.95696782949</v>
      </c>
      <c r="E43" s="198"/>
      <c r="F43" s="196">
        <v>4.8143342910399685E-2</v>
      </c>
      <c r="G43" s="199"/>
      <c r="H43" s="1779">
        <v>181494.76880186278</v>
      </c>
      <c r="I43" s="69"/>
      <c r="J43" s="125">
        <v>171685.00893929272</v>
      </c>
      <c r="K43" s="198"/>
      <c r="L43" s="196">
        <v>5.7138127103681859E-2</v>
      </c>
      <c r="M43" s="199"/>
      <c r="N43" s="1779">
        <v>254839.92274445319</v>
      </c>
      <c r="O43" s="69"/>
      <c r="P43" s="769">
        <v>244607.94802853678</v>
      </c>
      <c r="Q43" s="710"/>
      <c r="R43" s="199">
        <v>4.1830099137754567E-2</v>
      </c>
      <c r="S43" s="714"/>
    </row>
    <row r="44" spans="1:19" s="645" customFormat="1">
      <c r="A44" s="212" t="s">
        <v>379</v>
      </c>
      <c r="B44" s="617">
        <v>407594.71693771984</v>
      </c>
      <c r="C44" s="69"/>
      <c r="D44" s="125">
        <v>387905.8957388784</v>
      </c>
      <c r="E44" s="198"/>
      <c r="F44" s="196">
        <v>5.0756694897195143E-2</v>
      </c>
      <c r="G44" s="199"/>
      <c r="H44" s="1779">
        <v>157078.94881370646</v>
      </c>
      <c r="I44" s="69"/>
      <c r="J44" s="125">
        <v>147299.73949210244</v>
      </c>
      <c r="K44" s="198"/>
      <c r="L44" s="196">
        <v>6.6389861620416116E-2</v>
      </c>
      <c r="M44" s="199"/>
      <c r="N44" s="1779">
        <v>250515.76812401335</v>
      </c>
      <c r="O44" s="69"/>
      <c r="P44" s="769">
        <v>240606.15624677594</v>
      </c>
      <c r="Q44" s="710"/>
      <c r="R44" s="199">
        <v>4.1186027954636772E-2</v>
      </c>
      <c r="S44" s="714"/>
    </row>
    <row r="45" spans="1:19" s="645" customFormat="1">
      <c r="A45" s="212" t="s">
        <v>364</v>
      </c>
      <c r="B45" s="617">
        <v>36788.407668421838</v>
      </c>
      <c r="C45" s="69"/>
      <c r="D45" s="125">
        <v>36896.783452457305</v>
      </c>
      <c r="E45" s="198"/>
      <c r="F45" s="196">
        <v>-2.9372691572183301E-3</v>
      </c>
      <c r="G45" s="199"/>
      <c r="H45" s="1779">
        <v>30210.687211846358</v>
      </c>
      <c r="I45" s="69"/>
      <c r="J45" s="125">
        <v>29961.050677602587</v>
      </c>
      <c r="K45" s="198"/>
      <c r="L45" s="196">
        <v>8.3320353791994078E-3</v>
      </c>
      <c r="M45" s="199"/>
      <c r="N45" s="1779">
        <v>6577.7204565754782</v>
      </c>
      <c r="O45" s="69"/>
      <c r="P45" s="769">
        <v>6935.7327748547168</v>
      </c>
      <c r="Q45" s="710"/>
      <c r="R45" s="199">
        <v>-5.1618528265275888E-2</v>
      </c>
      <c r="S45" s="714"/>
    </row>
    <row r="46" spans="1:19" s="645" customFormat="1">
      <c r="A46" s="212" t="s">
        <v>365</v>
      </c>
      <c r="B46" s="617">
        <v>24685.321007152474</v>
      </c>
      <c r="C46" s="69"/>
      <c r="D46" s="125">
        <v>24611.224637377862</v>
      </c>
      <c r="E46" s="198"/>
      <c r="F46" s="196">
        <v>3.0106738232797813E-3</v>
      </c>
      <c r="G46" s="199"/>
      <c r="H46" s="1779">
        <v>20660.549889321996</v>
      </c>
      <c r="I46" s="69"/>
      <c r="J46" s="125">
        <v>19930.642262281548</v>
      </c>
      <c r="K46" s="198"/>
      <c r="L46" s="196">
        <v>3.6622383635964768E-2</v>
      </c>
      <c r="M46" s="199"/>
      <c r="N46" s="1779">
        <v>4024.7711178304789</v>
      </c>
      <c r="O46" s="69"/>
      <c r="P46" s="769">
        <v>4680.5823750963118</v>
      </c>
      <c r="Q46" s="710"/>
      <c r="R46" s="199">
        <v>-0.1401131749662537</v>
      </c>
      <c r="S46" s="714"/>
    </row>
    <row r="47" spans="1:19" s="645" customFormat="1">
      <c r="A47" s="212" t="s">
        <v>832</v>
      </c>
      <c r="B47" s="617">
        <v>24270.60131622343</v>
      </c>
      <c r="C47" s="69"/>
      <c r="D47" s="125">
        <v>24368.868876296558</v>
      </c>
      <c r="E47" s="198"/>
      <c r="F47" s="196">
        <v>-4.032503952972207E-3</v>
      </c>
      <c r="G47" s="199"/>
      <c r="H47" s="1779">
        <v>22414.415913637422</v>
      </c>
      <c r="I47" s="69"/>
      <c r="J47" s="125">
        <v>23280.754554664094</v>
      </c>
      <c r="K47" s="198"/>
      <c r="L47" s="196">
        <v>-3.7212653008839393E-2</v>
      </c>
      <c r="M47" s="199"/>
      <c r="N47" s="1779">
        <v>1856.18540258601</v>
      </c>
      <c r="O47" s="69"/>
      <c r="P47" s="769">
        <v>1088.1143216324645</v>
      </c>
      <c r="Q47" s="710"/>
      <c r="R47" s="199">
        <v>0.70587351501929696</v>
      </c>
      <c r="S47" s="714"/>
    </row>
    <row r="48" spans="1:19" s="645" customFormat="1">
      <c r="A48" s="90" t="s">
        <v>245</v>
      </c>
      <c r="B48" s="617">
        <v>17076.806262405094</v>
      </c>
      <c r="C48" s="69"/>
      <c r="D48" s="125">
        <v>16879.856862746405</v>
      </c>
      <c r="E48" s="198"/>
      <c r="F48" s="196">
        <v>1.1667717401878818E-2</v>
      </c>
      <c r="G48" s="199"/>
      <c r="H48" s="1779">
        <v>15869.366779189793</v>
      </c>
      <c r="I48" s="69"/>
      <c r="J48" s="125">
        <v>16401.150967552516</v>
      </c>
      <c r="K48" s="198"/>
      <c r="L48" s="196">
        <v>-3.2423589625800435E-2</v>
      </c>
      <c r="M48" s="199"/>
      <c r="N48" s="1779">
        <v>1207.4394832153018</v>
      </c>
      <c r="O48" s="69"/>
      <c r="P48" s="769">
        <v>478.70589519388739</v>
      </c>
      <c r="Q48" s="710"/>
      <c r="R48" s="199">
        <v>1.5222991722846024</v>
      </c>
      <c r="S48" s="714"/>
    </row>
    <row r="49" spans="1:19" s="645" customFormat="1">
      <c r="A49" s="212" t="s">
        <v>231</v>
      </c>
      <c r="B49" s="617">
        <v>10147.415030579643</v>
      </c>
      <c r="C49" s="69"/>
      <c r="D49" s="125">
        <v>9107.6326344743538</v>
      </c>
      <c r="E49" s="198"/>
      <c r="F49" s="196">
        <v>0.11416604488080563</v>
      </c>
      <c r="G49" s="199"/>
      <c r="H49" s="1779">
        <v>9153.3655797783231</v>
      </c>
      <c r="I49" s="69"/>
      <c r="J49" s="125">
        <v>8489.1400186501342</v>
      </c>
      <c r="K49" s="198"/>
      <c r="L49" s="196">
        <v>7.8244151901008224E-2</v>
      </c>
      <c r="M49" s="199"/>
      <c r="N49" s="1779">
        <v>994.04945080131927</v>
      </c>
      <c r="O49" s="69"/>
      <c r="P49" s="769">
        <v>618.49261582421991</v>
      </c>
      <c r="Q49" s="710"/>
      <c r="R49" s="199">
        <v>0.60721312650858772</v>
      </c>
      <c r="S49" s="714"/>
    </row>
    <row r="50" spans="1:19" s="645" customFormat="1">
      <c r="A50" s="212" t="s">
        <v>368</v>
      </c>
      <c r="B50" s="617">
        <v>6031.3892168230641</v>
      </c>
      <c r="C50" s="69"/>
      <c r="D50" s="125">
        <v>5998.585202305755</v>
      </c>
      <c r="E50" s="198"/>
      <c r="F50" s="196">
        <v>5.4686252526178558E-3</v>
      </c>
      <c r="G50" s="199"/>
      <c r="H50" s="1779">
        <v>5322.6289117238639</v>
      </c>
      <c r="I50" s="69"/>
      <c r="J50" s="125">
        <v>5328.3129149467795</v>
      </c>
      <c r="K50" s="198"/>
      <c r="L50" s="196">
        <v>-1.066754770909022E-3</v>
      </c>
      <c r="M50" s="199"/>
      <c r="N50" s="1779">
        <v>708.76030509920008</v>
      </c>
      <c r="O50" s="69"/>
      <c r="P50" s="769">
        <v>670.27228735897529</v>
      </c>
      <c r="Q50" s="710"/>
      <c r="R50" s="199">
        <v>5.7421466568275265E-2</v>
      </c>
      <c r="S50" s="714"/>
    </row>
    <row r="51" spans="1:19" s="645" customFormat="1">
      <c r="A51" s="212" t="s">
        <v>369</v>
      </c>
      <c r="B51" s="617">
        <v>6618.2712545847016</v>
      </c>
      <c r="C51" s="69"/>
      <c r="D51" s="125">
        <v>7204.7930556080482</v>
      </c>
      <c r="E51" s="198"/>
      <c r="F51" s="196">
        <v>-8.1407168324815551E-2</v>
      </c>
      <c r="G51" s="199"/>
      <c r="H51" s="1779">
        <v>6102.9912215890836</v>
      </c>
      <c r="I51" s="69"/>
      <c r="J51" s="125">
        <v>6594.0215148956058</v>
      </c>
      <c r="K51" s="198"/>
      <c r="L51" s="196">
        <v>-7.4465982890305454E-2</v>
      </c>
      <c r="M51" s="199"/>
      <c r="N51" s="1779">
        <v>515.28003299561806</v>
      </c>
      <c r="O51" s="69"/>
      <c r="P51" s="769">
        <v>610.77154071244252</v>
      </c>
      <c r="Q51" s="710"/>
      <c r="R51" s="199">
        <v>-0.15634570596632111</v>
      </c>
      <c r="S51" s="714"/>
    </row>
    <row r="52" spans="1:19" s="645" customFormat="1">
      <c r="A52" s="212" t="s">
        <v>370</v>
      </c>
      <c r="B52" s="617">
        <v>8943.0025842037448</v>
      </c>
      <c r="C52" s="69"/>
      <c r="D52" s="125">
        <v>8389.2657351885518</v>
      </c>
      <c r="E52" s="198"/>
      <c r="F52" s="196">
        <v>6.6005401008166723E-2</v>
      </c>
      <c r="G52" s="199"/>
      <c r="H52" s="1779">
        <v>7632.617583704684</v>
      </c>
      <c r="I52" s="69"/>
      <c r="J52" s="125">
        <v>7334.5966060509254</v>
      </c>
      <c r="K52" s="198"/>
      <c r="L52" s="196">
        <v>4.0632224737199046E-2</v>
      </c>
      <c r="M52" s="199"/>
      <c r="N52" s="1779">
        <v>1310.3850004990604</v>
      </c>
      <c r="O52" s="69"/>
      <c r="P52" s="769">
        <v>1054.6691291376264</v>
      </c>
      <c r="Q52" s="710"/>
      <c r="R52" s="199">
        <v>0.2424607531373614</v>
      </c>
      <c r="S52" s="714"/>
    </row>
    <row r="53" spans="1:19">
      <c r="A53" s="240" t="s">
        <v>371</v>
      </c>
      <c r="B53" s="42"/>
      <c r="C53" s="150"/>
      <c r="D53" s="404"/>
      <c r="E53" s="18"/>
      <c r="F53" s="18"/>
      <c r="G53" s="19"/>
      <c r="H53" s="17"/>
      <c r="I53" s="150"/>
      <c r="J53" s="404"/>
      <c r="K53" s="18"/>
      <c r="L53" s="18"/>
      <c r="M53" s="19"/>
      <c r="N53" s="17"/>
      <c r="O53" s="150"/>
      <c r="P53" s="150"/>
      <c r="Q53" s="458"/>
      <c r="R53" s="19"/>
      <c r="S53" s="452"/>
    </row>
    <row r="54" spans="1:19" s="645" customFormat="1">
      <c r="A54" s="1348" t="s">
        <v>372</v>
      </c>
      <c r="B54" s="617">
        <v>497277.78903541056</v>
      </c>
      <c r="C54" s="1281"/>
      <c r="D54" s="228">
        <v>476693.30099490046</v>
      </c>
      <c r="E54" s="1002"/>
      <c r="F54" s="690">
        <v>4.318182780741512E-2</v>
      </c>
      <c r="G54" s="1003"/>
      <c r="H54" s="1779">
        <v>234845.23251039209</v>
      </c>
      <c r="I54" s="1281"/>
      <c r="J54" s="228">
        <v>224739.23573832217</v>
      </c>
      <c r="K54" s="1002"/>
      <c r="L54" s="690">
        <v>4.4967656577051637E-2</v>
      </c>
      <c r="M54" s="1003"/>
      <c r="N54" s="1779">
        <v>262432.55652501847</v>
      </c>
      <c r="O54" s="1281"/>
      <c r="P54" s="228">
        <v>251954.06525657829</v>
      </c>
      <c r="Q54" s="999"/>
      <c r="R54" s="1003">
        <v>4.1588895411428947E-2</v>
      </c>
      <c r="S54" s="714"/>
    </row>
    <row r="55" spans="1:19" s="645" customFormat="1">
      <c r="A55" s="81" t="s">
        <v>243</v>
      </c>
      <c r="B55" s="617">
        <v>46568.707381504188</v>
      </c>
      <c r="C55" s="69"/>
      <c r="D55" s="125">
        <v>43932.148565297459</v>
      </c>
      <c r="E55" s="198"/>
      <c r="F55" s="196">
        <v>6.0014338071536499E-2</v>
      </c>
      <c r="G55" s="199"/>
      <c r="H55" s="1779">
        <v>30582.656073489732</v>
      </c>
      <c r="I55" s="69"/>
      <c r="J55" s="125">
        <v>28827.975080228734</v>
      </c>
      <c r="K55" s="198"/>
      <c r="L55" s="196">
        <v>6.0867299502573149E-2</v>
      </c>
      <c r="M55" s="199"/>
      <c r="N55" s="1779">
        <v>15986.051308014457</v>
      </c>
      <c r="O55" s="69"/>
      <c r="P55" s="125">
        <v>15104.173485068726</v>
      </c>
      <c r="Q55" s="710"/>
      <c r="R55" s="199">
        <v>5.8386367437947798E-2</v>
      </c>
      <c r="S55" s="714"/>
    </row>
    <row r="56" spans="1:19" s="645" customFormat="1">
      <c r="A56" s="81" t="s">
        <v>244</v>
      </c>
      <c r="B56" s="617">
        <v>497277.78903541056</v>
      </c>
      <c r="C56" s="69"/>
      <c r="D56" s="125">
        <v>476693.30099490046</v>
      </c>
      <c r="E56" s="198"/>
      <c r="F56" s="196">
        <v>4.318182780741512E-2</v>
      </c>
      <c r="G56" s="199"/>
      <c r="H56" s="1779">
        <v>234845.23251039209</v>
      </c>
      <c r="I56" s="69"/>
      <c r="J56" s="125">
        <v>224739.23573832217</v>
      </c>
      <c r="K56" s="198"/>
      <c r="L56" s="196">
        <v>4.4967656577051637E-2</v>
      </c>
      <c r="M56" s="199"/>
      <c r="N56" s="1779">
        <v>262432.55652501847</v>
      </c>
      <c r="O56" s="69"/>
      <c r="P56" s="125">
        <v>251954.06525657829</v>
      </c>
      <c r="Q56" s="710"/>
      <c r="R56" s="199">
        <v>4.1588895411428947E-2</v>
      </c>
      <c r="S56" s="714"/>
    </row>
    <row r="57" spans="1:19" s="645" customFormat="1">
      <c r="A57" s="81" t="s">
        <v>869</v>
      </c>
      <c r="B57" s="617">
        <v>47800.937574544936</v>
      </c>
      <c r="C57" s="69"/>
      <c r="D57" s="125">
        <v>43888.156486554435</v>
      </c>
      <c r="E57" s="198"/>
      <c r="F57" s="196">
        <v>8.9153461918347374E-2</v>
      </c>
      <c r="G57" s="199"/>
      <c r="H57" s="1779">
        <v>18351.384016541069</v>
      </c>
      <c r="I57" s="69"/>
      <c r="J57" s="125">
        <v>17874.425377550862</v>
      </c>
      <c r="K57" s="198"/>
      <c r="L57" s="196">
        <v>2.6683858580944179E-2</v>
      </c>
      <c r="M57" s="199"/>
      <c r="N57" s="1779">
        <v>29449.553558003863</v>
      </c>
      <c r="O57" s="69"/>
      <c r="P57" s="125">
        <v>26013.731109003576</v>
      </c>
      <c r="Q57" s="710"/>
      <c r="R57" s="199">
        <v>0.13207726468007963</v>
      </c>
      <c r="S57" s="714"/>
    </row>
    <row r="58" spans="1:19" s="645" customFormat="1">
      <c r="A58" s="81" t="s">
        <v>303</v>
      </c>
      <c r="B58" s="617">
        <v>3373.9832590169881</v>
      </c>
      <c r="C58" s="69"/>
      <c r="D58" s="125">
        <v>2176.493598504514</v>
      </c>
      <c r="E58" s="198"/>
      <c r="F58" s="196">
        <v>0.5501921353388215</v>
      </c>
      <c r="G58" s="199"/>
      <c r="H58" s="1779">
        <v>1851.4976980480924</v>
      </c>
      <c r="I58" s="69"/>
      <c r="J58" s="125">
        <v>2028.4189736553612</v>
      </c>
      <c r="K58" s="198"/>
      <c r="L58" s="196">
        <v>-8.7221268340062705E-2</v>
      </c>
      <c r="M58" s="199"/>
      <c r="N58" s="1779">
        <v>1522.4855609688955</v>
      </c>
      <c r="O58" s="69"/>
      <c r="P58" s="125">
        <v>148.074624849153</v>
      </c>
      <c r="Q58" s="710"/>
      <c r="R58" s="199">
        <v>9.2818802513927441</v>
      </c>
      <c r="S58" s="714"/>
    </row>
    <row r="59" spans="1:19" s="645" customFormat="1">
      <c r="A59" s="81" t="s">
        <v>373</v>
      </c>
      <c r="B59" s="617">
        <v>1646.200958900517</v>
      </c>
      <c r="C59" s="69"/>
      <c r="D59" s="125">
        <v>1380.6862116963584</v>
      </c>
      <c r="E59" s="198"/>
      <c r="F59" s="196">
        <v>0.1923063654542751</v>
      </c>
      <c r="G59" s="199"/>
      <c r="H59" s="1779">
        <v>1074.591411795531</v>
      </c>
      <c r="I59" s="69"/>
      <c r="J59" s="125">
        <v>1344.1722770187077</v>
      </c>
      <c r="K59" s="198"/>
      <c r="L59" s="196">
        <v>-0.20055529327021285</v>
      </c>
      <c r="M59" s="199"/>
      <c r="N59" s="1779">
        <v>571.60954710498595</v>
      </c>
      <c r="O59" s="69"/>
      <c r="P59" s="125">
        <v>36.51393467765061</v>
      </c>
      <c r="Q59" s="710"/>
      <c r="R59" s="199">
        <v>14.65455906494941</v>
      </c>
      <c r="S59" s="714"/>
    </row>
    <row r="60" spans="1:19" s="645" customFormat="1">
      <c r="A60" s="81" t="s">
        <v>374</v>
      </c>
      <c r="B60" s="617">
        <v>594.69346525692731</v>
      </c>
      <c r="C60" s="69"/>
      <c r="D60" s="125">
        <v>595.28384968003559</v>
      </c>
      <c r="E60" s="198"/>
      <c r="F60" s="196">
        <v>-9.9176959600971335E-4</v>
      </c>
      <c r="G60" s="199"/>
      <c r="H60" s="1779">
        <v>503.75618616768821</v>
      </c>
      <c r="I60" s="69"/>
      <c r="J60" s="125">
        <v>573.96537100158764</v>
      </c>
      <c r="K60" s="198"/>
      <c r="L60" s="196">
        <v>-0.12232303267944927</v>
      </c>
      <c r="M60" s="199"/>
      <c r="N60" s="1779">
        <v>90.937279089239141</v>
      </c>
      <c r="O60" s="69"/>
      <c r="P60" s="125">
        <v>21.318478678447946</v>
      </c>
      <c r="Q60" s="710"/>
      <c r="R60" s="199">
        <v>3.2656551839776808</v>
      </c>
      <c r="S60" s="714"/>
    </row>
    <row r="61" spans="1:19" s="645" customFormat="1">
      <c r="A61" s="81" t="s">
        <v>375</v>
      </c>
      <c r="B61" s="617">
        <v>1636.8352667088666</v>
      </c>
      <c r="C61" s="69"/>
      <c r="D61" s="125">
        <v>885.8749311110206</v>
      </c>
      <c r="E61" s="198"/>
      <c r="F61" s="196">
        <v>0.84770469196597376</v>
      </c>
      <c r="G61" s="199"/>
      <c r="H61" s="1779">
        <v>692.32510336276823</v>
      </c>
      <c r="I61" s="69"/>
      <c r="J61" s="125">
        <v>788.31951207079635</v>
      </c>
      <c r="K61" s="198"/>
      <c r="L61" s="196">
        <v>-0.12177094089154954</v>
      </c>
      <c r="M61" s="199"/>
      <c r="N61" s="1779">
        <v>944.51016334609847</v>
      </c>
      <c r="O61" s="69"/>
      <c r="P61" s="125">
        <v>97.555419040224251</v>
      </c>
      <c r="Q61" s="710"/>
      <c r="R61" s="199">
        <v>8.6817805985401595</v>
      </c>
      <c r="S61" s="714"/>
    </row>
    <row r="62" spans="1:19" s="645" customFormat="1">
      <c r="A62" s="81" t="s">
        <v>296</v>
      </c>
      <c r="B62" s="617">
        <v>1349.3360923023197</v>
      </c>
      <c r="C62" s="69"/>
      <c r="D62" s="125">
        <v>1187.0188237993923</v>
      </c>
      <c r="E62" s="198"/>
      <c r="F62" s="196">
        <v>0.13674363476678886</v>
      </c>
      <c r="G62" s="199"/>
      <c r="H62" s="1779">
        <v>1097.9789494451768</v>
      </c>
      <c r="I62" s="69"/>
      <c r="J62" s="125">
        <v>1156.1928023543055</v>
      </c>
      <c r="K62" s="198"/>
      <c r="L62" s="196">
        <v>-5.0349606735650282E-2</v>
      </c>
      <c r="M62" s="199"/>
      <c r="N62" s="1779">
        <v>251.35714285714289</v>
      </c>
      <c r="O62" s="69"/>
      <c r="P62" s="125">
        <v>30.826021445086887</v>
      </c>
      <c r="Q62" s="710"/>
      <c r="R62" s="199">
        <v>7.1540572241833917</v>
      </c>
      <c r="S62" s="714"/>
    </row>
    <row r="63" spans="1:19" s="645" customFormat="1">
      <c r="A63" s="81" t="s">
        <v>319</v>
      </c>
      <c r="B63" s="617">
        <v>6154.5829770817445</v>
      </c>
      <c r="C63" s="69"/>
      <c r="D63" s="125">
        <v>5496.2790680122644</v>
      </c>
      <c r="E63" s="198"/>
      <c r="F63" s="196">
        <v>0.11977264999165271</v>
      </c>
      <c r="G63" s="199"/>
      <c r="H63" s="1779">
        <v>5504.3608149345237</v>
      </c>
      <c r="I63" s="69"/>
      <c r="J63" s="125">
        <v>5316.1492304961039</v>
      </c>
      <c r="K63" s="198"/>
      <c r="L63" s="196">
        <v>3.5403743626823629E-2</v>
      </c>
      <c r="M63" s="199"/>
      <c r="N63" s="1779">
        <v>650.22216214722084</v>
      </c>
      <c r="O63" s="69"/>
      <c r="P63" s="125">
        <v>180.12983751616034</v>
      </c>
      <c r="Q63" s="710"/>
      <c r="R63" s="199">
        <v>2.6097415681557266</v>
      </c>
      <c r="S63" s="714"/>
    </row>
    <row r="64" spans="1:19" s="645" customFormat="1">
      <c r="A64" s="81" t="s">
        <v>376</v>
      </c>
      <c r="B64" s="617">
        <v>452.61490011304039</v>
      </c>
      <c r="C64" s="69"/>
      <c r="D64" s="125">
        <v>520.02095447036777</v>
      </c>
      <c r="E64" s="198"/>
      <c r="F64" s="196">
        <v>-0.12962180423282993</v>
      </c>
      <c r="G64" s="199"/>
      <c r="H64" s="1779">
        <v>401.48495340511533</v>
      </c>
      <c r="I64" s="69"/>
      <c r="J64" s="125">
        <v>520.02095447036777</v>
      </c>
      <c r="K64" s="198"/>
      <c r="L64" s="196">
        <v>-0.22794466270302371</v>
      </c>
      <c r="M64" s="199"/>
      <c r="N64" s="1779">
        <v>51.129946707925043</v>
      </c>
      <c r="O64" s="69"/>
      <c r="P64" s="125">
        <v>0</v>
      </c>
      <c r="Q64" s="710"/>
      <c r="R64" s="199" t="s">
        <v>302</v>
      </c>
      <c r="S64" s="714"/>
    </row>
    <row r="65" spans="1:19" s="645" customFormat="1">
      <c r="A65" s="81" t="s">
        <v>377</v>
      </c>
      <c r="B65" s="617">
        <v>257.12340075475288</v>
      </c>
      <c r="C65" s="69"/>
      <c r="D65" s="125">
        <v>210.09510856857474</v>
      </c>
      <c r="E65" s="198"/>
      <c r="F65" s="196">
        <v>0.22384287052941151</v>
      </c>
      <c r="G65" s="199"/>
      <c r="H65" s="1779">
        <v>188.72588444767811</v>
      </c>
      <c r="I65" s="69"/>
      <c r="J65" s="125">
        <v>210.09510856857474</v>
      </c>
      <c r="K65" s="198"/>
      <c r="L65" s="196">
        <v>-0.10171214487805054</v>
      </c>
      <c r="M65" s="199"/>
      <c r="N65" s="1779">
        <v>68.397516307074767</v>
      </c>
      <c r="O65" s="69"/>
      <c r="P65" s="125">
        <v>0</v>
      </c>
      <c r="Q65" s="710"/>
      <c r="R65" s="199" t="s">
        <v>302</v>
      </c>
      <c r="S65" s="714"/>
    </row>
    <row r="66" spans="1:19" s="645" customFormat="1">
      <c r="A66" s="740" t="s">
        <v>870</v>
      </c>
      <c r="B66" s="1349">
        <v>1313.2514989684464</v>
      </c>
      <c r="C66" s="738"/>
      <c r="D66" s="739">
        <v>1552.3065912116688</v>
      </c>
      <c r="E66" s="234"/>
      <c r="F66" s="62">
        <v>-0.15399992088974218</v>
      </c>
      <c r="G66" s="535"/>
      <c r="H66" s="1347">
        <v>590.54953053809095</v>
      </c>
      <c r="I66" s="738"/>
      <c r="J66" s="739">
        <v>815.17685111810704</v>
      </c>
      <c r="K66" s="234"/>
      <c r="L66" s="62">
        <v>-0.27555654981114142</v>
      </c>
      <c r="M66" s="535"/>
      <c r="N66" s="1347">
        <v>722.70196843035558</v>
      </c>
      <c r="O66" s="738"/>
      <c r="P66" s="739">
        <v>737.12974009356174</v>
      </c>
      <c r="Q66" s="1058"/>
      <c r="R66" s="535">
        <v>-1.9572906746884045E-2</v>
      </c>
      <c r="S66" s="1797"/>
    </row>
    <row r="67" spans="1:19">
      <c r="A67" s="79"/>
      <c r="B67" s="29"/>
      <c r="D67" s="22"/>
      <c r="E67" s="21"/>
      <c r="H67" s="105"/>
      <c r="I67" s="12"/>
      <c r="J67" s="12"/>
      <c r="N67" s="12"/>
      <c r="O67" s="12"/>
      <c r="P67" s="12"/>
    </row>
    <row r="68" spans="1:19" s="30" customFormat="1">
      <c r="A68" s="30" t="s">
        <v>17</v>
      </c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31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 s="30" customFormat="1"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A71" s="30"/>
      <c r="B71" s="195"/>
      <c r="D71" s="195"/>
      <c r="H71" s="195"/>
      <c r="J71" s="195"/>
      <c r="N71" s="195"/>
      <c r="P71" s="195"/>
    </row>
    <row r="73" spans="1:19">
      <c r="D73" s="30"/>
      <c r="H73" s="30"/>
      <c r="J73" s="30"/>
      <c r="N73" s="30"/>
      <c r="P73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7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S73"/>
  <sheetViews>
    <sheetView showGridLines="0" zoomScale="90" zoomScaleNormal="90" workbookViewId="0">
      <pane xSplit="1" ySplit="5" topLeftCell="B6" activePane="bottomRight" state="frozen"/>
      <selection activeCell="R64" sqref="R64"/>
      <selection pane="topRight" activeCell="R64" sqref="R64"/>
      <selection pane="bottomLeft" activeCell="R64" sqref="R64"/>
      <selection pane="bottomRight" activeCell="X44" sqref="X44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0.85546875" style="12" hidden="1" customWidth="1"/>
    <col min="20" max="16384" width="9.140625" style="12"/>
  </cols>
  <sheetData>
    <row r="1" spans="1:19" s="5" customFormat="1" ht="15.75">
      <c r="A1" s="2007" t="s">
        <v>1109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19" s="5" customFormat="1" ht="15.75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19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19">
      <c r="A4" s="1999" t="s">
        <v>19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19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19">
      <c r="A6" s="229" t="s">
        <v>641</v>
      </c>
      <c r="B6" s="1055">
        <v>956015.44998591975</v>
      </c>
      <c r="C6" s="1056"/>
      <c r="D6" s="228">
        <v>917322.14431962487</v>
      </c>
      <c r="E6" s="1056"/>
      <c r="F6" s="690">
        <v>4.2180716889804931E-2</v>
      </c>
      <c r="G6" s="1003"/>
      <c r="H6" s="1055">
        <v>545331.54981088301</v>
      </c>
      <c r="I6" s="1056"/>
      <c r="J6" s="228">
        <v>515566.42528539879</v>
      </c>
      <c r="K6" s="1056"/>
      <c r="L6" s="690">
        <v>5.7732860531031154E-2</v>
      </c>
      <c r="M6" s="1003"/>
      <c r="N6" s="1055">
        <v>410683.90017503669</v>
      </c>
      <c r="O6" s="1056"/>
      <c r="P6" s="228">
        <v>401755.71903422603</v>
      </c>
      <c r="Q6" s="1057"/>
      <c r="R6" s="1003">
        <v>2.222290988731403E-2</v>
      </c>
      <c r="S6" s="451"/>
    </row>
    <row r="7" spans="1:19" s="38" customFormat="1" ht="12.95" customHeight="1">
      <c r="A7" s="212" t="s">
        <v>324</v>
      </c>
      <c r="B7" s="235">
        <v>116550.74816270461</v>
      </c>
      <c r="C7" s="69" t="s">
        <v>425</v>
      </c>
      <c r="D7" s="125">
        <v>111109.06609529929</v>
      </c>
      <c r="E7" s="198"/>
      <c r="F7" s="196">
        <v>4.8976040017633969E-2</v>
      </c>
      <c r="G7" s="199"/>
      <c r="H7" s="235">
        <v>53887.35054628153</v>
      </c>
      <c r="I7" s="69"/>
      <c r="J7" s="125">
        <v>50124.616226625978</v>
      </c>
      <c r="K7" s="198"/>
      <c r="L7" s="196">
        <v>7.5067593588014431E-2</v>
      </c>
      <c r="M7" s="199"/>
      <c r="N7" s="235">
        <v>62663.397616423077</v>
      </c>
      <c r="O7" s="69"/>
      <c r="P7" s="125">
        <v>60984.449868673313</v>
      </c>
      <c r="Q7" s="710"/>
      <c r="R7" s="199">
        <v>2.75307517140072E-2</v>
      </c>
      <c r="S7" s="451"/>
    </row>
    <row r="8" spans="1:19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19" s="1796" customFormat="1" ht="12.75" customHeight="1">
      <c r="A9" s="1792" t="s">
        <v>326</v>
      </c>
      <c r="B9" s="1292">
        <v>7921.5219920949467</v>
      </c>
      <c r="C9" s="618"/>
      <c r="D9" s="736">
        <v>8156.0441934409746</v>
      </c>
      <c r="E9" s="198"/>
      <c r="F9" s="196">
        <v>-2.875440541808599E-2</v>
      </c>
      <c r="G9" s="199"/>
      <c r="H9" s="1779">
        <v>7274.8532198081875</v>
      </c>
      <c r="I9" s="618"/>
      <c r="J9" s="736">
        <v>7060.5598572715489</v>
      </c>
      <c r="K9" s="198"/>
      <c r="L9" s="196">
        <v>3.0350760685916651E-2</v>
      </c>
      <c r="M9" s="199"/>
      <c r="N9" s="1779">
        <v>646.66877228675878</v>
      </c>
      <c r="O9" s="618"/>
      <c r="P9" s="736">
        <v>1095.4843361694254</v>
      </c>
      <c r="Q9" s="710"/>
      <c r="R9" s="199">
        <v>-0.40969601213289619</v>
      </c>
      <c r="S9" s="714"/>
    </row>
    <row r="10" spans="1:19" s="1796" customFormat="1">
      <c r="A10" s="1792" t="s">
        <v>327</v>
      </c>
      <c r="B10" s="1292">
        <v>45754.296527633065</v>
      </c>
      <c r="C10" s="618"/>
      <c r="D10" s="736">
        <v>43577.400674654913</v>
      </c>
      <c r="E10" s="198"/>
      <c r="F10" s="196">
        <v>4.9954697142922028E-2</v>
      </c>
      <c r="G10" s="199"/>
      <c r="H10" s="1779">
        <v>28035.923524163762</v>
      </c>
      <c r="I10" s="618"/>
      <c r="J10" s="736">
        <v>26484.413065909008</v>
      </c>
      <c r="K10" s="198"/>
      <c r="L10" s="196">
        <v>5.858202159865393E-2</v>
      </c>
      <c r="M10" s="199"/>
      <c r="N10" s="1779">
        <v>17718.373003469304</v>
      </c>
      <c r="O10" s="618"/>
      <c r="P10" s="736">
        <v>17092.987608745902</v>
      </c>
      <c r="Q10" s="710"/>
      <c r="R10" s="199">
        <v>3.6587249054308886E-2</v>
      </c>
      <c r="S10" s="714"/>
    </row>
    <row r="11" spans="1:19" s="1796" customFormat="1">
      <c r="A11" s="1792" t="s">
        <v>328</v>
      </c>
      <c r="B11" s="1292">
        <v>62874.92964297771</v>
      </c>
      <c r="C11" s="618"/>
      <c r="D11" s="736">
        <v>59375.621227200521</v>
      </c>
      <c r="E11" s="198"/>
      <c r="F11" s="196">
        <v>5.8935104062104914E-2</v>
      </c>
      <c r="G11" s="199"/>
      <c r="H11" s="617">
        <v>18576.573802310835</v>
      </c>
      <c r="I11" s="618"/>
      <c r="J11" s="736">
        <v>16579.643303443165</v>
      </c>
      <c r="K11" s="198"/>
      <c r="L11" s="196">
        <v>0.1204447202101724</v>
      </c>
      <c r="M11" s="199"/>
      <c r="N11" s="617">
        <v>44298.355840666874</v>
      </c>
      <c r="O11" s="618"/>
      <c r="P11" s="736">
        <v>42795.977923757353</v>
      </c>
      <c r="Q11" s="710"/>
      <c r="R11" s="199">
        <v>3.5105586781684586E-2</v>
      </c>
      <c r="S11" s="714"/>
    </row>
    <row r="12" spans="1:19" s="1796" customFormat="1">
      <c r="A12" s="1792" t="s">
        <v>329</v>
      </c>
      <c r="B12" s="1294">
        <v>3.1101704516409634</v>
      </c>
      <c r="C12" s="618"/>
      <c r="D12" s="533">
        <v>3.014129639355577</v>
      </c>
      <c r="E12" s="198"/>
      <c r="F12" s="196">
        <v>3.1863530696018771E-2</v>
      </c>
      <c r="G12" s="199"/>
      <c r="H12" s="1780">
        <v>2.0934296953088971</v>
      </c>
      <c r="I12" s="618"/>
      <c r="J12" s="533">
        <v>2.06</v>
      </c>
      <c r="K12" s="198"/>
      <c r="L12" s="196">
        <v>1.6228007431503426E-2</v>
      </c>
      <c r="M12" s="199"/>
      <c r="N12" s="1780">
        <v>3.9845160446861447</v>
      </c>
      <c r="O12" s="618"/>
      <c r="P12" s="533">
        <v>3.7983522093080277</v>
      </c>
      <c r="Q12" s="710"/>
      <c r="R12" s="199">
        <v>4.9011735910617867E-2</v>
      </c>
      <c r="S12" s="714"/>
    </row>
    <row r="13" spans="1:19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19" s="645" customFormat="1" ht="12.95" customHeight="1">
      <c r="A14" s="90" t="s">
        <v>331</v>
      </c>
      <c r="B14" s="1292">
        <v>58002.488972889485</v>
      </c>
      <c r="C14" s="69"/>
      <c r="D14" s="125">
        <v>55778.939196391322</v>
      </c>
      <c r="E14" s="198"/>
      <c r="F14" s="196">
        <v>3.9863608174212424E-2</v>
      </c>
      <c r="G14" s="199"/>
      <c r="H14" s="1779">
        <v>22509.070212565537</v>
      </c>
      <c r="I14" s="69"/>
      <c r="J14" s="759">
        <v>20494.563133948297</v>
      </c>
      <c r="K14" s="198"/>
      <c r="L14" s="196">
        <v>9.8294707013310376E-2</v>
      </c>
      <c r="M14" s="199"/>
      <c r="N14" s="1779">
        <v>35493.418760323948</v>
      </c>
      <c r="O14" s="69"/>
      <c r="P14" s="759">
        <v>35284.376062443022</v>
      </c>
      <c r="Q14" s="710"/>
      <c r="R14" s="199">
        <v>5.9245116736932517E-3</v>
      </c>
      <c r="S14" s="714"/>
    </row>
    <row r="15" spans="1:19" s="645" customFormat="1">
      <c r="A15" s="90" t="s">
        <v>332</v>
      </c>
      <c r="B15" s="1292">
        <v>58548.259189816352</v>
      </c>
      <c r="C15" s="69"/>
      <c r="D15" s="125">
        <v>55330.126898905379</v>
      </c>
      <c r="E15" s="198"/>
      <c r="F15" s="196">
        <v>5.816238767698613E-2</v>
      </c>
      <c r="G15" s="199"/>
      <c r="H15" s="1779">
        <v>31378.280333717266</v>
      </c>
      <c r="I15" s="69"/>
      <c r="J15" s="125">
        <v>29630.053092675415</v>
      </c>
      <c r="K15" s="198"/>
      <c r="L15" s="196">
        <v>5.9001826138273636E-2</v>
      </c>
      <c r="M15" s="199"/>
      <c r="N15" s="1779">
        <v>27169.978856099082</v>
      </c>
      <c r="O15" s="69"/>
      <c r="P15" s="125">
        <v>25700.073806229961</v>
      </c>
      <c r="Q15" s="710"/>
      <c r="R15" s="199">
        <v>5.7194584768577639E-2</v>
      </c>
      <c r="S15" s="714"/>
    </row>
    <row r="16" spans="1:19" s="645" customFormat="1">
      <c r="A16" s="90" t="s">
        <v>867</v>
      </c>
      <c r="B16" s="1294">
        <v>3.1345543000068989</v>
      </c>
      <c r="C16" s="69"/>
      <c r="D16" s="533">
        <v>3.230059571772824</v>
      </c>
      <c r="E16" s="198"/>
      <c r="F16" s="196">
        <v>-2.9567650268910308E-2</v>
      </c>
      <c r="G16" s="199"/>
      <c r="H16" s="1780">
        <v>4.0524608933580462</v>
      </c>
      <c r="I16" s="69"/>
      <c r="J16" s="766">
        <v>4.18</v>
      </c>
      <c r="K16" s="198"/>
      <c r="L16" s="196">
        <v>-3.0511748000467361E-2</v>
      </c>
      <c r="M16" s="199"/>
      <c r="N16" s="1780">
        <v>2.345201085113668</v>
      </c>
      <c r="O16" s="69"/>
      <c r="P16" s="766">
        <v>2.44928021727211</v>
      </c>
      <c r="Q16" s="710"/>
      <c r="R16" s="199">
        <v>-4.2493762626458605E-2</v>
      </c>
      <c r="S16" s="714"/>
    </row>
    <row r="17" spans="1:19">
      <c r="A17" s="240" t="s">
        <v>333</v>
      </c>
      <c r="B17" s="132"/>
      <c r="C17" s="150"/>
      <c r="D17" s="404"/>
      <c r="E17" s="18"/>
      <c r="F17" s="18"/>
      <c r="G17" s="19"/>
      <c r="H17" s="17"/>
      <c r="I17" s="150"/>
      <c r="J17" s="404"/>
      <c r="K17" s="18"/>
      <c r="L17" s="18"/>
      <c r="M17" s="19"/>
      <c r="N17" s="17"/>
      <c r="O17" s="150"/>
      <c r="P17" s="404"/>
      <c r="Q17" s="458"/>
      <c r="R17" s="19"/>
      <c r="S17" s="452"/>
    </row>
    <row r="18" spans="1:19" s="645" customFormat="1" ht="12.95" customHeight="1">
      <c r="A18" s="90" t="s">
        <v>334</v>
      </c>
      <c r="B18" s="1292">
        <v>20893.336046576293</v>
      </c>
      <c r="C18" s="69"/>
      <c r="D18" s="125">
        <v>19203.991776628598</v>
      </c>
      <c r="E18" s="198"/>
      <c r="F18" s="196">
        <v>8.7968391655095332E-2</v>
      </c>
      <c r="G18" s="199"/>
      <c r="H18" s="1779">
        <v>891.56478349159943</v>
      </c>
      <c r="I18" s="69"/>
      <c r="J18" s="125">
        <v>834.89802857922564</v>
      </c>
      <c r="K18" s="198"/>
      <c r="L18" s="196">
        <v>6.7872665849751171E-2</v>
      </c>
      <c r="M18" s="199"/>
      <c r="N18" s="1779">
        <v>20001.771263084695</v>
      </c>
      <c r="O18" s="69"/>
      <c r="P18" s="769">
        <v>18369.093748049374</v>
      </c>
      <c r="Q18" s="710"/>
      <c r="R18" s="199">
        <v>8.8881767246067625E-2</v>
      </c>
      <c r="S18" s="714"/>
    </row>
    <row r="19" spans="1:19" s="645" customFormat="1">
      <c r="A19" s="90" t="s">
        <v>335</v>
      </c>
      <c r="B19" s="1292">
        <v>69494.58659511272</v>
      </c>
      <c r="C19" s="69"/>
      <c r="D19" s="125">
        <v>66547.017623215812</v>
      </c>
      <c r="E19" s="198"/>
      <c r="F19" s="196">
        <v>4.4293028856466882E-2</v>
      </c>
      <c r="G19" s="199"/>
      <c r="H19" s="1779">
        <v>17922.233248168704</v>
      </c>
      <c r="I19" s="69"/>
      <c r="J19" s="125">
        <v>15725.364946037167</v>
      </c>
      <c r="K19" s="198"/>
      <c r="L19" s="196">
        <v>0.13970221420426582</v>
      </c>
      <c r="M19" s="199"/>
      <c r="N19" s="1779">
        <v>51572.353346944023</v>
      </c>
      <c r="O19" s="69"/>
      <c r="P19" s="769">
        <v>50821.652677178645</v>
      </c>
      <c r="Q19" s="710"/>
      <c r="R19" s="199">
        <v>1.4771276222240571E-2</v>
      </c>
      <c r="S19" s="714"/>
    </row>
    <row r="20" spans="1:19" s="645" customFormat="1">
      <c r="A20" s="90" t="s">
        <v>336</v>
      </c>
      <c r="B20" s="1292">
        <v>19427.491619245935</v>
      </c>
      <c r="C20" s="69"/>
      <c r="D20" s="125">
        <v>17988.401516415543</v>
      </c>
      <c r="E20" s="198"/>
      <c r="F20" s="196">
        <v>8.0000999617288543E-2</v>
      </c>
      <c r="G20" s="199"/>
      <c r="H20" s="1779">
        <v>542.31188024429241</v>
      </c>
      <c r="I20" s="69"/>
      <c r="J20" s="125">
        <v>442.74521142157852</v>
      </c>
      <c r="K20" s="198"/>
      <c r="L20" s="196">
        <v>0.22488480113206077</v>
      </c>
      <c r="M20" s="199"/>
      <c r="N20" s="1779">
        <v>18885.179739001644</v>
      </c>
      <c r="O20" s="69"/>
      <c r="P20" s="769">
        <v>17545.656304993965</v>
      </c>
      <c r="Q20" s="710"/>
      <c r="R20" s="199">
        <v>7.6345017292195227E-2</v>
      </c>
      <c r="S20" s="714"/>
    </row>
    <row r="21" spans="1:19" s="645" customFormat="1">
      <c r="A21" s="90" t="s">
        <v>337</v>
      </c>
      <c r="B21" s="1292">
        <v>45590.317140262967</v>
      </c>
      <c r="C21" s="69"/>
      <c r="D21" s="125">
        <v>43346.458211868048</v>
      </c>
      <c r="E21" s="198"/>
      <c r="F21" s="196">
        <v>5.1765681002757476E-2</v>
      </c>
      <c r="G21" s="199"/>
      <c r="H21" s="1779">
        <v>35615.864394866796</v>
      </c>
      <c r="I21" s="69"/>
      <c r="J21" s="125">
        <v>34007.098463428913</v>
      </c>
      <c r="K21" s="198"/>
      <c r="L21" s="196">
        <v>4.7306768413892863E-2</v>
      </c>
      <c r="M21" s="199"/>
      <c r="N21" s="1779">
        <v>9974.4527453961746</v>
      </c>
      <c r="O21" s="69"/>
      <c r="P21" s="769">
        <v>9339.3597484391339</v>
      </c>
      <c r="Q21" s="710"/>
      <c r="R21" s="199">
        <v>6.8001770363667849E-2</v>
      </c>
      <c r="S21" s="714"/>
    </row>
    <row r="22" spans="1:19">
      <c r="A22" s="240" t="s">
        <v>338</v>
      </c>
      <c r="B22" s="132"/>
      <c r="C22" s="150"/>
      <c r="D22" s="404"/>
      <c r="E22" s="18"/>
      <c r="F22" s="18"/>
      <c r="G22" s="19"/>
      <c r="H22" s="17"/>
      <c r="I22" s="150"/>
      <c r="J22" s="404"/>
      <c r="K22" s="18"/>
      <c r="L22" s="18"/>
      <c r="M22" s="19"/>
      <c r="N22" s="17"/>
      <c r="O22" s="150"/>
      <c r="P22" s="404"/>
      <c r="Q22" s="458"/>
      <c r="R22" s="19"/>
      <c r="S22" s="452"/>
    </row>
    <row r="23" spans="1:19" s="645" customFormat="1" ht="12.95" customHeight="1">
      <c r="A23" s="90" t="s">
        <v>707</v>
      </c>
      <c r="B23" s="1292">
        <v>85605.444761401261</v>
      </c>
      <c r="C23" s="69"/>
      <c r="D23" s="125">
        <v>82718.413271005818</v>
      </c>
      <c r="E23" s="198"/>
      <c r="F23" s="196">
        <v>3.4901920578877872E-2</v>
      </c>
      <c r="G23" s="199"/>
      <c r="H23" s="1779">
        <v>25335.668643663495</v>
      </c>
      <c r="I23" s="69"/>
      <c r="J23" s="759">
        <v>23872.698719637316</v>
      </c>
      <c r="K23" s="198"/>
      <c r="L23" s="196">
        <v>6.1282134089966259E-2</v>
      </c>
      <c r="M23" s="199"/>
      <c r="N23" s="1779">
        <v>60269.776117737769</v>
      </c>
      <c r="O23" s="69"/>
      <c r="P23" s="769">
        <v>58845.714551368495</v>
      </c>
      <c r="Q23" s="710"/>
      <c r="R23" s="199">
        <v>2.4199919692132549E-2</v>
      </c>
      <c r="S23" s="714"/>
    </row>
    <row r="24" spans="1:19" s="645" customFormat="1">
      <c r="A24" s="90" t="s">
        <v>339</v>
      </c>
      <c r="B24" s="1292">
        <v>28543.692732115178</v>
      </c>
      <c r="C24" s="69"/>
      <c r="D24" s="125">
        <v>28502.455383977398</v>
      </c>
      <c r="E24" s="198"/>
      <c r="F24" s="196">
        <v>1.4467998487232583E-3</v>
      </c>
      <c r="G24" s="199"/>
      <c r="H24" s="1779">
        <v>23859.378663366955</v>
      </c>
      <c r="I24" s="69"/>
      <c r="J24" s="759">
        <v>23055.201439917164</v>
      </c>
      <c r="K24" s="198"/>
      <c r="L24" s="196">
        <v>3.4880511694747547E-2</v>
      </c>
      <c r="M24" s="199"/>
      <c r="N24" s="1779">
        <v>4684.3140687482228</v>
      </c>
      <c r="O24" s="69"/>
      <c r="P24" s="769">
        <v>5447.253944060235</v>
      </c>
      <c r="Q24" s="710"/>
      <c r="R24" s="199">
        <v>-0.14005953883312763</v>
      </c>
      <c r="S24" s="714"/>
    </row>
    <row r="25" spans="1:19" s="645" customFormat="1">
      <c r="A25" s="90" t="s">
        <v>340</v>
      </c>
      <c r="B25" s="1292">
        <v>28132.505744560724</v>
      </c>
      <c r="C25" s="69"/>
      <c r="D25" s="125">
        <v>27772.882910297005</v>
      </c>
      <c r="E25" s="198"/>
      <c r="F25" s="196">
        <v>1.2948703792301872E-2</v>
      </c>
      <c r="G25" s="199"/>
      <c r="H25" s="1779">
        <v>23511.819798812219</v>
      </c>
      <c r="I25" s="69"/>
      <c r="J25" s="759">
        <v>22547.595724836952</v>
      </c>
      <c r="K25" s="198"/>
      <c r="L25" s="196">
        <v>4.2763941918345684E-2</v>
      </c>
      <c r="M25" s="199"/>
      <c r="N25" s="1779">
        <v>4620.6859457485043</v>
      </c>
      <c r="O25" s="69"/>
      <c r="P25" s="769">
        <v>5225.2871854600526</v>
      </c>
      <c r="Q25" s="710"/>
      <c r="R25" s="199">
        <v>-0.11570679624919354</v>
      </c>
      <c r="S25" s="714"/>
    </row>
    <row r="26" spans="1:19" s="645" customFormat="1">
      <c r="A26" s="90" t="s">
        <v>708</v>
      </c>
      <c r="B26" s="1292">
        <v>588.9800733143602</v>
      </c>
      <c r="C26" s="69"/>
      <c r="D26" s="125">
        <v>936.87235598107873</v>
      </c>
      <c r="E26" s="198"/>
      <c r="F26" s="196">
        <v>-0.37133370458178472</v>
      </c>
      <c r="G26" s="199"/>
      <c r="H26" s="1779">
        <v>445.1988040923917</v>
      </c>
      <c r="I26" s="69"/>
      <c r="J26" s="759">
        <v>631.77958581651785</v>
      </c>
      <c r="K26" s="198"/>
      <c r="L26" s="196">
        <v>-0.29532575270374939</v>
      </c>
      <c r="M26" s="199"/>
      <c r="N26" s="1779">
        <v>143.78126922196844</v>
      </c>
      <c r="O26" s="69"/>
      <c r="P26" s="769">
        <v>305.09277016456087</v>
      </c>
      <c r="Q26" s="710"/>
      <c r="R26" s="199">
        <v>-0.52872934634139079</v>
      </c>
      <c r="S26" s="714"/>
    </row>
    <row r="27" spans="1:19" s="645" customFormat="1">
      <c r="A27" s="90" t="s">
        <v>709</v>
      </c>
      <c r="B27" s="617">
        <v>846.92344866891983</v>
      </c>
      <c r="C27" s="69"/>
      <c r="D27" s="125">
        <v>1322.4888708690269</v>
      </c>
      <c r="E27" s="198"/>
      <c r="F27" s="196">
        <v>-0.35959880848570469</v>
      </c>
      <c r="G27" s="199"/>
      <c r="H27" s="1779">
        <v>782.44526929941571</v>
      </c>
      <c r="I27" s="69"/>
      <c r="J27" s="759">
        <v>940.85817259297539</v>
      </c>
      <c r="K27" s="198"/>
      <c r="L27" s="196">
        <v>-0.16837065129272219</v>
      </c>
      <c r="M27" s="199"/>
      <c r="N27" s="1779">
        <v>64.478179369504147</v>
      </c>
      <c r="O27" s="69"/>
      <c r="P27" s="769">
        <v>381.63069827605142</v>
      </c>
      <c r="Q27" s="710"/>
      <c r="R27" s="199">
        <v>-0.83104561645388375</v>
      </c>
      <c r="S27" s="714"/>
    </row>
    <row r="28" spans="1:19" s="645" customFormat="1">
      <c r="A28" s="90" t="s">
        <v>306</v>
      </c>
      <c r="B28" s="617">
        <v>12614.662366096207</v>
      </c>
      <c r="C28" s="69"/>
      <c r="D28" s="125">
        <v>12286.27642046184</v>
      </c>
      <c r="E28" s="198"/>
      <c r="F28" s="196">
        <v>2.6727865660540227E-2</v>
      </c>
      <c r="G28" s="199"/>
      <c r="H28" s="1779">
        <v>11317.60133591173</v>
      </c>
      <c r="I28" s="69"/>
      <c r="J28" s="759">
        <v>10493.852560090128</v>
      </c>
      <c r="K28" s="198"/>
      <c r="L28" s="196">
        <v>7.8498222755144773E-2</v>
      </c>
      <c r="M28" s="199"/>
      <c r="N28" s="1779">
        <v>1297.0610301844763</v>
      </c>
      <c r="O28" s="69"/>
      <c r="P28" s="769">
        <v>1792.423860371711</v>
      </c>
      <c r="Q28" s="710"/>
      <c r="R28" s="199">
        <v>-0.27636478242624313</v>
      </c>
      <c r="S28" s="714"/>
    </row>
    <row r="29" spans="1:19" s="645" customFormat="1">
      <c r="A29" s="35" t="s">
        <v>0</v>
      </c>
      <c r="B29" s="617">
        <v>17577.951863482063</v>
      </c>
      <c r="C29" s="69"/>
      <c r="D29" s="125">
        <v>17640.106410018096</v>
      </c>
      <c r="E29" s="198"/>
      <c r="F29" s="196">
        <v>-3.5234791157911461E-3</v>
      </c>
      <c r="G29" s="199"/>
      <c r="H29" s="1779">
        <v>8889.5641925681157</v>
      </c>
      <c r="I29" s="69"/>
      <c r="J29" s="759">
        <v>8815.5305050428142</v>
      </c>
      <c r="K29" s="198"/>
      <c r="L29" s="196">
        <v>8.3980978209934679E-3</v>
      </c>
      <c r="M29" s="199"/>
      <c r="N29" s="1779">
        <v>8688.3876709139458</v>
      </c>
      <c r="O29" s="69"/>
      <c r="P29" s="769">
        <v>8824.5759049752814</v>
      </c>
      <c r="Q29" s="710"/>
      <c r="R29" s="199">
        <v>-1.5432836153015909E-2</v>
      </c>
      <c r="S29" s="714"/>
    </row>
    <row r="30" spans="1:19" s="645" customFormat="1">
      <c r="A30" s="90" t="s">
        <v>313</v>
      </c>
      <c r="B30" s="617">
        <v>7327.6382269439655</v>
      </c>
      <c r="C30" s="69"/>
      <c r="D30" s="125">
        <v>8157.0198319730644</v>
      </c>
      <c r="E30" s="198"/>
      <c r="F30" s="196">
        <v>-0.10167703672586065</v>
      </c>
      <c r="G30" s="199"/>
      <c r="H30" s="1779">
        <v>2970.3987003021971</v>
      </c>
      <c r="I30" s="69"/>
      <c r="J30" s="759">
        <v>3141.6613735244387</v>
      </c>
      <c r="K30" s="198"/>
      <c r="L30" s="196">
        <v>-5.4513409581794743E-2</v>
      </c>
      <c r="M30" s="199"/>
      <c r="N30" s="1779">
        <v>4357.239526641768</v>
      </c>
      <c r="O30" s="69"/>
      <c r="P30" s="769">
        <v>5015.3584584486262</v>
      </c>
      <c r="Q30" s="710"/>
      <c r="R30" s="199">
        <v>-0.13122071677613062</v>
      </c>
      <c r="S30" s="714"/>
    </row>
    <row r="31" spans="1:19" s="645" customFormat="1">
      <c r="A31" s="90" t="s">
        <v>321</v>
      </c>
      <c r="B31" s="617">
        <v>12661.817272830162</v>
      </c>
      <c r="C31" s="69"/>
      <c r="D31" s="125">
        <v>12306.953656384594</v>
      </c>
      <c r="E31" s="198"/>
      <c r="F31" s="196">
        <v>2.8834399344753486E-2</v>
      </c>
      <c r="G31" s="199"/>
      <c r="H31" s="1779">
        <v>7721.4987072904123</v>
      </c>
      <c r="I31" s="69"/>
      <c r="J31" s="759">
        <v>7567.6438209497837</v>
      </c>
      <c r="K31" s="198"/>
      <c r="L31" s="196">
        <v>2.0330619408210848E-2</v>
      </c>
      <c r="M31" s="199"/>
      <c r="N31" s="1779">
        <v>4940.3185655397501</v>
      </c>
      <c r="O31" s="69"/>
      <c r="P31" s="769">
        <v>4739.3098354348112</v>
      </c>
      <c r="Q31" s="710"/>
      <c r="R31" s="199">
        <v>4.241308061398294E-2</v>
      </c>
      <c r="S31" s="714"/>
    </row>
    <row r="32" spans="1:19">
      <c r="A32" s="286" t="s">
        <v>174</v>
      </c>
      <c r="B32" s="132"/>
      <c r="C32" s="150"/>
      <c r="D32" s="150"/>
      <c r="E32" s="18"/>
      <c r="F32" s="18"/>
      <c r="G32" s="19"/>
      <c r="H32" s="17"/>
      <c r="I32" s="150"/>
      <c r="J32" s="150"/>
      <c r="K32" s="18"/>
      <c r="L32" s="18"/>
      <c r="M32" s="19"/>
      <c r="N32" s="17"/>
      <c r="O32" s="150"/>
      <c r="P32" s="150"/>
      <c r="Q32" s="458"/>
      <c r="R32" s="19"/>
      <c r="S32" s="452"/>
    </row>
    <row r="33" spans="1:19" s="645" customFormat="1" ht="12.95" customHeight="1">
      <c r="A33" s="90" t="s">
        <v>710</v>
      </c>
      <c r="B33" s="1336">
        <v>6.4807138447760861</v>
      </c>
      <c r="C33" s="69"/>
      <c r="D33" s="708">
        <v>6.4028909336024169</v>
      </c>
      <c r="E33" s="192"/>
      <c r="F33" s="196">
        <v>1.2154339653866983E-2</v>
      </c>
      <c r="G33" s="199"/>
      <c r="H33" s="1336">
        <v>7.7269126995453012</v>
      </c>
      <c r="I33" s="69"/>
      <c r="J33" s="708">
        <v>7.7419198940266387</v>
      </c>
      <c r="K33" s="176"/>
      <c r="L33" s="196">
        <v>-1.9384331905728492E-3</v>
      </c>
      <c r="M33" s="199"/>
      <c r="N33" s="1336">
        <v>5.9568479325008017</v>
      </c>
      <c r="O33" s="69"/>
      <c r="P33" s="941">
        <v>5.8596698138865175</v>
      </c>
      <c r="Q33" s="460"/>
      <c r="R33" s="199">
        <v>1.658423114285159E-2</v>
      </c>
      <c r="S33" s="714"/>
    </row>
    <row r="34" spans="1:19" s="645" customFormat="1">
      <c r="A34" s="90" t="s">
        <v>345</v>
      </c>
      <c r="B34" s="1336">
        <v>7.604640233314627</v>
      </c>
      <c r="C34" s="69"/>
      <c r="D34" s="708">
        <v>7.7143149658961461</v>
      </c>
      <c r="E34" s="192"/>
      <c r="F34" s="196">
        <v>-1.4217041055022377E-2</v>
      </c>
      <c r="G34" s="199"/>
      <c r="H34" s="1336">
        <v>8.0572859125176226</v>
      </c>
      <c r="I34" s="69"/>
      <c r="J34" s="708">
        <v>8.0756128675449137</v>
      </c>
      <c r="K34" s="176"/>
      <c r="L34" s="196">
        <v>-2.2694197119014093E-3</v>
      </c>
      <c r="M34" s="199"/>
      <c r="N34" s="1336">
        <v>5.301405655789619</v>
      </c>
      <c r="O34" s="69"/>
      <c r="P34" s="941">
        <v>6.1552812260327032</v>
      </c>
      <c r="Q34" s="460"/>
      <c r="R34" s="199">
        <v>-0.13872243020055108</v>
      </c>
      <c r="S34" s="714"/>
    </row>
    <row r="35" spans="1:19" s="645" customFormat="1">
      <c r="A35" s="90" t="s">
        <v>711</v>
      </c>
      <c r="B35" s="1336">
        <v>3.3487561937387538</v>
      </c>
      <c r="C35" s="69"/>
      <c r="D35" s="708">
        <v>3.5606922218887549</v>
      </c>
      <c r="E35" s="192"/>
      <c r="F35" s="196">
        <v>-5.952101865113759E-2</v>
      </c>
      <c r="G35" s="199"/>
      <c r="H35" s="1336">
        <v>4.0959870363542139</v>
      </c>
      <c r="I35" s="69"/>
      <c r="J35" s="708">
        <v>4.797276469075519</v>
      </c>
      <c r="K35" s="176"/>
      <c r="L35" s="196">
        <v>-0.14618491080136772</v>
      </c>
      <c r="M35" s="199"/>
      <c r="N35" s="1336">
        <v>1.0350592893124533</v>
      </c>
      <c r="O35" s="69"/>
      <c r="P35" s="941">
        <v>1</v>
      </c>
      <c r="Q35" s="460"/>
      <c r="R35" s="199">
        <v>3.5059289312453279E-2</v>
      </c>
      <c r="S35" s="714"/>
    </row>
    <row r="36" spans="1:19" s="645" customFormat="1">
      <c r="A36" s="90" t="s">
        <v>712</v>
      </c>
      <c r="B36" s="1336">
        <v>3.6051633047594907</v>
      </c>
      <c r="C36" s="69"/>
      <c r="D36" s="708">
        <v>3.8497924001851573</v>
      </c>
      <c r="E36" s="192"/>
      <c r="F36" s="196">
        <v>-6.354345117775731E-2</v>
      </c>
      <c r="G36" s="199"/>
      <c r="H36" s="1336">
        <v>3.8198443737645271</v>
      </c>
      <c r="I36" s="69"/>
      <c r="J36" s="708">
        <v>4.6597933057258905</v>
      </c>
      <c r="K36" s="176"/>
      <c r="L36" s="196">
        <v>-0.18025454711247504</v>
      </c>
      <c r="M36" s="199"/>
      <c r="N36" s="1336">
        <v>1</v>
      </c>
      <c r="O36" s="69"/>
      <c r="P36" s="941">
        <v>1.8528462026482677</v>
      </c>
      <c r="Q36" s="460"/>
      <c r="R36" s="199">
        <v>-0.46028979708585477</v>
      </c>
      <c r="S36" s="714"/>
    </row>
    <row r="37" spans="1:19" s="645" customFormat="1">
      <c r="A37" s="212" t="s">
        <v>713</v>
      </c>
      <c r="B37" s="1336">
        <v>7.1872805507619937</v>
      </c>
      <c r="C37" s="69"/>
      <c r="D37" s="708">
        <v>6.6123959506028553</v>
      </c>
      <c r="E37" s="192"/>
      <c r="F37" s="196">
        <v>8.694043799762563E-2</v>
      </c>
      <c r="G37" s="199"/>
      <c r="H37" s="1336">
        <v>7.521401242275064</v>
      </c>
      <c r="I37" s="69"/>
      <c r="J37" s="708">
        <v>7.350015281921535</v>
      </c>
      <c r="K37" s="176"/>
      <c r="L37" s="196">
        <v>2.3317769253497815E-2</v>
      </c>
      <c r="M37" s="199"/>
      <c r="N37" s="1336">
        <v>4.2718859034598182</v>
      </c>
      <c r="O37" s="69"/>
      <c r="P37" s="941">
        <v>2.2939595140753393</v>
      </c>
      <c r="Q37" s="460"/>
      <c r="R37" s="199">
        <v>0.86223247500588585</v>
      </c>
      <c r="S37" s="714"/>
    </row>
    <row r="38" spans="1:19" s="645" customFormat="1">
      <c r="A38" s="26" t="s">
        <v>1</v>
      </c>
      <c r="B38" s="1336">
        <v>5.2112276281688308</v>
      </c>
      <c r="C38" s="69"/>
      <c r="D38" s="708">
        <v>4.7486932080106934</v>
      </c>
      <c r="E38" s="192"/>
      <c r="F38" s="196">
        <v>9.7402464193280816E-2</v>
      </c>
      <c r="G38" s="199"/>
      <c r="H38" s="1336">
        <v>7.8954407231090338</v>
      </c>
      <c r="I38" s="69"/>
      <c r="J38" s="708">
        <v>7.2729879729302622</v>
      </c>
      <c r="K38" s="176"/>
      <c r="L38" s="196">
        <v>8.5584185275090929E-2</v>
      </c>
      <c r="M38" s="199"/>
      <c r="N38" s="1336">
        <v>2.4648625351511941</v>
      </c>
      <c r="O38" s="69"/>
      <c r="P38" s="941">
        <v>2.2269859051903809</v>
      </c>
      <c r="Q38" s="460"/>
      <c r="R38" s="199">
        <v>0.1068155076358589</v>
      </c>
      <c r="S38" s="714"/>
    </row>
    <row r="39" spans="1:19" s="645" customFormat="1">
      <c r="A39" s="90" t="s">
        <v>175</v>
      </c>
      <c r="B39" s="1336">
        <v>2.6672055110954629</v>
      </c>
      <c r="C39" s="69"/>
      <c r="D39" s="708">
        <v>2.2091919907081694</v>
      </c>
      <c r="E39" s="192"/>
      <c r="F39" s="196">
        <v>0.20732173677692656</v>
      </c>
      <c r="G39" s="199"/>
      <c r="H39" s="1336">
        <v>4.4387422657960824</v>
      </c>
      <c r="I39" s="69"/>
      <c r="J39" s="708">
        <v>3.9460009182975857</v>
      </c>
      <c r="K39" s="176"/>
      <c r="L39" s="196">
        <v>0.12487106762029823</v>
      </c>
      <c r="M39" s="199"/>
      <c r="N39" s="1336">
        <v>1.4595210490581016</v>
      </c>
      <c r="O39" s="69"/>
      <c r="P39" s="941">
        <v>1.1212407373319764</v>
      </c>
      <c r="Q39" s="460"/>
      <c r="R39" s="199">
        <v>0.30170176703628582</v>
      </c>
      <c r="S39" s="714"/>
    </row>
    <row r="40" spans="1:19" s="645" customFormat="1">
      <c r="A40" s="90" t="s">
        <v>176</v>
      </c>
      <c r="B40" s="1336">
        <v>5.6909991498617005</v>
      </c>
      <c r="C40" s="69"/>
      <c r="D40" s="708">
        <v>5.342266856013393</v>
      </c>
      <c r="E40" s="192"/>
      <c r="F40" s="196">
        <v>6.5277962192353878E-2</v>
      </c>
      <c r="G40" s="199"/>
      <c r="H40" s="1336">
        <v>7.3822705980093142</v>
      </c>
      <c r="I40" s="69"/>
      <c r="J40" s="708">
        <v>6.8341282831117462</v>
      </c>
      <c r="K40" s="176"/>
      <c r="L40" s="196">
        <v>8.0206617755788648E-2</v>
      </c>
      <c r="M40" s="199"/>
      <c r="N40" s="1336">
        <v>3.0476169211041055</v>
      </c>
      <c r="O40" s="69"/>
      <c r="P40" s="941">
        <v>2.9600896398115344</v>
      </c>
      <c r="Q40" s="460"/>
      <c r="R40" s="199">
        <v>2.9569132000388985E-2</v>
      </c>
      <c r="S40" s="714"/>
    </row>
    <row r="41" spans="1:19" s="645" customFormat="1">
      <c r="A41" s="90" t="s">
        <v>360</v>
      </c>
      <c r="B41" s="1336">
        <v>8.2025681092267568</v>
      </c>
      <c r="C41" s="69"/>
      <c r="D41" s="708">
        <v>8.2560512526748173</v>
      </c>
      <c r="E41" s="192"/>
      <c r="F41" s="196">
        <v>-6.4780537100872383E-3</v>
      </c>
      <c r="G41" s="199"/>
      <c r="H41" s="1336">
        <v>10.119843419329387</v>
      </c>
      <c r="I41" s="69"/>
      <c r="J41" s="708">
        <v>10.285693220161397</v>
      </c>
      <c r="K41" s="176"/>
      <c r="L41" s="196">
        <v>-1.6124319215249525E-2</v>
      </c>
      <c r="M41" s="199"/>
      <c r="N41" s="1336">
        <v>6.5538083761261454</v>
      </c>
      <c r="O41" s="69"/>
      <c r="P41" s="941">
        <v>6.587838701494972</v>
      </c>
      <c r="Q41" s="460"/>
      <c r="R41" s="199">
        <v>-5.1656281992915349E-3</v>
      </c>
      <c r="S41" s="714"/>
    </row>
    <row r="42" spans="1:19">
      <c r="A42" s="240" t="s">
        <v>361</v>
      </c>
      <c r="B42" s="42"/>
      <c r="C42" s="63"/>
      <c r="D42" s="63"/>
      <c r="E42" s="41"/>
      <c r="F42" s="63"/>
      <c r="G42" s="67"/>
      <c r="H42" s="17"/>
      <c r="I42" s="63"/>
      <c r="J42" s="63"/>
      <c r="K42" s="41"/>
      <c r="L42" s="63"/>
      <c r="M42" s="67"/>
      <c r="N42" s="17"/>
      <c r="O42" s="63"/>
      <c r="P42" s="63"/>
      <c r="Q42" s="466"/>
      <c r="R42" s="67"/>
      <c r="S42" s="467"/>
    </row>
    <row r="43" spans="1:19" s="645" customFormat="1">
      <c r="A43" s="212" t="s">
        <v>362</v>
      </c>
      <c r="B43" s="617">
        <v>93225.56706556282</v>
      </c>
      <c r="C43" s="69"/>
      <c r="D43" s="125">
        <v>88578.919660304076</v>
      </c>
      <c r="E43" s="198"/>
      <c r="F43" s="196">
        <v>5.2457711418003455E-2</v>
      </c>
      <c r="G43" s="199"/>
      <c r="H43" s="1779">
        <v>34192.35987671333</v>
      </c>
      <c r="I43" s="69"/>
      <c r="J43" s="125">
        <v>31404.29440473966</v>
      </c>
      <c r="K43" s="198"/>
      <c r="L43" s="196">
        <v>8.8779752095079212E-2</v>
      </c>
      <c r="M43" s="199"/>
      <c r="N43" s="1779">
        <v>59033.207188849497</v>
      </c>
      <c r="O43" s="69"/>
      <c r="P43" s="769">
        <v>57174.625255564417</v>
      </c>
      <c r="Q43" s="710"/>
      <c r="R43" s="199">
        <v>3.2507111764658175E-2</v>
      </c>
      <c r="S43" s="714"/>
    </row>
    <row r="44" spans="1:19" s="645" customFormat="1">
      <c r="A44" s="212" t="s">
        <v>379</v>
      </c>
      <c r="B44" s="617">
        <v>84612.280601200415</v>
      </c>
      <c r="C44" s="69"/>
      <c r="D44" s="125">
        <v>80519.578120798455</v>
      </c>
      <c r="E44" s="198"/>
      <c r="F44" s="196">
        <v>5.0828662741649447E-2</v>
      </c>
      <c r="G44" s="199"/>
      <c r="H44" s="1779">
        <v>27501.44993537882</v>
      </c>
      <c r="I44" s="69"/>
      <c r="J44" s="125">
        <v>25158.144915395613</v>
      </c>
      <c r="K44" s="198"/>
      <c r="L44" s="196">
        <v>9.3142997143211989E-2</v>
      </c>
      <c r="M44" s="199"/>
      <c r="N44" s="1779">
        <v>57110.830665821602</v>
      </c>
      <c r="O44" s="69"/>
      <c r="P44" s="769">
        <v>55361.433205402849</v>
      </c>
      <c r="Q44" s="710"/>
      <c r="R44" s="199">
        <v>3.1599569576316995E-2</v>
      </c>
      <c r="S44" s="714"/>
    </row>
    <row r="45" spans="1:19" s="645" customFormat="1">
      <c r="A45" s="212" t="s">
        <v>364</v>
      </c>
      <c r="B45" s="617">
        <v>14797.991670517429</v>
      </c>
      <c r="C45" s="69"/>
      <c r="D45" s="125">
        <v>13991.538484698436</v>
      </c>
      <c r="E45" s="198"/>
      <c r="F45" s="196">
        <v>5.7638635429617287E-2</v>
      </c>
      <c r="G45" s="199"/>
      <c r="H45" s="1779">
        <v>11421.33562099588</v>
      </c>
      <c r="I45" s="69"/>
      <c r="J45" s="125">
        <v>11169.21269298048</v>
      </c>
      <c r="K45" s="198"/>
      <c r="L45" s="196">
        <v>2.2573025954985355E-2</v>
      </c>
      <c r="M45" s="199"/>
      <c r="N45" s="1779">
        <v>3376.6560495215499</v>
      </c>
      <c r="O45" s="69"/>
      <c r="P45" s="769">
        <v>2822.3257917179558</v>
      </c>
      <c r="Q45" s="710"/>
      <c r="R45" s="199">
        <v>0.19640902529051124</v>
      </c>
      <c r="S45" s="714"/>
    </row>
    <row r="46" spans="1:19" s="645" customFormat="1">
      <c r="A46" s="212" t="s">
        <v>365</v>
      </c>
      <c r="B46" s="617">
        <v>10224.679845164061</v>
      </c>
      <c r="C46" s="69"/>
      <c r="D46" s="125">
        <v>9696.4946014955749</v>
      </c>
      <c r="E46" s="198"/>
      <c r="F46" s="196">
        <v>5.4471772055338347E-2</v>
      </c>
      <c r="G46" s="199"/>
      <c r="H46" s="1779">
        <v>8136.3955937651099</v>
      </c>
      <c r="I46" s="69"/>
      <c r="J46" s="125">
        <v>7845.1827298849557</v>
      </c>
      <c r="K46" s="198"/>
      <c r="L46" s="196">
        <v>3.7119959331326446E-2</v>
      </c>
      <c r="M46" s="199"/>
      <c r="N46" s="1779">
        <v>2088.2842513989517</v>
      </c>
      <c r="O46" s="69"/>
      <c r="P46" s="769">
        <v>1851.3118716106187</v>
      </c>
      <c r="Q46" s="710"/>
      <c r="R46" s="199">
        <v>0.12800240922247744</v>
      </c>
      <c r="S46" s="714"/>
    </row>
    <row r="47" spans="1:19" s="645" customFormat="1">
      <c r="A47" s="212" t="s">
        <v>832</v>
      </c>
      <c r="B47" s="617">
        <v>5500.9203327790783</v>
      </c>
      <c r="C47" s="69"/>
      <c r="D47" s="125">
        <v>5088.2616407105697</v>
      </c>
      <c r="E47" s="198"/>
      <c r="F47" s="196">
        <v>8.1100132266563499E-2</v>
      </c>
      <c r="G47" s="199"/>
      <c r="H47" s="1779">
        <v>4105.8760760913428</v>
      </c>
      <c r="I47" s="69"/>
      <c r="J47" s="125">
        <v>4249.9707137440728</v>
      </c>
      <c r="K47" s="198"/>
      <c r="L47" s="196">
        <v>-3.3904854258580926E-2</v>
      </c>
      <c r="M47" s="199"/>
      <c r="N47" s="1779">
        <v>1395.0442566877359</v>
      </c>
      <c r="O47" s="69"/>
      <c r="P47" s="769">
        <v>838.29092696649718</v>
      </c>
      <c r="Q47" s="710"/>
      <c r="R47" s="199">
        <v>0.66415287558455194</v>
      </c>
      <c r="S47" s="714"/>
    </row>
    <row r="48" spans="1:19" s="645" customFormat="1">
      <c r="A48" s="90" t="s">
        <v>245</v>
      </c>
      <c r="B48" s="617">
        <v>3488.5213789129093</v>
      </c>
      <c r="C48" s="69"/>
      <c r="D48" s="125">
        <v>3168.6553720334086</v>
      </c>
      <c r="E48" s="198"/>
      <c r="F48" s="196">
        <v>0.10094692206121308</v>
      </c>
      <c r="G48" s="199"/>
      <c r="H48" s="1779">
        <v>2702.4512520053809</v>
      </c>
      <c r="I48" s="69"/>
      <c r="J48" s="125">
        <v>2701.1003947191302</v>
      </c>
      <c r="K48" s="198"/>
      <c r="L48" s="196">
        <v>5.0011369029143279E-4</v>
      </c>
      <c r="M48" s="199"/>
      <c r="N48" s="1779">
        <v>786.07012690752833</v>
      </c>
      <c r="O48" s="69"/>
      <c r="P48" s="769">
        <v>467.5549773142784</v>
      </c>
      <c r="Q48" s="710"/>
      <c r="R48" s="199">
        <v>0.68123571568601282</v>
      </c>
      <c r="S48" s="714"/>
    </row>
    <row r="49" spans="1:19" s="645" customFormat="1">
      <c r="A49" s="212" t="s">
        <v>231</v>
      </c>
      <c r="B49" s="617">
        <v>6084.6096042076451</v>
      </c>
      <c r="C49" s="69"/>
      <c r="D49" s="125">
        <v>6144.4391121455283</v>
      </c>
      <c r="E49" s="198"/>
      <c r="F49" s="196">
        <v>-9.7371797239588463E-3</v>
      </c>
      <c r="G49" s="199"/>
      <c r="H49" s="1779">
        <v>5623.5280627598113</v>
      </c>
      <c r="I49" s="69"/>
      <c r="J49" s="125">
        <v>5115.7065629520648</v>
      </c>
      <c r="K49" s="198"/>
      <c r="L49" s="196">
        <v>9.9267128315253389E-2</v>
      </c>
      <c r="M49" s="199"/>
      <c r="N49" s="1779">
        <v>461.08154144783362</v>
      </c>
      <c r="O49" s="69"/>
      <c r="P49" s="769">
        <v>1028.732549193463</v>
      </c>
      <c r="Q49" s="710"/>
      <c r="R49" s="199">
        <v>-0.55179648800912706</v>
      </c>
      <c r="S49" s="714"/>
    </row>
    <row r="50" spans="1:19" s="645" customFormat="1">
      <c r="A50" s="212" t="s">
        <v>368</v>
      </c>
      <c r="B50" s="617">
        <v>976.48341277560496</v>
      </c>
      <c r="C50" s="69"/>
      <c r="D50" s="125">
        <v>1552.2632737486579</v>
      </c>
      <c r="E50" s="198"/>
      <c r="F50" s="196">
        <v>-0.37092925582305769</v>
      </c>
      <c r="G50" s="199"/>
      <c r="H50" s="1779">
        <v>843.21694876488368</v>
      </c>
      <c r="I50" s="69"/>
      <c r="J50" s="125">
        <v>1078.2862596582218</v>
      </c>
      <c r="K50" s="198"/>
      <c r="L50" s="196">
        <v>-0.2180026952841323</v>
      </c>
      <c r="M50" s="199"/>
      <c r="N50" s="1779">
        <v>133.26646401072131</v>
      </c>
      <c r="O50" s="69"/>
      <c r="P50" s="769">
        <v>473.977014090436</v>
      </c>
      <c r="Q50" s="710"/>
      <c r="R50" s="199">
        <v>-0.71883348759757848</v>
      </c>
      <c r="S50" s="714"/>
    </row>
    <row r="51" spans="1:19" s="645" customFormat="1">
      <c r="A51" s="212" t="s">
        <v>369</v>
      </c>
      <c r="B51" s="617">
        <v>968.56433696109434</v>
      </c>
      <c r="C51" s="69"/>
      <c r="D51" s="125">
        <v>1096.349532450844</v>
      </c>
      <c r="E51" s="198"/>
      <c r="F51" s="196">
        <v>-0.11655516029098049</v>
      </c>
      <c r="G51" s="199"/>
      <c r="H51" s="1779">
        <v>878.27086300492715</v>
      </c>
      <c r="I51" s="69"/>
      <c r="J51" s="125">
        <v>956.8464520681398</v>
      </c>
      <c r="K51" s="198"/>
      <c r="L51" s="196">
        <v>-8.211932948424315E-2</v>
      </c>
      <c r="M51" s="199"/>
      <c r="N51" s="1779">
        <v>90.293473956167205</v>
      </c>
      <c r="O51" s="69"/>
      <c r="P51" s="769">
        <v>139.50308038270424</v>
      </c>
      <c r="Q51" s="710"/>
      <c r="R51" s="199">
        <v>-0.35274924604917973</v>
      </c>
      <c r="S51" s="714"/>
    </row>
    <row r="52" spans="1:19" s="645" customFormat="1">
      <c r="A52" s="212" t="s">
        <v>370</v>
      </c>
      <c r="B52" s="617">
        <v>4968.2165363540907</v>
      </c>
      <c r="C52" s="69"/>
      <c r="D52" s="125">
        <v>4833.324500562846</v>
      </c>
      <c r="E52" s="198"/>
      <c r="F52" s="196">
        <v>2.7908748062650552E-2</v>
      </c>
      <c r="G52" s="199"/>
      <c r="H52" s="1779">
        <v>4617.4465992219557</v>
      </c>
      <c r="I52" s="69"/>
      <c r="J52" s="125">
        <v>4213.0240124719367</v>
      </c>
      <c r="K52" s="198"/>
      <c r="L52" s="196">
        <v>9.5993420771587151E-2</v>
      </c>
      <c r="M52" s="199"/>
      <c r="N52" s="1779">
        <v>350.769937132135</v>
      </c>
      <c r="O52" s="69"/>
      <c r="P52" s="769">
        <v>620.3004880909092</v>
      </c>
      <c r="Q52" s="710"/>
      <c r="R52" s="199">
        <v>-0.43451610329745977</v>
      </c>
      <c r="S52" s="714"/>
    </row>
    <row r="53" spans="1:19">
      <c r="A53" s="240" t="s">
        <v>371</v>
      </c>
      <c r="B53" s="42"/>
      <c r="C53" s="150"/>
      <c r="D53" s="404"/>
      <c r="E53" s="18"/>
      <c r="F53" s="18"/>
      <c r="G53" s="19"/>
      <c r="H53" s="17"/>
      <c r="I53" s="150"/>
      <c r="J53" s="404"/>
      <c r="K53" s="18"/>
      <c r="L53" s="18"/>
      <c r="M53" s="19"/>
      <c r="N53" s="17"/>
      <c r="O53" s="150"/>
      <c r="P53" s="150"/>
      <c r="Q53" s="458"/>
      <c r="R53" s="19"/>
      <c r="S53" s="452"/>
    </row>
    <row r="54" spans="1:19" s="645" customFormat="1">
      <c r="A54" s="1348" t="s">
        <v>372</v>
      </c>
      <c r="B54" s="617">
        <v>116550.74816270586</v>
      </c>
      <c r="C54" s="1281"/>
      <c r="D54" s="228">
        <v>111109.06609529699</v>
      </c>
      <c r="E54" s="1002"/>
      <c r="F54" s="690">
        <v>4.8976040017666943E-2</v>
      </c>
      <c r="G54" s="1003"/>
      <c r="H54" s="1779">
        <v>53887.350546282782</v>
      </c>
      <c r="I54" s="1281"/>
      <c r="J54" s="228">
        <v>50124.616226623679</v>
      </c>
      <c r="K54" s="1002"/>
      <c r="L54" s="690">
        <v>7.5067593588088705E-2</v>
      </c>
      <c r="M54" s="1003"/>
      <c r="N54" s="1779">
        <v>62663.397616423077</v>
      </c>
      <c r="O54" s="1281"/>
      <c r="P54" s="228">
        <v>60984.449868673313</v>
      </c>
      <c r="Q54" s="999"/>
      <c r="R54" s="1003">
        <v>2.75307517140072E-2</v>
      </c>
      <c r="S54" s="714"/>
    </row>
    <row r="55" spans="1:19" s="645" customFormat="1">
      <c r="A55" s="81" t="s">
        <v>243</v>
      </c>
      <c r="B55" s="617">
        <v>34322.43811734084</v>
      </c>
      <c r="C55" s="69"/>
      <c r="D55" s="125">
        <v>30422.189896601893</v>
      </c>
      <c r="E55" s="198"/>
      <c r="F55" s="196">
        <v>0.12820405874774315</v>
      </c>
      <c r="G55" s="199"/>
      <c r="H55" s="1779">
        <v>19239.074832789498</v>
      </c>
      <c r="I55" s="69"/>
      <c r="J55" s="125">
        <v>17723.974476278883</v>
      </c>
      <c r="K55" s="198"/>
      <c r="L55" s="196">
        <v>8.5483104172733346E-2</v>
      </c>
      <c r="M55" s="199"/>
      <c r="N55" s="1779">
        <v>15083.363284551342</v>
      </c>
      <c r="O55" s="69"/>
      <c r="P55" s="125">
        <v>12698.215420323009</v>
      </c>
      <c r="Q55" s="710"/>
      <c r="R55" s="199">
        <v>0.18783331242049922</v>
      </c>
      <c r="S55" s="714"/>
    </row>
    <row r="56" spans="1:19" s="645" customFormat="1">
      <c r="A56" s="81" t="s">
        <v>244</v>
      </c>
      <c r="B56" s="617">
        <v>47800.937574544856</v>
      </c>
      <c r="C56" s="69"/>
      <c r="D56" s="125">
        <v>43888.156486554428</v>
      </c>
      <c r="E56" s="198"/>
      <c r="F56" s="196">
        <v>8.9153461918345722E-2</v>
      </c>
      <c r="G56" s="199"/>
      <c r="H56" s="1779">
        <v>18351.384016540993</v>
      </c>
      <c r="I56" s="69"/>
      <c r="J56" s="125">
        <v>17874.425377550851</v>
      </c>
      <c r="K56" s="198"/>
      <c r="L56" s="196">
        <v>2.668385858094053E-2</v>
      </c>
      <c r="M56" s="199"/>
      <c r="N56" s="1779">
        <v>29449.553558003863</v>
      </c>
      <c r="O56" s="69"/>
      <c r="P56" s="125">
        <v>26013.731109003576</v>
      </c>
      <c r="Q56" s="710"/>
      <c r="R56" s="199">
        <v>0.13207726468007963</v>
      </c>
      <c r="S56" s="714"/>
    </row>
    <row r="57" spans="1:19" s="645" customFormat="1">
      <c r="A57" s="81" t="s">
        <v>869</v>
      </c>
      <c r="B57" s="617">
        <v>116550.74816270586</v>
      </c>
      <c r="C57" s="69"/>
      <c r="D57" s="125">
        <v>111109.06609529699</v>
      </c>
      <c r="E57" s="198"/>
      <c r="F57" s="196">
        <v>4.8976040017666943E-2</v>
      </c>
      <c r="G57" s="199"/>
      <c r="H57" s="1779">
        <v>53887.350546282782</v>
      </c>
      <c r="I57" s="69"/>
      <c r="J57" s="125">
        <v>50124.616226623679</v>
      </c>
      <c r="K57" s="198"/>
      <c r="L57" s="196">
        <v>7.5067593588088705E-2</v>
      </c>
      <c r="M57" s="199"/>
      <c r="N57" s="1779">
        <v>62663.397616423077</v>
      </c>
      <c r="O57" s="69"/>
      <c r="P57" s="125">
        <v>60984.449868673313</v>
      </c>
      <c r="Q57" s="710"/>
      <c r="R57" s="199">
        <v>2.75307517140072E-2</v>
      </c>
      <c r="S57" s="714"/>
    </row>
    <row r="58" spans="1:19" s="645" customFormat="1">
      <c r="A58" s="81" t="s">
        <v>303</v>
      </c>
      <c r="B58" s="617">
        <v>1950.3088490096297</v>
      </c>
      <c r="C58" s="69"/>
      <c r="D58" s="125">
        <v>2017.805328196529</v>
      </c>
      <c r="E58" s="198"/>
      <c r="F58" s="196">
        <v>-3.3450441548405541E-2</v>
      </c>
      <c r="G58" s="199"/>
      <c r="H58" s="1779">
        <v>908.90017788481452</v>
      </c>
      <c r="I58" s="69"/>
      <c r="J58" s="125">
        <v>1224.0105536027258</v>
      </c>
      <c r="K58" s="198"/>
      <c r="L58" s="196">
        <v>-0.25744089770339179</v>
      </c>
      <c r="M58" s="199"/>
      <c r="N58" s="1779">
        <v>1041.4086711248153</v>
      </c>
      <c r="O58" s="69"/>
      <c r="P58" s="125">
        <v>793.79477459380314</v>
      </c>
      <c r="Q58" s="710"/>
      <c r="R58" s="199">
        <v>0.31193691928460976</v>
      </c>
      <c r="S58" s="714"/>
    </row>
    <row r="59" spans="1:19" s="645" customFormat="1">
      <c r="A59" s="81" t="s">
        <v>373</v>
      </c>
      <c r="B59" s="617">
        <v>661.02242249508993</v>
      </c>
      <c r="C59" s="69"/>
      <c r="D59" s="125">
        <v>882.79301226138864</v>
      </c>
      <c r="E59" s="198"/>
      <c r="F59" s="196">
        <v>-0.25121470909494925</v>
      </c>
      <c r="G59" s="199"/>
      <c r="H59" s="1779">
        <v>516.54279833057069</v>
      </c>
      <c r="I59" s="69"/>
      <c r="J59" s="125">
        <v>805.56544655962659</v>
      </c>
      <c r="K59" s="198"/>
      <c r="L59" s="196">
        <v>-0.35878233042814967</v>
      </c>
      <c r="M59" s="199"/>
      <c r="N59" s="1779">
        <v>144.47962416451921</v>
      </c>
      <c r="O59" s="69"/>
      <c r="P59" s="125">
        <v>77.227565701762018</v>
      </c>
      <c r="Q59" s="710"/>
      <c r="R59" s="199">
        <v>0.87082970765220913</v>
      </c>
      <c r="S59" s="714"/>
    </row>
    <row r="60" spans="1:19" s="645" customFormat="1">
      <c r="A60" s="81" t="s">
        <v>374</v>
      </c>
      <c r="B60" s="617">
        <v>369.65107229360621</v>
      </c>
      <c r="C60" s="69"/>
      <c r="D60" s="125">
        <v>621.8337265856178</v>
      </c>
      <c r="E60" s="198"/>
      <c r="F60" s="196">
        <v>-0.40554676195629213</v>
      </c>
      <c r="G60" s="199"/>
      <c r="H60" s="1779">
        <v>333.40617433442253</v>
      </c>
      <c r="I60" s="69"/>
      <c r="J60" s="125">
        <v>467.63614307460148</v>
      </c>
      <c r="K60" s="198"/>
      <c r="L60" s="196">
        <v>-0.28703933758765388</v>
      </c>
      <c r="M60" s="199"/>
      <c r="N60" s="1779">
        <v>36.244897959183675</v>
      </c>
      <c r="O60" s="69"/>
      <c r="P60" s="125">
        <v>154.19758351101635</v>
      </c>
      <c r="Q60" s="710"/>
      <c r="R60" s="199">
        <v>-0.76494509749178896</v>
      </c>
      <c r="S60" s="714"/>
    </row>
    <row r="61" spans="1:19" s="645" customFormat="1">
      <c r="A61" s="81" t="s">
        <v>375</v>
      </c>
      <c r="B61" s="617">
        <v>1359.3180156674757</v>
      </c>
      <c r="C61" s="69"/>
      <c r="D61" s="125">
        <v>1146.2895327921096</v>
      </c>
      <c r="E61" s="198"/>
      <c r="F61" s="196">
        <v>0.18584177625392378</v>
      </c>
      <c r="G61" s="199"/>
      <c r="H61" s="1779">
        <v>426.14407074799612</v>
      </c>
      <c r="I61" s="69"/>
      <c r="J61" s="125">
        <v>583.91990741108486</v>
      </c>
      <c r="K61" s="198"/>
      <c r="L61" s="196">
        <v>-0.27020116057117594</v>
      </c>
      <c r="M61" s="199"/>
      <c r="N61" s="1779">
        <v>933.1739449194796</v>
      </c>
      <c r="O61" s="69"/>
      <c r="P61" s="125">
        <v>562.36962538102478</v>
      </c>
      <c r="Q61" s="710"/>
      <c r="R61" s="199">
        <v>0.65936050384517497</v>
      </c>
      <c r="S61" s="714"/>
    </row>
    <row r="62" spans="1:19" s="645" customFormat="1">
      <c r="A62" s="81" t="s">
        <v>296</v>
      </c>
      <c r="B62" s="617">
        <v>655.52108419970295</v>
      </c>
      <c r="C62" s="69"/>
      <c r="D62" s="125">
        <v>820.09583758095198</v>
      </c>
      <c r="E62" s="198"/>
      <c r="F62" s="196">
        <v>-0.20067746455913915</v>
      </c>
      <c r="G62" s="199"/>
      <c r="H62" s="1779">
        <v>653.84079449458136</v>
      </c>
      <c r="I62" s="69"/>
      <c r="J62" s="125">
        <v>650.24886419315135</v>
      </c>
      <c r="K62" s="198"/>
      <c r="L62" s="196">
        <v>5.5239316809680061E-3</v>
      </c>
      <c r="M62" s="199"/>
      <c r="N62" s="1779">
        <v>1.6802897051215726</v>
      </c>
      <c r="O62" s="69"/>
      <c r="P62" s="125">
        <v>169.84697338780063</v>
      </c>
      <c r="Q62" s="710"/>
      <c r="R62" s="199">
        <v>-0.9901070376963087</v>
      </c>
      <c r="S62" s="714"/>
    </row>
    <row r="63" spans="1:19" s="645" customFormat="1">
      <c r="A63" s="81" t="s">
        <v>319</v>
      </c>
      <c r="B63" s="617">
        <v>4137.16912263634</v>
      </c>
      <c r="C63" s="69"/>
      <c r="D63" s="125">
        <v>3945.6492611673561</v>
      </c>
      <c r="E63" s="198"/>
      <c r="F63" s="196">
        <v>4.853950485510742E-2</v>
      </c>
      <c r="G63" s="199"/>
      <c r="H63" s="1779">
        <v>3813.7987105591401</v>
      </c>
      <c r="I63" s="69"/>
      <c r="J63" s="125">
        <v>3477.0633336103751</v>
      </c>
      <c r="K63" s="198"/>
      <c r="L63" s="196">
        <v>9.6844763710161999E-2</v>
      </c>
      <c r="M63" s="199"/>
      <c r="N63" s="1779">
        <v>323.37041207719955</v>
      </c>
      <c r="O63" s="69"/>
      <c r="P63" s="125">
        <v>468.58592755698118</v>
      </c>
      <c r="Q63" s="710"/>
      <c r="R63" s="199">
        <v>-0.3099015718138976</v>
      </c>
      <c r="S63" s="714"/>
    </row>
    <row r="64" spans="1:19" s="645" customFormat="1">
      <c r="A64" s="81" t="s">
        <v>376</v>
      </c>
      <c r="B64" s="617">
        <v>243.69507040478337</v>
      </c>
      <c r="C64" s="69"/>
      <c r="D64" s="125">
        <v>328.41847804462992</v>
      </c>
      <c r="E64" s="198"/>
      <c r="F64" s="196">
        <v>-0.25797393661976958</v>
      </c>
      <c r="G64" s="199"/>
      <c r="H64" s="1779">
        <v>243.69507040478337</v>
      </c>
      <c r="I64" s="69"/>
      <c r="J64" s="125">
        <v>328.41847804462992</v>
      </c>
      <c r="K64" s="198"/>
      <c r="L64" s="196">
        <v>-0.25797393661976958</v>
      </c>
      <c r="M64" s="199"/>
      <c r="N64" s="1784">
        <v>0</v>
      </c>
      <c r="O64" s="69"/>
      <c r="P64" s="125">
        <v>0</v>
      </c>
      <c r="Q64" s="710"/>
      <c r="R64" s="199" t="s">
        <v>302</v>
      </c>
      <c r="S64" s="714"/>
    </row>
    <row r="65" spans="1:19" s="645" customFormat="1">
      <c r="A65" s="81" t="s">
        <v>377</v>
      </c>
      <c r="B65" s="617">
        <v>246.00009066286987</v>
      </c>
      <c r="C65" s="69"/>
      <c r="D65" s="125">
        <v>628.79558010681694</v>
      </c>
      <c r="E65" s="198"/>
      <c r="F65" s="196">
        <v>-0.60877573181878841</v>
      </c>
      <c r="G65" s="199"/>
      <c r="H65" s="1779">
        <v>177.6025743557951</v>
      </c>
      <c r="I65" s="69"/>
      <c r="J65" s="125">
        <v>157.39558010681699</v>
      </c>
      <c r="K65" s="198"/>
      <c r="L65" s="196">
        <v>0.12838349231448917</v>
      </c>
      <c r="M65" s="199"/>
      <c r="N65" s="1779">
        <v>68.397516307074767</v>
      </c>
      <c r="O65" s="69"/>
      <c r="P65" s="125">
        <v>471.4</v>
      </c>
      <c r="Q65" s="710"/>
      <c r="R65" s="199">
        <v>-0.85490556574655341</v>
      </c>
      <c r="S65" s="714"/>
    </row>
    <row r="66" spans="1:19" s="645" customFormat="1">
      <c r="A66" s="740" t="s">
        <v>870</v>
      </c>
      <c r="B66" s="1349">
        <v>665.75661026568548</v>
      </c>
      <c r="C66" s="738"/>
      <c r="D66" s="739">
        <v>1046.8338972437537</v>
      </c>
      <c r="E66" s="234"/>
      <c r="F66" s="62">
        <v>-0.36402841748000342</v>
      </c>
      <c r="G66" s="535"/>
      <c r="H66" s="1347">
        <v>419.59940239471501</v>
      </c>
      <c r="I66" s="738"/>
      <c r="J66" s="739">
        <v>525.35553655337787</v>
      </c>
      <c r="K66" s="234"/>
      <c r="L66" s="62">
        <v>-0.20130393000610869</v>
      </c>
      <c r="M66" s="535"/>
      <c r="N66" s="1347">
        <v>246.15720787097044</v>
      </c>
      <c r="O66" s="738"/>
      <c r="P66" s="739">
        <v>521.47836069037589</v>
      </c>
      <c r="Q66" s="1058"/>
      <c r="R66" s="535">
        <v>-0.52796275660396097</v>
      </c>
      <c r="S66" s="1797"/>
    </row>
    <row r="67" spans="1:19">
      <c r="A67" s="79"/>
      <c r="B67" s="29"/>
      <c r="D67" s="22"/>
      <c r="E67" s="21"/>
      <c r="H67" s="105"/>
      <c r="I67" s="12"/>
      <c r="J67" s="12"/>
      <c r="N67" s="12"/>
      <c r="O67" s="12"/>
      <c r="P67" s="12"/>
    </row>
    <row r="68" spans="1:19" s="30" customFormat="1">
      <c r="A68" s="30" t="s">
        <v>17</v>
      </c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31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 s="30" customFormat="1"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A71" s="30"/>
      <c r="B71" s="195"/>
      <c r="D71" s="195"/>
      <c r="H71" s="195"/>
      <c r="J71" s="195"/>
      <c r="N71" s="195"/>
      <c r="P71" s="195"/>
    </row>
    <row r="73" spans="1:19">
      <c r="D73" s="30"/>
      <c r="H73" s="30"/>
      <c r="J73" s="30"/>
      <c r="N73" s="30"/>
      <c r="P73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S73"/>
  <sheetViews>
    <sheetView showGridLines="0" zoomScale="90" zoomScaleNormal="90" workbookViewId="0">
      <pane xSplit="1" ySplit="5" topLeftCell="B6" activePane="bottomRight" state="frozen"/>
      <selection activeCell="R64" sqref="R64"/>
      <selection pane="topRight" activeCell="R64" sqref="R64"/>
      <selection pane="bottomLeft" activeCell="R64" sqref="R64"/>
      <selection pane="bottomRight" activeCell="Y45" sqref="Y45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0.28515625" style="12" hidden="1" customWidth="1"/>
    <col min="20" max="16384" width="9.140625" style="12"/>
  </cols>
  <sheetData>
    <row r="1" spans="1:19" s="5" customFormat="1" ht="15.75">
      <c r="A1" s="2007" t="s">
        <v>1110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19" s="5" customFormat="1" ht="15.75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19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19">
      <c r="A4" s="1999" t="s">
        <v>428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19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19">
      <c r="A6" s="229" t="s">
        <v>641</v>
      </c>
      <c r="B6" s="1055">
        <v>2953107.0827419437</v>
      </c>
      <c r="C6" s="1056"/>
      <c r="D6" s="228">
        <v>3062910.1100730612</v>
      </c>
      <c r="E6" s="1056"/>
      <c r="F6" s="690">
        <v>-3.5849249042603587E-2</v>
      </c>
      <c r="G6" s="1003"/>
      <c r="H6" s="1055">
        <v>2230690.5308048986</v>
      </c>
      <c r="I6" s="1056"/>
      <c r="J6" s="228">
        <v>2461014.0983573934</v>
      </c>
      <c r="K6" s="1056"/>
      <c r="L6" s="690">
        <v>-9.3588885860598908E-2</v>
      </c>
      <c r="M6" s="1003"/>
      <c r="N6" s="1055">
        <v>722416.55193704518</v>
      </c>
      <c r="O6" s="1056"/>
      <c r="P6" s="228">
        <v>601896.01171566779</v>
      </c>
      <c r="Q6" s="1057"/>
      <c r="R6" s="1003">
        <v>0.20023482109117313</v>
      </c>
      <c r="S6" s="451"/>
    </row>
    <row r="7" spans="1:19" s="38" customFormat="1" ht="12.95" customHeight="1">
      <c r="A7" s="212" t="s">
        <v>324</v>
      </c>
      <c r="B7" s="235">
        <v>369557.21508480789</v>
      </c>
      <c r="C7" s="69" t="s">
        <v>425</v>
      </c>
      <c r="D7" s="125">
        <v>368630.25756199949</v>
      </c>
      <c r="E7" s="198"/>
      <c r="F7" s="196">
        <v>2.5145996667202382E-3</v>
      </c>
      <c r="G7" s="199"/>
      <c r="H7" s="235">
        <v>269056.77578626812</v>
      </c>
      <c r="I7" s="69"/>
      <c r="J7" s="125">
        <v>290801.40057614178</v>
      </c>
      <c r="K7" s="198"/>
      <c r="L7" s="196">
        <v>-7.4774828273841729E-2</v>
      </c>
      <c r="M7" s="199"/>
      <c r="N7" s="235">
        <v>100500.43929853979</v>
      </c>
      <c r="O7" s="69"/>
      <c r="P7" s="125">
        <v>77828.856985857739</v>
      </c>
      <c r="Q7" s="710"/>
      <c r="R7" s="199">
        <v>0.29130046605723242</v>
      </c>
      <c r="S7" s="451"/>
    </row>
    <row r="8" spans="1:19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19" s="1796" customFormat="1" ht="12.75" customHeight="1">
      <c r="A9" s="1792" t="s">
        <v>326</v>
      </c>
      <c r="B9" s="1292">
        <v>93729.916059091673</v>
      </c>
      <c r="C9" s="618"/>
      <c r="D9" s="736">
        <v>95318.96407532107</v>
      </c>
      <c r="E9" s="198"/>
      <c r="F9" s="196">
        <v>-1.667084857294222E-2</v>
      </c>
      <c r="G9" s="199"/>
      <c r="H9" s="1779">
        <v>72340.288907239796</v>
      </c>
      <c r="I9" s="618"/>
      <c r="J9" s="736">
        <v>79436.079295927659</v>
      </c>
      <c r="K9" s="198"/>
      <c r="L9" s="196">
        <v>-8.9327046999053403E-2</v>
      </c>
      <c r="M9" s="199"/>
      <c r="N9" s="1779">
        <v>21389.627151851873</v>
      </c>
      <c r="O9" s="618"/>
      <c r="P9" s="736">
        <v>15882.884779393409</v>
      </c>
      <c r="Q9" s="710"/>
      <c r="R9" s="199">
        <v>0.34670920610108302</v>
      </c>
      <c r="S9" s="714"/>
    </row>
    <row r="10" spans="1:19" s="1796" customFormat="1">
      <c r="A10" s="1792" t="s">
        <v>327</v>
      </c>
      <c r="B10" s="1292">
        <v>146405.42803930232</v>
      </c>
      <c r="C10" s="618"/>
      <c r="D10" s="736">
        <v>155209.09354182536</v>
      </c>
      <c r="E10" s="198"/>
      <c r="F10" s="196">
        <v>-5.6721325417383825E-2</v>
      </c>
      <c r="G10" s="199"/>
      <c r="H10" s="1779">
        <v>125354.45790447807</v>
      </c>
      <c r="I10" s="618"/>
      <c r="J10" s="736">
        <v>134036.9613133455</v>
      </c>
      <c r="K10" s="198"/>
      <c r="L10" s="196">
        <v>-6.477693409185746E-2</v>
      </c>
      <c r="M10" s="199"/>
      <c r="N10" s="1779">
        <v>21050.970134824242</v>
      </c>
      <c r="O10" s="618"/>
      <c r="P10" s="736">
        <v>21172.132228479852</v>
      </c>
      <c r="Q10" s="710"/>
      <c r="R10" s="199">
        <v>-5.7227157070475869E-3</v>
      </c>
      <c r="S10" s="714"/>
    </row>
    <row r="11" spans="1:19" s="1796" customFormat="1">
      <c r="A11" s="1792" t="s">
        <v>328</v>
      </c>
      <c r="B11" s="1292">
        <v>129421.87098641301</v>
      </c>
      <c r="C11" s="618"/>
      <c r="D11" s="736">
        <v>118102.19994485273</v>
      </c>
      <c r="E11" s="198"/>
      <c r="F11" s="196">
        <v>9.5846402919216908E-2</v>
      </c>
      <c r="G11" s="199"/>
      <c r="H11" s="617">
        <v>71362.028974550252</v>
      </c>
      <c r="I11" s="618"/>
      <c r="J11" s="736">
        <v>77328.359966868622</v>
      </c>
      <c r="K11" s="198"/>
      <c r="L11" s="196">
        <v>-7.7155793745976864E-2</v>
      </c>
      <c r="M11" s="199"/>
      <c r="N11" s="617">
        <v>58059.842011862762</v>
      </c>
      <c r="O11" s="618"/>
      <c r="P11" s="736">
        <v>40773.839977984113</v>
      </c>
      <c r="Q11" s="710"/>
      <c r="R11" s="199">
        <v>0.42394834637140499</v>
      </c>
      <c r="S11" s="714"/>
    </row>
    <row r="12" spans="1:19" s="1796" customFormat="1">
      <c r="A12" s="1792" t="s">
        <v>329</v>
      </c>
      <c r="B12" s="1294">
        <v>1.9455906695856631</v>
      </c>
      <c r="C12" s="618"/>
      <c r="D12" s="533">
        <v>1.8689910892749486</v>
      </c>
      <c r="E12" s="198"/>
      <c r="F12" s="196">
        <v>4.0984454527512107E-2</v>
      </c>
      <c r="G12" s="199"/>
      <c r="H12" s="1780">
        <v>1.7558936434464147</v>
      </c>
      <c r="I12" s="618"/>
      <c r="J12" s="533">
        <v>1.7498163997614142</v>
      </c>
      <c r="K12" s="198"/>
      <c r="L12" s="196">
        <v>-2.2471910112359571E-2</v>
      </c>
      <c r="M12" s="199"/>
      <c r="N12" s="1780">
        <v>2.4534418848192181</v>
      </c>
      <c r="O12" s="618"/>
      <c r="P12" s="533">
        <v>2.3142779400128433</v>
      </c>
      <c r="Q12" s="710"/>
      <c r="R12" s="199">
        <v>6.0132770744728503E-2</v>
      </c>
      <c r="S12" s="714"/>
    </row>
    <row r="13" spans="1:19" s="38" customFormat="1">
      <c r="A13" s="286" t="s">
        <v>330</v>
      </c>
      <c r="B13" s="132"/>
      <c r="C13" s="150"/>
      <c r="D13" s="404"/>
      <c r="E13" s="18"/>
      <c r="F13" s="18"/>
      <c r="G13" s="19"/>
      <c r="H13" s="17">
        <v>472435.0823292954</v>
      </c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19" s="645" customFormat="1" ht="12.95" customHeight="1">
      <c r="A14" s="90" t="s">
        <v>331</v>
      </c>
      <c r="B14" s="1292">
        <v>133718.33399681514</v>
      </c>
      <c r="C14" s="69"/>
      <c r="D14" s="125">
        <v>140878.28725254684</v>
      </c>
      <c r="E14" s="198"/>
      <c r="F14" s="196">
        <v>-5.0823681884322881E-2</v>
      </c>
      <c r="G14" s="199"/>
      <c r="H14" s="1779">
        <v>81048.212462419673</v>
      </c>
      <c r="I14" s="69"/>
      <c r="J14" s="759">
        <v>97713.577684634627</v>
      </c>
      <c r="K14" s="198"/>
      <c r="L14" s="196">
        <v>-0.17055321908283344</v>
      </c>
      <c r="M14" s="199"/>
      <c r="N14" s="1779">
        <v>52670.121534395475</v>
      </c>
      <c r="O14" s="69"/>
      <c r="P14" s="759">
        <v>43164.709567912214</v>
      </c>
      <c r="Q14" s="710"/>
      <c r="R14" s="199">
        <v>0.22021257785895995</v>
      </c>
      <c r="S14" s="714"/>
    </row>
    <row r="15" spans="1:19" s="645" customFormat="1">
      <c r="A15" s="90" t="s">
        <v>332</v>
      </c>
      <c r="B15" s="1292">
        <v>235838.88108802462</v>
      </c>
      <c r="C15" s="69"/>
      <c r="D15" s="125">
        <v>227751.97030949401</v>
      </c>
      <c r="E15" s="198"/>
      <c r="F15" s="196">
        <v>3.5507533776947098E-2</v>
      </c>
      <c r="G15" s="199"/>
      <c r="H15" s="1779">
        <v>188008.56332388087</v>
      </c>
      <c r="I15" s="69"/>
      <c r="J15" s="125">
        <v>193087.82289154813</v>
      </c>
      <c r="K15" s="198"/>
      <c r="L15" s="196">
        <v>-2.6305437036908009E-2</v>
      </c>
      <c r="M15" s="199"/>
      <c r="N15" s="1779">
        <v>47830.317764143758</v>
      </c>
      <c r="O15" s="69"/>
      <c r="P15" s="125">
        <v>34664.147417945882</v>
      </c>
      <c r="Q15" s="710"/>
      <c r="R15" s="199">
        <v>0.37982097720313912</v>
      </c>
      <c r="S15" s="714"/>
    </row>
    <row r="16" spans="1:19" s="645" customFormat="1">
      <c r="A16" s="90" t="s">
        <v>867</v>
      </c>
      <c r="B16" s="1294">
        <v>4.4894301592835779</v>
      </c>
      <c r="C16" s="69"/>
      <c r="D16" s="533">
        <v>4.245544227828062</v>
      </c>
      <c r="E16" s="198"/>
      <c r="F16" s="196">
        <v>5.7445151520723471E-2</v>
      </c>
      <c r="G16" s="199"/>
      <c r="H16" s="1780">
        <v>5.1085949460950166</v>
      </c>
      <c r="I16" s="69"/>
      <c r="J16" s="766">
        <v>4.7380525014211718</v>
      </c>
      <c r="K16" s="198"/>
      <c r="L16" s="196">
        <v>7.8205643471173258E-2</v>
      </c>
      <c r="M16" s="199"/>
      <c r="N16" s="1780">
        <v>2.8318206763537024</v>
      </c>
      <c r="O16" s="69"/>
      <c r="P16" s="766">
        <v>2.4053258139531302</v>
      </c>
      <c r="Q16" s="710"/>
      <c r="R16" s="199">
        <v>0.17731271993444911</v>
      </c>
      <c r="S16" s="714"/>
    </row>
    <row r="17" spans="1:19">
      <c r="A17" s="240" t="s">
        <v>333</v>
      </c>
      <c r="B17" s="132"/>
      <c r="C17" s="150"/>
      <c r="D17" s="404"/>
      <c r="E17" s="18"/>
      <c r="F17" s="18"/>
      <c r="G17" s="19"/>
      <c r="H17" s="17">
        <v>1374502.0849943494</v>
      </c>
      <c r="I17" s="150"/>
      <c r="J17" s="404"/>
      <c r="K17" s="18"/>
      <c r="L17" s="18"/>
      <c r="M17" s="19"/>
      <c r="N17" s="17"/>
      <c r="O17" s="150"/>
      <c r="P17" s="404"/>
      <c r="Q17" s="458"/>
      <c r="R17" s="19"/>
      <c r="S17" s="452"/>
    </row>
    <row r="18" spans="1:19" s="645" customFormat="1" ht="12.95" customHeight="1">
      <c r="A18" s="90" t="s">
        <v>334</v>
      </c>
      <c r="B18" s="1292">
        <v>92345.502212727428</v>
      </c>
      <c r="C18" s="69"/>
      <c r="D18" s="125">
        <v>87956.624366162956</v>
      </c>
      <c r="E18" s="198"/>
      <c r="F18" s="196">
        <v>4.9898206964987618E-2</v>
      </c>
      <c r="G18" s="199"/>
      <c r="H18" s="1779">
        <v>39528.595281577524</v>
      </c>
      <c r="I18" s="69"/>
      <c r="J18" s="125">
        <v>50438.532987877348</v>
      </c>
      <c r="K18" s="198"/>
      <c r="L18" s="196">
        <v>-0.21630164598407281</v>
      </c>
      <c r="M18" s="199"/>
      <c r="N18" s="1779">
        <v>52816.906931149904</v>
      </c>
      <c r="O18" s="69"/>
      <c r="P18" s="769">
        <v>37518.091378285615</v>
      </c>
      <c r="Q18" s="710"/>
      <c r="R18" s="199">
        <v>0.40777169069210167</v>
      </c>
      <c r="S18" s="714"/>
    </row>
    <row r="19" spans="1:19" s="645" customFormat="1">
      <c r="A19" s="90" t="s">
        <v>335</v>
      </c>
      <c r="B19" s="1292">
        <v>128880.23619427727</v>
      </c>
      <c r="C19" s="69"/>
      <c r="D19" s="125">
        <v>121962.53128534491</v>
      </c>
      <c r="E19" s="198"/>
      <c r="F19" s="196">
        <v>5.671991910980935E-2</v>
      </c>
      <c r="G19" s="199"/>
      <c r="H19" s="1779">
        <v>70338.4632656412</v>
      </c>
      <c r="I19" s="69"/>
      <c r="J19" s="125">
        <v>81463.678306921123</v>
      </c>
      <c r="K19" s="198"/>
      <c r="L19" s="196">
        <v>-0.13656656896052199</v>
      </c>
      <c r="M19" s="199"/>
      <c r="N19" s="1779">
        <v>58541.77292863607</v>
      </c>
      <c r="O19" s="69"/>
      <c r="P19" s="769">
        <v>40498.852978423783</v>
      </c>
      <c r="Q19" s="710"/>
      <c r="R19" s="199">
        <v>0.44551681401507481</v>
      </c>
      <c r="S19" s="714"/>
    </row>
    <row r="20" spans="1:19" s="645" customFormat="1">
      <c r="A20" s="90" t="s">
        <v>336</v>
      </c>
      <c r="B20" s="1292">
        <v>68132.782340903621</v>
      </c>
      <c r="C20" s="69"/>
      <c r="D20" s="125">
        <v>62437.640067859087</v>
      </c>
      <c r="E20" s="198"/>
      <c r="F20" s="196">
        <v>9.1213285237156355E-2</v>
      </c>
      <c r="G20" s="199"/>
      <c r="H20" s="1779">
        <v>25799.462173692838</v>
      </c>
      <c r="I20" s="69"/>
      <c r="J20" s="125">
        <v>33501.848327097425</v>
      </c>
      <c r="K20" s="198"/>
      <c r="L20" s="196">
        <v>-0.22990928972640107</v>
      </c>
      <c r="M20" s="199"/>
      <c r="N20" s="1779">
        <v>42333.320167210775</v>
      </c>
      <c r="O20" s="69"/>
      <c r="P20" s="769">
        <v>28935.791740761666</v>
      </c>
      <c r="Q20" s="710"/>
      <c r="R20" s="199">
        <v>0.46300887656639084</v>
      </c>
      <c r="S20" s="714"/>
    </row>
    <row r="21" spans="1:19" s="645" customFormat="1">
      <c r="A21" s="90" t="s">
        <v>337</v>
      </c>
      <c r="B21" s="1292">
        <v>216464.25901873759</v>
      </c>
      <c r="C21" s="69"/>
      <c r="D21" s="125">
        <v>221148.74197838132</v>
      </c>
      <c r="E21" s="198"/>
      <c r="F21" s="196">
        <v>-2.1182498791250965E-2</v>
      </c>
      <c r="G21" s="199"/>
      <c r="H21" s="1779">
        <v>184989.17941277358</v>
      </c>
      <c r="I21" s="69"/>
      <c r="J21" s="125">
        <v>192401.03760847074</v>
      </c>
      <c r="K21" s="198"/>
      <c r="L21" s="196">
        <v>-3.8522963741910936E-2</v>
      </c>
      <c r="M21" s="199"/>
      <c r="N21" s="1779">
        <v>31475.079605964027</v>
      </c>
      <c r="O21" s="69"/>
      <c r="P21" s="769">
        <v>28747.704369910589</v>
      </c>
      <c r="Q21" s="710"/>
      <c r="R21" s="199">
        <v>9.4872801005568455E-2</v>
      </c>
      <c r="S21" s="714"/>
    </row>
    <row r="22" spans="1:19">
      <c r="A22" s="240" t="s">
        <v>338</v>
      </c>
      <c r="B22" s="132"/>
      <c r="C22" s="150"/>
      <c r="D22" s="404"/>
      <c r="E22" s="18"/>
      <c r="F22" s="18"/>
      <c r="G22" s="19"/>
      <c r="H22" s="17"/>
      <c r="I22" s="150"/>
      <c r="J22" s="404"/>
      <c r="K22" s="18"/>
      <c r="L22" s="18"/>
      <c r="M22" s="19"/>
      <c r="N22" s="17"/>
      <c r="O22" s="150"/>
      <c r="P22" s="404"/>
      <c r="Q22" s="458"/>
      <c r="R22" s="19"/>
      <c r="S22" s="452"/>
    </row>
    <row r="23" spans="1:19" s="645" customFormat="1" ht="12.95" customHeight="1">
      <c r="A23" s="90" t="s">
        <v>707</v>
      </c>
      <c r="B23" s="1292">
        <v>222223.99732364182</v>
      </c>
      <c r="C23" s="69"/>
      <c r="D23" s="125">
        <v>229807.06730954748</v>
      </c>
      <c r="E23" s="198"/>
      <c r="F23" s="196">
        <v>-3.2997549094916888E-2</v>
      </c>
      <c r="G23" s="199"/>
      <c r="H23" s="1779">
        <v>135026.91826108794</v>
      </c>
      <c r="I23" s="69"/>
      <c r="J23" s="759">
        <v>163277.26614025194</v>
      </c>
      <c r="K23" s="198"/>
      <c r="L23" s="196">
        <v>-0.17302070610918679</v>
      </c>
      <c r="M23" s="199"/>
      <c r="N23" s="1779">
        <v>87197.079062553879</v>
      </c>
      <c r="O23" s="69"/>
      <c r="P23" s="769">
        <v>66529.801169295533</v>
      </c>
      <c r="Q23" s="710"/>
      <c r="R23" s="199">
        <v>0.3106469210792801</v>
      </c>
      <c r="S23" s="714"/>
    </row>
    <row r="24" spans="1:19" s="645" customFormat="1">
      <c r="A24" s="90" t="s">
        <v>339</v>
      </c>
      <c r="B24" s="1292">
        <v>115672.75921033038</v>
      </c>
      <c r="C24" s="69"/>
      <c r="D24" s="125">
        <v>109485.09252075138</v>
      </c>
      <c r="E24" s="198"/>
      <c r="F24" s="196">
        <v>5.6516065768553926E-2</v>
      </c>
      <c r="G24" s="199"/>
      <c r="H24" s="1779">
        <v>98005.54742183612</v>
      </c>
      <c r="I24" s="69"/>
      <c r="J24" s="759">
        <v>96140.325023261306</v>
      </c>
      <c r="K24" s="198"/>
      <c r="L24" s="196">
        <v>1.9401041114886181E-2</v>
      </c>
      <c r="M24" s="199"/>
      <c r="N24" s="1779">
        <v>17667.211788494253</v>
      </c>
      <c r="O24" s="69"/>
      <c r="P24" s="769">
        <v>13344.767497490069</v>
      </c>
      <c r="Q24" s="710"/>
      <c r="R24" s="199">
        <v>0.32390555263080933</v>
      </c>
      <c r="S24" s="714"/>
    </row>
    <row r="25" spans="1:19" s="645" customFormat="1">
      <c r="A25" s="90" t="s">
        <v>340</v>
      </c>
      <c r="B25" s="1292">
        <v>110717.6164865137</v>
      </c>
      <c r="C25" s="69"/>
      <c r="D25" s="125">
        <v>105349.11977431772</v>
      </c>
      <c r="E25" s="198"/>
      <c r="F25" s="196">
        <v>5.0959103632726543E-2</v>
      </c>
      <c r="G25" s="199"/>
      <c r="H25" s="1779">
        <v>93929.077410441038</v>
      </c>
      <c r="I25" s="69"/>
      <c r="J25" s="759">
        <v>92306.902645363734</v>
      </c>
      <c r="K25" s="198"/>
      <c r="L25" s="196">
        <v>1.7573710292388189E-2</v>
      </c>
      <c r="M25" s="199"/>
      <c r="N25" s="1779">
        <v>16788.539076072651</v>
      </c>
      <c r="O25" s="69"/>
      <c r="P25" s="769">
        <v>13042.217128953989</v>
      </c>
      <c r="Q25" s="710"/>
      <c r="R25" s="199">
        <v>0.28724578881620905</v>
      </c>
      <c r="S25" s="714"/>
    </row>
    <row r="26" spans="1:19" s="645" customFormat="1">
      <c r="A26" s="90" t="s">
        <v>708</v>
      </c>
      <c r="B26" s="1292">
        <v>2653.8579969676089</v>
      </c>
      <c r="C26" s="69"/>
      <c r="D26" s="125">
        <v>2266.7654741848619</v>
      </c>
      <c r="E26" s="198"/>
      <c r="F26" s="196">
        <v>0.17076866892105239</v>
      </c>
      <c r="G26" s="199"/>
      <c r="H26" s="1779">
        <v>1640.2468672295961</v>
      </c>
      <c r="I26" s="69"/>
      <c r="J26" s="759">
        <v>1982.5022139548366</v>
      </c>
      <c r="K26" s="198"/>
      <c r="L26" s="196">
        <v>-0.17263806532779866</v>
      </c>
      <c r="M26" s="199"/>
      <c r="N26" s="1779">
        <v>1013.6111297380128</v>
      </c>
      <c r="O26" s="69"/>
      <c r="P26" s="769">
        <v>284.26326023002531</v>
      </c>
      <c r="Q26" s="710"/>
      <c r="R26" s="199">
        <v>2.5657479229563487</v>
      </c>
      <c r="S26" s="714"/>
    </row>
    <row r="27" spans="1:19" s="645" customFormat="1">
      <c r="A27" s="90" t="s">
        <v>709</v>
      </c>
      <c r="B27" s="617">
        <v>7205.8002682016495</v>
      </c>
      <c r="C27" s="69"/>
      <c r="D27" s="125">
        <v>6009.2631584991477</v>
      </c>
      <c r="E27" s="198"/>
      <c r="F27" s="196">
        <v>0.19911544529551684</v>
      </c>
      <c r="G27" s="199"/>
      <c r="H27" s="1779">
        <v>6124.9746577721362</v>
      </c>
      <c r="I27" s="69"/>
      <c r="J27" s="759">
        <v>5507.3881204883701</v>
      </c>
      <c r="K27" s="198"/>
      <c r="L27" s="196">
        <v>0.11213782718277014</v>
      </c>
      <c r="M27" s="199"/>
      <c r="N27" s="1779">
        <v>1080.8256104295133</v>
      </c>
      <c r="O27" s="69"/>
      <c r="P27" s="769">
        <v>501.87503801077747</v>
      </c>
      <c r="Q27" s="710"/>
      <c r="R27" s="199">
        <v>1.1535751503271683</v>
      </c>
      <c r="S27" s="714"/>
    </row>
    <row r="28" spans="1:19" s="645" customFormat="1">
      <c r="A28" s="90" t="s">
        <v>306</v>
      </c>
      <c r="B28" s="617">
        <v>36921.902968583629</v>
      </c>
      <c r="C28" s="69"/>
      <c r="D28" s="125">
        <v>39248.008329823453</v>
      </c>
      <c r="E28" s="198"/>
      <c r="F28" s="196">
        <v>-5.9266838248000546E-2</v>
      </c>
      <c r="G28" s="199"/>
      <c r="H28" s="1779">
        <v>32918.059720126941</v>
      </c>
      <c r="I28" s="69"/>
      <c r="J28" s="759">
        <v>36075.6192709975</v>
      </c>
      <c r="K28" s="198"/>
      <c r="L28" s="196">
        <v>-8.7526135785811338E-2</v>
      </c>
      <c r="M28" s="199"/>
      <c r="N28" s="1779">
        <v>4003.8432484566902</v>
      </c>
      <c r="O28" s="69"/>
      <c r="P28" s="769">
        <v>3172.3890588259528</v>
      </c>
      <c r="Q28" s="710"/>
      <c r="R28" s="199">
        <v>0.26209086408160931</v>
      </c>
      <c r="S28" s="714"/>
    </row>
    <row r="29" spans="1:19" s="645" customFormat="1">
      <c r="A29" s="35" t="s">
        <v>0</v>
      </c>
      <c r="B29" s="617">
        <v>76602.931870959437</v>
      </c>
      <c r="C29" s="69"/>
      <c r="D29" s="125">
        <v>78467.431495148761</v>
      </c>
      <c r="E29" s="198"/>
      <c r="F29" s="196">
        <v>-2.3761445846543307E-2</v>
      </c>
      <c r="G29" s="199"/>
      <c r="H29" s="1779">
        <v>61019.476064342947</v>
      </c>
      <c r="I29" s="69"/>
      <c r="J29" s="759">
        <v>67569.127129162138</v>
      </c>
      <c r="K29" s="198"/>
      <c r="L29" s="196">
        <v>-9.6932598408429479E-2</v>
      </c>
      <c r="M29" s="199"/>
      <c r="N29" s="1779">
        <v>15583.455806616483</v>
      </c>
      <c r="O29" s="69"/>
      <c r="P29" s="769">
        <v>10898.304365986622</v>
      </c>
      <c r="Q29" s="710"/>
      <c r="R29" s="199">
        <v>0.42989728340237221</v>
      </c>
      <c r="S29" s="714"/>
    </row>
    <row r="30" spans="1:19" s="645" customFormat="1">
      <c r="A30" s="90" t="s">
        <v>313</v>
      </c>
      <c r="B30" s="617">
        <v>21558.876413276397</v>
      </c>
      <c r="C30" s="69"/>
      <c r="D30" s="125">
        <v>20930.539012243193</v>
      </c>
      <c r="E30" s="198"/>
      <c r="F30" s="196">
        <v>3.0020125170482342E-2</v>
      </c>
      <c r="G30" s="199"/>
      <c r="H30" s="1779">
        <v>14015.228377863463</v>
      </c>
      <c r="I30" s="69"/>
      <c r="J30" s="759">
        <v>16552.376838656623</v>
      </c>
      <c r="K30" s="198"/>
      <c r="L30" s="196">
        <v>-0.1532800083954029</v>
      </c>
      <c r="M30" s="199"/>
      <c r="N30" s="1779">
        <v>7543.6480354129353</v>
      </c>
      <c r="O30" s="69"/>
      <c r="P30" s="769">
        <v>4378.162173586571</v>
      </c>
      <c r="Q30" s="710"/>
      <c r="R30" s="199">
        <v>0.72301704147089929</v>
      </c>
      <c r="S30" s="714"/>
    </row>
    <row r="31" spans="1:19" s="645" customFormat="1">
      <c r="A31" s="90" t="s">
        <v>321</v>
      </c>
      <c r="B31" s="617">
        <v>65040.652287085846</v>
      </c>
      <c r="C31" s="69"/>
      <c r="D31" s="125">
        <v>68103.14231141351</v>
      </c>
      <c r="E31" s="198"/>
      <c r="F31" s="196">
        <v>-4.4968409979144482E-2</v>
      </c>
      <c r="G31" s="199"/>
      <c r="H31" s="1779">
        <v>54194.959327398232</v>
      </c>
      <c r="I31" s="69"/>
      <c r="J31" s="759">
        <v>59436.554128841788</v>
      </c>
      <c r="K31" s="198"/>
      <c r="L31" s="196">
        <v>-8.8188066725423689E-2</v>
      </c>
      <c r="M31" s="199"/>
      <c r="N31" s="1779">
        <v>10845.692959687613</v>
      </c>
      <c r="O31" s="69"/>
      <c r="P31" s="769">
        <v>8666.5881825717242</v>
      </c>
      <c r="Q31" s="710"/>
      <c r="R31" s="199">
        <v>0.2514374435718556</v>
      </c>
      <c r="S31" s="714"/>
    </row>
    <row r="32" spans="1:19">
      <c r="A32" s="286" t="s">
        <v>174</v>
      </c>
      <c r="B32" s="132"/>
      <c r="C32" s="150"/>
      <c r="D32" s="150"/>
      <c r="E32" s="18"/>
      <c r="F32" s="18"/>
      <c r="G32" s="19"/>
      <c r="H32" s="17"/>
      <c r="I32" s="150"/>
      <c r="J32" s="150"/>
      <c r="K32" s="18"/>
      <c r="L32" s="18"/>
      <c r="M32" s="19"/>
      <c r="N32" s="17"/>
      <c r="O32" s="150"/>
      <c r="P32" s="150"/>
      <c r="Q32" s="458"/>
      <c r="R32" s="19"/>
      <c r="S32" s="452"/>
    </row>
    <row r="33" spans="1:19" s="645" customFormat="1" ht="12.95" customHeight="1">
      <c r="A33" s="90" t="s">
        <v>710</v>
      </c>
      <c r="B33" s="1336">
        <v>6.3810805552849379</v>
      </c>
      <c r="C33" s="69"/>
      <c r="D33" s="708">
        <v>6.7410316986066592</v>
      </c>
      <c r="E33" s="192"/>
      <c r="F33" s="196">
        <v>-5.3397040603758258E-2</v>
      </c>
      <c r="G33" s="199"/>
      <c r="H33" s="1336">
        <v>6.5888751489172899</v>
      </c>
      <c r="I33" s="69"/>
      <c r="J33" s="708">
        <v>6.7837167059184047</v>
      </c>
      <c r="K33" s="176"/>
      <c r="L33" s="196">
        <v>-2.8721947782861676E-2</v>
      </c>
      <c r="M33" s="199"/>
      <c r="N33" s="1336">
        <v>6.0593052858477208</v>
      </c>
      <c r="O33" s="69"/>
      <c r="P33" s="941">
        <v>6.636274263945106</v>
      </c>
      <c r="Q33" s="460"/>
      <c r="R33" s="199">
        <v>-8.6941701796753507E-2</v>
      </c>
      <c r="S33" s="714"/>
    </row>
    <row r="34" spans="1:19" s="645" customFormat="1">
      <c r="A34" s="90" t="s">
        <v>345</v>
      </c>
      <c r="B34" s="1336">
        <v>6.8905807353487107</v>
      </c>
      <c r="C34" s="69"/>
      <c r="D34" s="708">
        <v>6.9430079872621473</v>
      </c>
      <c r="E34" s="192"/>
      <c r="F34" s="196">
        <v>-7.5510862164671535E-3</v>
      </c>
      <c r="G34" s="199"/>
      <c r="H34" s="1336">
        <v>7.0701091792130795</v>
      </c>
      <c r="I34" s="69"/>
      <c r="J34" s="708">
        <v>6.8633000507626605</v>
      </c>
      <c r="K34" s="176"/>
      <c r="L34" s="196">
        <v>3.0132607771889273E-2</v>
      </c>
      <c r="M34" s="199"/>
      <c r="N34" s="1336">
        <v>5.886149020075421</v>
      </c>
      <c r="O34" s="69"/>
      <c r="P34" s="941">
        <v>7.5071446414654437</v>
      </c>
      <c r="Q34" s="460"/>
      <c r="R34" s="199">
        <v>-0.21592705333483408</v>
      </c>
      <c r="S34" s="714"/>
    </row>
    <row r="35" spans="1:19" s="645" customFormat="1">
      <c r="A35" s="90" t="s">
        <v>711</v>
      </c>
      <c r="B35" s="1336">
        <v>4.1412419952999917</v>
      </c>
      <c r="C35" s="69"/>
      <c r="D35" s="708">
        <v>3.599888338017089</v>
      </c>
      <c r="E35" s="192"/>
      <c r="F35" s="196">
        <v>0.15038068030218243</v>
      </c>
      <c r="G35" s="199"/>
      <c r="H35" s="1336">
        <v>5.9191427199371187</v>
      </c>
      <c r="I35" s="69"/>
      <c r="J35" s="708">
        <v>3.8478614725229785</v>
      </c>
      <c r="K35" s="176"/>
      <c r="L35" s="196">
        <v>0.53829413096205769</v>
      </c>
      <c r="M35" s="199"/>
      <c r="N35" s="1336">
        <v>1.2642056168764206</v>
      </c>
      <c r="O35" s="69"/>
      <c r="P35" s="941">
        <v>1.8704798743224171</v>
      </c>
      <c r="Q35" s="460"/>
      <c r="R35" s="199">
        <v>-0.32412765609981226</v>
      </c>
      <c r="S35" s="714"/>
    </row>
    <row r="36" spans="1:19" s="645" customFormat="1">
      <c r="A36" s="90" t="s">
        <v>712</v>
      </c>
      <c r="B36" s="1336">
        <v>4.5288871279024114</v>
      </c>
      <c r="C36" s="69"/>
      <c r="D36" s="708">
        <v>4.5496182333769086</v>
      </c>
      <c r="E36" s="192"/>
      <c r="F36" s="196">
        <v>-4.5566692436762408E-3</v>
      </c>
      <c r="G36" s="199"/>
      <c r="H36" s="1336">
        <v>4.8912319391760946</v>
      </c>
      <c r="I36" s="69"/>
      <c r="J36" s="708">
        <v>4.7866936286490605</v>
      </c>
      <c r="K36" s="176"/>
      <c r="L36" s="196">
        <v>2.1839356900002341E-2</v>
      </c>
      <c r="M36" s="199"/>
      <c r="N36" s="1336">
        <v>2.4755005639547094</v>
      </c>
      <c r="O36" s="69"/>
      <c r="P36" s="941">
        <v>1.9480419111970853</v>
      </c>
      <c r="Q36" s="460"/>
      <c r="R36" s="199">
        <v>0.27076350345742672</v>
      </c>
      <c r="S36" s="714"/>
    </row>
    <row r="37" spans="1:19" s="645" customFormat="1">
      <c r="A37" s="212" t="s">
        <v>713</v>
      </c>
      <c r="B37" s="1336">
        <v>6.7592969793649633</v>
      </c>
      <c r="C37" s="69"/>
      <c r="D37" s="708">
        <v>6.1256194477970869</v>
      </c>
      <c r="E37" s="192"/>
      <c r="F37" s="196">
        <v>0.1034470941213564</v>
      </c>
      <c r="G37" s="199"/>
      <c r="H37" s="1336">
        <v>6.6124169898783851</v>
      </c>
      <c r="I37" s="69"/>
      <c r="J37" s="708">
        <v>6.3620944912935933</v>
      </c>
      <c r="K37" s="176"/>
      <c r="L37" s="196">
        <v>3.9345925925393509E-2</v>
      </c>
      <c r="M37" s="199"/>
      <c r="N37" s="1336">
        <v>7.9668877778994656</v>
      </c>
      <c r="O37" s="69"/>
      <c r="P37" s="941">
        <v>3.4364840743981904</v>
      </c>
      <c r="Q37" s="460"/>
      <c r="R37" s="199">
        <v>1.3183252433068982</v>
      </c>
      <c r="S37" s="714"/>
    </row>
    <row r="38" spans="1:19" s="645" customFormat="1">
      <c r="A38" s="26" t="s">
        <v>1</v>
      </c>
      <c r="B38" s="1336">
        <v>6.2527443284832547</v>
      </c>
      <c r="C38" s="69"/>
      <c r="D38" s="708">
        <v>6.4538277364110712</v>
      </c>
      <c r="E38" s="192"/>
      <c r="F38" s="196">
        <v>-3.1157231977753039E-2</v>
      </c>
      <c r="G38" s="199"/>
      <c r="H38" s="1336">
        <v>6.8763410465804897</v>
      </c>
      <c r="I38" s="69"/>
      <c r="J38" s="708">
        <v>6.7538291224615907</v>
      </c>
      <c r="K38" s="176"/>
      <c r="L38" s="196">
        <v>1.8139624485235224E-2</v>
      </c>
      <c r="M38" s="199"/>
      <c r="N38" s="1336">
        <v>3.810953143912954</v>
      </c>
      <c r="O38" s="69"/>
      <c r="P38" s="941">
        <v>4.5938290510892363</v>
      </c>
      <c r="Q38" s="460"/>
      <c r="R38" s="199">
        <v>-0.1704190335490729</v>
      </c>
      <c r="S38" s="714"/>
    </row>
    <row r="39" spans="1:19" s="645" customFormat="1">
      <c r="A39" s="90" t="s">
        <v>175</v>
      </c>
      <c r="B39" s="1336">
        <v>3.3380371934104951</v>
      </c>
      <c r="C39" s="69"/>
      <c r="D39" s="708">
        <v>3.3452503100381237</v>
      </c>
      <c r="E39" s="192"/>
      <c r="F39" s="196">
        <v>-2.1562262787882011E-3</v>
      </c>
      <c r="G39" s="199"/>
      <c r="H39" s="1336">
        <v>3.8565388528497682</v>
      </c>
      <c r="I39" s="69"/>
      <c r="J39" s="708">
        <v>3.703009603516306</v>
      </c>
      <c r="K39" s="176"/>
      <c r="L39" s="196">
        <v>4.1460667341417026E-2</v>
      </c>
      <c r="M39" s="199"/>
      <c r="N39" s="1336">
        <v>2.3747208858059055</v>
      </c>
      <c r="O39" s="69"/>
      <c r="P39" s="941">
        <v>1.992681262023317</v>
      </c>
      <c r="Q39" s="460"/>
      <c r="R39" s="199">
        <v>0.1917213912046703</v>
      </c>
      <c r="S39" s="714"/>
    </row>
    <row r="40" spans="1:19" s="645" customFormat="1">
      <c r="A40" s="90" t="s">
        <v>176</v>
      </c>
      <c r="B40" s="1336">
        <v>6.2578433975282532</v>
      </c>
      <c r="C40" s="69"/>
      <c r="D40" s="708">
        <v>6.4078892523467825</v>
      </c>
      <c r="E40" s="192"/>
      <c r="F40" s="196">
        <v>-2.3415800259590547E-2</v>
      </c>
      <c r="G40" s="199"/>
      <c r="H40" s="1336">
        <v>6.744916126295208</v>
      </c>
      <c r="I40" s="69"/>
      <c r="J40" s="708">
        <v>6.6466963635425618</v>
      </c>
      <c r="K40" s="176"/>
      <c r="L40" s="196">
        <v>1.4777230278095171E-2</v>
      </c>
      <c r="M40" s="199"/>
      <c r="N40" s="1336">
        <v>3.8239844617161656</v>
      </c>
      <c r="O40" s="69"/>
      <c r="P40" s="941">
        <v>4.7701199835261248</v>
      </c>
      <c r="Q40" s="460"/>
      <c r="R40" s="199">
        <v>-0.19834627327561799</v>
      </c>
      <c r="S40" s="714"/>
    </row>
    <row r="41" spans="1:19" s="645" customFormat="1">
      <c r="A41" s="90" t="s">
        <v>360</v>
      </c>
      <c r="B41" s="1336">
        <v>7.9909333716140534</v>
      </c>
      <c r="C41" s="69"/>
      <c r="D41" s="708">
        <v>8.3088950167307249</v>
      </c>
      <c r="E41" s="192"/>
      <c r="F41" s="196">
        <v>-3.8267620962405532E-2</v>
      </c>
      <c r="G41" s="199"/>
      <c r="H41" s="1336">
        <v>8.2907799823517649</v>
      </c>
      <c r="I41" s="69"/>
      <c r="J41" s="708">
        <v>8.4628687945848302</v>
      </c>
      <c r="K41" s="176"/>
      <c r="L41" s="196">
        <v>-2.0334571693133234E-2</v>
      </c>
      <c r="M41" s="199"/>
      <c r="N41" s="1336">
        <v>7.1881929768593702</v>
      </c>
      <c r="O41" s="69"/>
      <c r="P41" s="941">
        <v>7.7335841103902911</v>
      </c>
      <c r="Q41" s="460"/>
      <c r="R41" s="199">
        <v>-7.0522428636700593E-2</v>
      </c>
      <c r="S41" s="714"/>
    </row>
    <row r="42" spans="1:19">
      <c r="A42" s="240" t="s">
        <v>361</v>
      </c>
      <c r="B42" s="42"/>
      <c r="C42" s="63"/>
      <c r="D42" s="63"/>
      <c r="E42" s="41"/>
      <c r="F42" s="63"/>
      <c r="G42" s="67"/>
      <c r="H42" s="17"/>
      <c r="I42" s="63"/>
      <c r="J42" s="63"/>
      <c r="K42" s="41"/>
      <c r="L42" s="63"/>
      <c r="M42" s="67"/>
      <c r="N42" s="17"/>
      <c r="O42" s="63"/>
      <c r="P42" s="63"/>
      <c r="Q42" s="466"/>
      <c r="R42" s="67"/>
      <c r="S42" s="467"/>
    </row>
    <row r="43" spans="1:19" s="645" customFormat="1">
      <c r="A43" s="212" t="s">
        <v>362</v>
      </c>
      <c r="B43" s="617">
        <v>329563.62329320441</v>
      </c>
      <c r="C43" s="69"/>
      <c r="D43" s="125">
        <v>327927.12234171858</v>
      </c>
      <c r="E43" s="198"/>
      <c r="F43" s="196">
        <v>4.9904409851787082E-3</v>
      </c>
      <c r="G43" s="199"/>
      <c r="H43" s="1779">
        <v>237027.16257298909</v>
      </c>
      <c r="I43" s="69"/>
      <c r="J43" s="125">
        <v>257026.95508442225</v>
      </c>
      <c r="K43" s="198"/>
      <c r="L43" s="196">
        <v>-7.7812043117672591E-2</v>
      </c>
      <c r="M43" s="199"/>
      <c r="N43" s="1779">
        <v>92536.460720215327</v>
      </c>
      <c r="O43" s="69"/>
      <c r="P43" s="769">
        <v>70900.167257296314</v>
      </c>
      <c r="Q43" s="710"/>
      <c r="R43" s="199">
        <v>0.30516561948861171</v>
      </c>
      <c r="S43" s="714"/>
    </row>
    <row r="44" spans="1:19" s="645" customFormat="1">
      <c r="A44" s="212" t="s">
        <v>379</v>
      </c>
      <c r="B44" s="617">
        <v>303330.5291186379</v>
      </c>
      <c r="C44" s="69"/>
      <c r="D44" s="125">
        <v>295792.09672297817</v>
      </c>
      <c r="E44" s="198"/>
      <c r="F44" s="196">
        <v>2.5485577468690103E-2</v>
      </c>
      <c r="G44" s="199"/>
      <c r="H44" s="1779">
        <v>215425.604055081</v>
      </c>
      <c r="I44" s="69"/>
      <c r="J44" s="125">
        <v>230889.15562472286</v>
      </c>
      <c r="K44" s="198"/>
      <c r="L44" s="196">
        <v>-6.6973918839114466E-2</v>
      </c>
      <c r="M44" s="199"/>
      <c r="N44" s="1779">
        <v>87904.925063556904</v>
      </c>
      <c r="O44" s="69"/>
      <c r="P44" s="769">
        <v>64902.941098255294</v>
      </c>
      <c r="Q44" s="710"/>
      <c r="R44" s="199">
        <v>0.35440588016619085</v>
      </c>
      <c r="S44" s="714"/>
    </row>
    <row r="45" spans="1:19" s="645" customFormat="1">
      <c r="A45" s="212" t="s">
        <v>364</v>
      </c>
      <c r="B45" s="617">
        <v>27517.10036522524</v>
      </c>
      <c r="C45" s="69"/>
      <c r="D45" s="125">
        <v>27047.849146992758</v>
      </c>
      <c r="E45" s="198"/>
      <c r="F45" s="196">
        <v>1.7348929139700379E-2</v>
      </c>
      <c r="G45" s="199"/>
      <c r="H45" s="1779">
        <v>21905.551075194398</v>
      </c>
      <c r="I45" s="69"/>
      <c r="J45" s="125">
        <v>23257.349319395831</v>
      </c>
      <c r="K45" s="198"/>
      <c r="L45" s="196">
        <v>-5.8123487145376421E-2</v>
      </c>
      <c r="M45" s="199"/>
      <c r="N45" s="1779">
        <v>5611.5492900308409</v>
      </c>
      <c r="O45" s="69"/>
      <c r="P45" s="769">
        <v>3790.4998275969265</v>
      </c>
      <c r="Q45" s="710"/>
      <c r="R45" s="199">
        <v>0.48042462610753106</v>
      </c>
      <c r="S45" s="714"/>
    </row>
    <row r="46" spans="1:19" s="645" customFormat="1">
      <c r="A46" s="212" t="s">
        <v>365</v>
      </c>
      <c r="B46" s="617">
        <v>16439.259987986647</v>
      </c>
      <c r="C46" s="69"/>
      <c r="D46" s="125">
        <v>14252.811144514852</v>
      </c>
      <c r="E46" s="198"/>
      <c r="F46" s="196">
        <v>0.15340474389946876</v>
      </c>
      <c r="G46" s="199"/>
      <c r="H46" s="1779">
        <v>12491.869819764868</v>
      </c>
      <c r="I46" s="69"/>
      <c r="J46" s="125">
        <v>12383.232720390341</v>
      </c>
      <c r="K46" s="198"/>
      <c r="L46" s="196">
        <v>8.7729191421594514E-3</v>
      </c>
      <c r="M46" s="199"/>
      <c r="N46" s="1779">
        <v>3947.3901682217765</v>
      </c>
      <c r="O46" s="69"/>
      <c r="P46" s="769">
        <v>1869.5784241245103</v>
      </c>
      <c r="Q46" s="710"/>
      <c r="R46" s="199">
        <v>1.1113798262141734</v>
      </c>
      <c r="S46" s="714"/>
    </row>
    <row r="47" spans="1:19" s="645" customFormat="1">
      <c r="A47" s="212" t="s">
        <v>832</v>
      </c>
      <c r="B47" s="617">
        <v>10014.600619559267</v>
      </c>
      <c r="C47" s="69"/>
      <c r="D47" s="125">
        <v>11863.462188111664</v>
      </c>
      <c r="E47" s="198"/>
      <c r="F47" s="196">
        <v>-0.15584502561192756</v>
      </c>
      <c r="G47" s="199"/>
      <c r="H47" s="1779">
        <v>9388.9795591204493</v>
      </c>
      <c r="I47" s="69"/>
      <c r="J47" s="125">
        <v>11132.243188189996</v>
      </c>
      <c r="K47" s="198"/>
      <c r="L47" s="196">
        <v>-0.15659589892169662</v>
      </c>
      <c r="M47" s="199"/>
      <c r="N47" s="1779">
        <v>625.62106043881784</v>
      </c>
      <c r="O47" s="69"/>
      <c r="P47" s="769">
        <v>731.21899992166755</v>
      </c>
      <c r="Q47" s="710"/>
      <c r="R47" s="199">
        <v>-0.1444135607720286</v>
      </c>
      <c r="S47" s="714"/>
    </row>
    <row r="48" spans="1:19" s="645" customFormat="1">
      <c r="A48" s="90" t="s">
        <v>245</v>
      </c>
      <c r="B48" s="617">
        <v>5838.3192037521412</v>
      </c>
      <c r="C48" s="69"/>
      <c r="D48" s="125">
        <v>6475.8406585403582</v>
      </c>
      <c r="E48" s="198"/>
      <c r="F48" s="196">
        <v>-9.8446130534025997E-2</v>
      </c>
      <c r="G48" s="199"/>
      <c r="H48" s="1779">
        <v>5367.820503299522</v>
      </c>
      <c r="I48" s="69"/>
      <c r="J48" s="125">
        <v>5942.0636068815875</v>
      </c>
      <c r="K48" s="198"/>
      <c r="L48" s="196">
        <v>-9.6640349476741799E-2</v>
      </c>
      <c r="M48" s="199"/>
      <c r="N48" s="1779">
        <v>470.49870045261912</v>
      </c>
      <c r="O48" s="69"/>
      <c r="P48" s="769">
        <v>533.7770516587708</v>
      </c>
      <c r="Q48" s="710"/>
      <c r="R48" s="199">
        <v>-0.11854827967876712</v>
      </c>
      <c r="S48" s="714"/>
    </row>
    <row r="49" spans="1:19" s="645" customFormat="1">
      <c r="A49" s="212" t="s">
        <v>231</v>
      </c>
      <c r="B49" s="617">
        <v>7611.5541763725823</v>
      </c>
      <c r="C49" s="69"/>
      <c r="D49" s="125">
        <v>8214.0767588999333</v>
      </c>
      <c r="E49" s="198"/>
      <c r="F49" s="196">
        <v>-7.335244120704365E-2</v>
      </c>
      <c r="G49" s="199"/>
      <c r="H49" s="1779">
        <v>7107.8739192389139</v>
      </c>
      <c r="I49" s="69"/>
      <c r="J49" s="125">
        <v>7616.9450055583584</v>
      </c>
      <c r="K49" s="198"/>
      <c r="L49" s="196">
        <v>-6.6834024132766748E-2</v>
      </c>
      <c r="M49" s="199"/>
      <c r="N49" s="1779">
        <v>503.68025713366808</v>
      </c>
      <c r="O49" s="69"/>
      <c r="P49" s="769">
        <v>597.13175334157563</v>
      </c>
      <c r="Q49" s="710"/>
      <c r="R49" s="199">
        <v>-0.15650063103318299</v>
      </c>
      <c r="S49" s="714"/>
    </row>
    <row r="50" spans="1:19" s="645" customFormat="1">
      <c r="A50" s="212" t="s">
        <v>368</v>
      </c>
      <c r="B50" s="617">
        <v>3724.8851565068253</v>
      </c>
      <c r="C50" s="69"/>
      <c r="D50" s="125">
        <v>5218.6976587307781</v>
      </c>
      <c r="E50" s="198"/>
      <c r="F50" s="196">
        <v>-0.28624239224221659</v>
      </c>
      <c r="G50" s="199"/>
      <c r="H50" s="1779">
        <v>2896.6466701193258</v>
      </c>
      <c r="I50" s="69"/>
      <c r="J50" s="125">
        <v>3378.3406343886336</v>
      </c>
      <c r="K50" s="198"/>
      <c r="L50" s="196">
        <v>-0.1425830063925683</v>
      </c>
      <c r="M50" s="199"/>
      <c r="N50" s="1779">
        <v>828.23848638749973</v>
      </c>
      <c r="O50" s="69"/>
      <c r="P50" s="769">
        <v>1840.3570243421443</v>
      </c>
      <c r="Q50" s="710"/>
      <c r="R50" s="199">
        <v>-0.54995771177412567</v>
      </c>
      <c r="S50" s="714"/>
    </row>
    <row r="51" spans="1:19" s="645" customFormat="1">
      <c r="A51" s="212" t="s">
        <v>369</v>
      </c>
      <c r="B51" s="617">
        <v>2960.5714286650364</v>
      </c>
      <c r="C51" s="69"/>
      <c r="D51" s="125">
        <v>4363.8776111497327</v>
      </c>
      <c r="E51" s="198"/>
      <c r="F51" s="196">
        <v>-0.32157322169147018</v>
      </c>
      <c r="G51" s="199"/>
      <c r="H51" s="1779">
        <v>2466.8860154743929</v>
      </c>
      <c r="I51" s="69"/>
      <c r="J51" s="125">
        <v>3594.6661759458757</v>
      </c>
      <c r="K51" s="198"/>
      <c r="L51" s="196">
        <v>-0.31373710527507509</v>
      </c>
      <c r="M51" s="199"/>
      <c r="N51" s="1779">
        <v>493.6854131906436</v>
      </c>
      <c r="O51" s="69"/>
      <c r="P51" s="769">
        <v>769.21143520385715</v>
      </c>
      <c r="Q51" s="710"/>
      <c r="R51" s="199">
        <v>-0.35819283151997522</v>
      </c>
      <c r="S51" s="714"/>
    </row>
    <row r="52" spans="1:19" s="645" customFormat="1">
      <c r="A52" s="212" t="s">
        <v>370</v>
      </c>
      <c r="B52" s="617">
        <v>10769.455713780117</v>
      </c>
      <c r="C52" s="69"/>
      <c r="D52" s="125">
        <v>12363.877605977295</v>
      </c>
      <c r="E52" s="198"/>
      <c r="F52" s="196">
        <v>-0.12895807795981079</v>
      </c>
      <c r="G52" s="199"/>
      <c r="H52" s="1779">
        <v>8958.9472633164769</v>
      </c>
      <c r="I52" s="69"/>
      <c r="J52" s="125">
        <v>10245.720585649957</v>
      </c>
      <c r="K52" s="198"/>
      <c r="L52" s="196">
        <v>-0.12559129556350779</v>
      </c>
      <c r="M52" s="199"/>
      <c r="N52" s="1779">
        <v>1810.5084504636393</v>
      </c>
      <c r="O52" s="69"/>
      <c r="P52" s="769">
        <v>2118.1570203273391</v>
      </c>
      <c r="Q52" s="710"/>
      <c r="R52" s="199">
        <v>-0.14524351448513287</v>
      </c>
      <c r="S52" s="714"/>
    </row>
    <row r="53" spans="1:19">
      <c r="A53" s="240" t="s">
        <v>371</v>
      </c>
      <c r="B53" s="42"/>
      <c r="C53" s="150"/>
      <c r="D53" s="404"/>
      <c r="E53" s="18"/>
      <c r="F53" s="18"/>
      <c r="G53" s="19"/>
      <c r="H53" s="17"/>
      <c r="I53" s="150"/>
      <c r="J53" s="404"/>
      <c r="K53" s="18"/>
      <c r="L53" s="18"/>
      <c r="M53" s="19"/>
      <c r="N53" s="17"/>
      <c r="O53" s="150"/>
      <c r="P53" s="150"/>
      <c r="Q53" s="458"/>
      <c r="R53" s="19"/>
      <c r="S53" s="452"/>
    </row>
    <row r="54" spans="1:19" s="645" customFormat="1">
      <c r="A54" s="1348" t="s">
        <v>372</v>
      </c>
      <c r="B54" s="617">
        <v>108830.60600648416</v>
      </c>
      <c r="C54" s="1281"/>
      <c r="D54" s="228">
        <v>114606.39109212108</v>
      </c>
      <c r="E54" s="1002"/>
      <c r="F54" s="690">
        <v>-5.0396710258455997E-2</v>
      </c>
      <c r="G54" s="1003"/>
      <c r="H54" s="1779">
        <v>92812.202346332342</v>
      </c>
      <c r="I54" s="1281"/>
      <c r="J54" s="228">
        <v>101652.35376055943</v>
      </c>
      <c r="K54" s="1002"/>
      <c r="L54" s="690">
        <v>-8.6964552095369393E-2</v>
      </c>
      <c r="M54" s="1003"/>
      <c r="N54" s="1779">
        <v>16018.403660151824</v>
      </c>
      <c r="O54" s="1281"/>
      <c r="P54" s="228">
        <v>12954.037331561643</v>
      </c>
      <c r="Q54" s="999"/>
      <c r="R54" s="1003">
        <v>0.23655685483660427</v>
      </c>
      <c r="S54" s="714"/>
    </row>
    <row r="55" spans="1:19" s="645" customFormat="1">
      <c r="A55" s="81" t="s">
        <v>243</v>
      </c>
      <c r="B55" s="617">
        <v>106187.94765331977</v>
      </c>
      <c r="C55" s="69"/>
      <c r="D55" s="125">
        <v>112687.46951642967</v>
      </c>
      <c r="E55" s="198"/>
      <c r="F55" s="196">
        <v>-5.767741427685779E-2</v>
      </c>
      <c r="G55" s="199"/>
      <c r="H55" s="1779">
        <v>91757.069450682058</v>
      </c>
      <c r="I55" s="69"/>
      <c r="J55" s="125">
        <v>100551.4062546357</v>
      </c>
      <c r="K55" s="198"/>
      <c r="L55" s="196">
        <v>-8.7461102052445935E-2</v>
      </c>
      <c r="M55" s="199"/>
      <c r="N55" s="1779">
        <v>14430.878202637712</v>
      </c>
      <c r="O55" s="69"/>
      <c r="P55" s="125">
        <v>12136.063261793966</v>
      </c>
      <c r="Q55" s="710"/>
      <c r="R55" s="199">
        <v>0.18909055526005256</v>
      </c>
      <c r="S55" s="714"/>
    </row>
    <row r="56" spans="1:19" s="645" customFormat="1">
      <c r="A56" s="81" t="s">
        <v>244</v>
      </c>
      <c r="B56" s="617">
        <v>3373.9832590169881</v>
      </c>
      <c r="C56" s="69"/>
      <c r="D56" s="125">
        <v>2176.493598504514</v>
      </c>
      <c r="E56" s="198"/>
      <c r="F56" s="196">
        <v>0.5501921353388215</v>
      </c>
      <c r="G56" s="199"/>
      <c r="H56" s="1779">
        <v>1851.4976980480924</v>
      </c>
      <c r="I56" s="69"/>
      <c r="J56" s="125">
        <v>2028.4189736553612</v>
      </c>
      <c r="K56" s="198"/>
      <c r="L56" s="196">
        <v>-8.7221268340062705E-2</v>
      </c>
      <c r="M56" s="199"/>
      <c r="N56" s="1779">
        <v>1522.4855609688955</v>
      </c>
      <c r="O56" s="69"/>
      <c r="P56" s="125">
        <v>148.074624849153</v>
      </c>
      <c r="Q56" s="710"/>
      <c r="R56" s="199">
        <v>9.2818802513927441</v>
      </c>
      <c r="S56" s="714"/>
    </row>
    <row r="57" spans="1:19" s="645" customFormat="1">
      <c r="A57" s="81" t="s">
        <v>869</v>
      </c>
      <c r="B57" s="617">
        <v>1950.3088490096297</v>
      </c>
      <c r="C57" s="69"/>
      <c r="D57" s="125">
        <v>2017.8053281965279</v>
      </c>
      <c r="E57" s="198"/>
      <c r="F57" s="196">
        <v>-3.3450441548404992E-2</v>
      </c>
      <c r="G57" s="199"/>
      <c r="H57" s="1779">
        <v>908.90017788481441</v>
      </c>
      <c r="I57" s="69"/>
      <c r="J57" s="125">
        <v>1224.0105536027247</v>
      </c>
      <c r="K57" s="198"/>
      <c r="L57" s="196">
        <v>-0.25744089770339124</v>
      </c>
      <c r="M57" s="199"/>
      <c r="N57" s="1779">
        <v>1041.4086711248153</v>
      </c>
      <c r="O57" s="69"/>
      <c r="P57" s="125">
        <v>793.79477459380314</v>
      </c>
      <c r="Q57" s="710"/>
      <c r="R57" s="199">
        <v>0.31193691928460976</v>
      </c>
      <c r="S57" s="714"/>
    </row>
    <row r="58" spans="1:19" s="645" customFormat="1">
      <c r="A58" s="81" t="s">
        <v>303</v>
      </c>
      <c r="B58" s="617">
        <v>369557.21508480789</v>
      </c>
      <c r="C58" s="69"/>
      <c r="D58" s="125">
        <v>368630.25756199949</v>
      </c>
      <c r="E58" s="198"/>
      <c r="F58" s="196">
        <v>2.5145996667202382E-3</v>
      </c>
      <c r="G58" s="199"/>
      <c r="H58" s="1779">
        <v>269056.77578626812</v>
      </c>
      <c r="I58" s="69"/>
      <c r="J58" s="125">
        <v>290801.40057614178</v>
      </c>
      <c r="K58" s="198"/>
      <c r="L58" s="196">
        <v>-7.4774828273841729E-2</v>
      </c>
      <c r="M58" s="199"/>
      <c r="N58" s="1779">
        <v>100500.43929853979</v>
      </c>
      <c r="O58" s="69"/>
      <c r="P58" s="125">
        <v>77828.856985857739</v>
      </c>
      <c r="Q58" s="710"/>
      <c r="R58" s="199">
        <v>0.29130046605723242</v>
      </c>
      <c r="S58" s="714"/>
    </row>
    <row r="59" spans="1:19" s="645" customFormat="1">
      <c r="A59" s="81" t="s">
        <v>373</v>
      </c>
      <c r="B59" s="617">
        <v>225082.7994368728</v>
      </c>
      <c r="C59" s="69"/>
      <c r="D59" s="125">
        <v>247230.72954117716</v>
      </c>
      <c r="E59" s="198"/>
      <c r="F59" s="196">
        <v>-8.9584050273230895E-2</v>
      </c>
      <c r="G59" s="199"/>
      <c r="H59" s="1779">
        <v>172715.04015151874</v>
      </c>
      <c r="I59" s="69"/>
      <c r="J59" s="125">
        <v>200205.31321164657</v>
      </c>
      <c r="K59" s="198"/>
      <c r="L59" s="196">
        <v>-0.13731040709727096</v>
      </c>
      <c r="M59" s="199"/>
      <c r="N59" s="1779">
        <v>52367.759285354048</v>
      </c>
      <c r="O59" s="69"/>
      <c r="P59" s="125">
        <v>47025.416329530606</v>
      </c>
      <c r="Q59" s="710"/>
      <c r="R59" s="199">
        <v>0.11360543665125629</v>
      </c>
      <c r="S59" s="714"/>
    </row>
    <row r="60" spans="1:19" s="645" customFormat="1">
      <c r="A60" s="81" t="s">
        <v>374</v>
      </c>
      <c r="B60" s="617">
        <v>70684.284386146843</v>
      </c>
      <c r="C60" s="69"/>
      <c r="D60" s="125">
        <v>61794.911231350321</v>
      </c>
      <c r="E60" s="198"/>
      <c r="F60" s="196">
        <v>0.14385283476686489</v>
      </c>
      <c r="G60" s="199"/>
      <c r="H60" s="1779">
        <v>54855.014284130368</v>
      </c>
      <c r="I60" s="69"/>
      <c r="J60" s="125">
        <v>51680.658133199751</v>
      </c>
      <c r="K60" s="198"/>
      <c r="L60" s="196">
        <v>6.1422517932127572E-2</v>
      </c>
      <c r="M60" s="199"/>
      <c r="N60" s="1779">
        <v>15829.270102016477</v>
      </c>
      <c r="O60" s="69"/>
      <c r="P60" s="125">
        <v>10114.25309815057</v>
      </c>
      <c r="Q60" s="710"/>
      <c r="R60" s="199">
        <v>0.5650458761913838</v>
      </c>
      <c r="S60" s="714"/>
    </row>
    <row r="61" spans="1:19" s="645" customFormat="1">
      <c r="A61" s="81" t="s">
        <v>375</v>
      </c>
      <c r="B61" s="617">
        <v>86094.377816564913</v>
      </c>
      <c r="C61" s="69"/>
      <c r="D61" s="125">
        <v>70003.226191511174</v>
      </c>
      <c r="E61" s="198"/>
      <c r="F61" s="196">
        <v>0.2298630006141775</v>
      </c>
      <c r="G61" s="199"/>
      <c r="H61" s="1779">
        <v>50900.903298466445</v>
      </c>
      <c r="I61" s="69"/>
      <c r="J61" s="125">
        <v>48216.145591386339</v>
      </c>
      <c r="K61" s="198"/>
      <c r="L61" s="196">
        <v>5.5681715619336623E-2</v>
      </c>
      <c r="M61" s="199"/>
      <c r="N61" s="1779">
        <v>35193.474518098468</v>
      </c>
      <c r="O61" s="69"/>
      <c r="P61" s="125">
        <v>21787.080600124835</v>
      </c>
      <c r="Q61" s="710"/>
      <c r="R61" s="199">
        <v>0.61533686701910939</v>
      </c>
      <c r="S61" s="714"/>
    </row>
    <row r="62" spans="1:19" s="645" customFormat="1">
      <c r="A62" s="81" t="s">
        <v>296</v>
      </c>
      <c r="B62" s="617">
        <v>7156.3095505596611</v>
      </c>
      <c r="C62" s="69"/>
      <c r="D62" s="125">
        <v>7130.8051287209992</v>
      </c>
      <c r="E62" s="198"/>
      <c r="F62" s="196">
        <v>3.5766538810515112E-3</v>
      </c>
      <c r="G62" s="199"/>
      <c r="H62" s="1779">
        <v>6276.4663522071605</v>
      </c>
      <c r="I62" s="69"/>
      <c r="J62" s="125">
        <v>6422.0809235275428</v>
      </c>
      <c r="K62" s="198"/>
      <c r="L62" s="196">
        <v>-2.2674048031210207E-2</v>
      </c>
      <c r="M62" s="199"/>
      <c r="N62" s="1779">
        <v>879.84319835250017</v>
      </c>
      <c r="O62" s="69"/>
      <c r="P62" s="125">
        <v>708.72420519345633</v>
      </c>
      <c r="Q62" s="710"/>
      <c r="R62" s="199">
        <v>0.24144652024737109</v>
      </c>
      <c r="S62" s="714"/>
    </row>
    <row r="63" spans="1:19" s="645" customFormat="1">
      <c r="A63" s="81" t="s">
        <v>319</v>
      </c>
      <c r="B63" s="617">
        <v>8354.5308440768968</v>
      </c>
      <c r="C63" s="69"/>
      <c r="D63" s="125">
        <v>9055.366616245683</v>
      </c>
      <c r="E63" s="198"/>
      <c r="F63" s="196">
        <v>-7.7394522151257722E-2</v>
      </c>
      <c r="G63" s="199"/>
      <c r="H63" s="1779">
        <v>7592.7614430625363</v>
      </c>
      <c r="I63" s="69"/>
      <c r="J63" s="125">
        <v>8669.3773440472851</v>
      </c>
      <c r="K63" s="198"/>
      <c r="L63" s="196">
        <v>-0.12418606991700426</v>
      </c>
      <c r="M63" s="199"/>
      <c r="N63" s="1779">
        <v>761.7694010143598</v>
      </c>
      <c r="O63" s="69"/>
      <c r="P63" s="125">
        <v>385.98927219839845</v>
      </c>
      <c r="Q63" s="710"/>
      <c r="R63" s="199">
        <v>0.97355070692951895</v>
      </c>
      <c r="S63" s="714"/>
    </row>
    <row r="64" spans="1:19" s="645" customFormat="1">
      <c r="A64" s="81" t="s">
        <v>376</v>
      </c>
      <c r="B64" s="617">
        <v>3407.1070278332468</v>
      </c>
      <c r="C64" s="69"/>
      <c r="D64" s="125">
        <v>2987.1298010173191</v>
      </c>
      <c r="E64" s="198"/>
      <c r="F64" s="196">
        <v>0.14059557327334657</v>
      </c>
      <c r="G64" s="199"/>
      <c r="H64" s="1779">
        <v>2841.4006278817842</v>
      </c>
      <c r="I64" s="69"/>
      <c r="J64" s="125">
        <v>2846.3226509989131</v>
      </c>
      <c r="K64" s="198"/>
      <c r="L64" s="196">
        <v>-1.7292569116862152E-3</v>
      </c>
      <c r="M64" s="199"/>
      <c r="N64" s="1779">
        <v>565.70639995146269</v>
      </c>
      <c r="O64" s="69"/>
      <c r="P64" s="125">
        <v>140.80715001840613</v>
      </c>
      <c r="Q64" s="710"/>
      <c r="R64" s="199">
        <v>3.0175971168901174</v>
      </c>
      <c r="S64" s="714"/>
    </row>
    <row r="65" spans="1:19" s="645" customFormat="1">
      <c r="A65" s="81" t="s">
        <v>377</v>
      </c>
      <c r="B65" s="617">
        <v>409.36789900738665</v>
      </c>
      <c r="C65" s="69"/>
      <c r="D65" s="125">
        <v>425.9894219981382</v>
      </c>
      <c r="E65" s="198"/>
      <c r="F65" s="196">
        <v>-3.9018628473887762E-2</v>
      </c>
      <c r="G65" s="199"/>
      <c r="H65" s="1779">
        <v>396.32489744663724</v>
      </c>
      <c r="I65" s="69"/>
      <c r="J65" s="125">
        <v>422.02603661292551</v>
      </c>
      <c r="K65" s="198"/>
      <c r="L65" s="196">
        <v>-6.089941599944669E-2</v>
      </c>
      <c r="M65" s="199"/>
      <c r="N65" s="1779">
        <v>13.043001560749419</v>
      </c>
      <c r="O65" s="69"/>
      <c r="P65" s="125">
        <v>3.963385385212665</v>
      </c>
      <c r="Q65" s="710"/>
      <c r="R65" s="199">
        <v>2.2908739103223907</v>
      </c>
      <c r="S65" s="714"/>
    </row>
    <row r="66" spans="1:19" s="645" customFormat="1">
      <c r="A66" s="740" t="s">
        <v>870</v>
      </c>
      <c r="B66" s="1349">
        <v>1217.508173903474</v>
      </c>
      <c r="C66" s="738"/>
      <c r="D66" s="739">
        <v>1540.0933817940418</v>
      </c>
      <c r="E66" s="234"/>
      <c r="F66" s="62">
        <v>-0.20945821318626209</v>
      </c>
      <c r="G66" s="535"/>
      <c r="H66" s="1347">
        <v>919.50938594378442</v>
      </c>
      <c r="I66" s="738"/>
      <c r="J66" s="739">
        <v>1280.265113430577</v>
      </c>
      <c r="K66" s="234"/>
      <c r="L66" s="62">
        <v>-0.28178204943827423</v>
      </c>
      <c r="M66" s="535"/>
      <c r="N66" s="1347">
        <v>297.99878795968948</v>
      </c>
      <c r="O66" s="738"/>
      <c r="P66" s="739">
        <v>259.8282683634647</v>
      </c>
      <c r="Q66" s="1058"/>
      <c r="R66" s="535">
        <v>0.14690672357031365</v>
      </c>
      <c r="S66" s="1797"/>
    </row>
    <row r="67" spans="1:19">
      <c r="A67" s="79"/>
      <c r="B67" s="29"/>
      <c r="D67" s="22"/>
      <c r="E67" s="21"/>
      <c r="H67" s="105"/>
      <c r="I67" s="12"/>
      <c r="J67" s="12"/>
      <c r="N67" s="12"/>
      <c r="O67" s="12"/>
      <c r="P67" s="12"/>
    </row>
    <row r="68" spans="1:19" s="30" customFormat="1">
      <c r="A68" s="30" t="s">
        <v>31</v>
      </c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 s="30" customFormat="1"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B71" s="195"/>
      <c r="D71" s="195"/>
      <c r="H71" s="195"/>
      <c r="J71" s="195"/>
      <c r="N71" s="195"/>
      <c r="P71" s="195"/>
    </row>
    <row r="73" spans="1:19">
      <c r="D73" s="30"/>
      <c r="H73" s="30"/>
      <c r="J73" s="30"/>
      <c r="N73" s="30"/>
      <c r="P73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T73"/>
  <sheetViews>
    <sheetView showGridLines="0" zoomScale="90" zoomScaleNormal="90" workbookViewId="0">
      <pane xSplit="1" ySplit="5" topLeftCell="B6" activePane="bottomRight" state="frozen"/>
      <selection activeCell="U49" sqref="U49"/>
      <selection pane="topRight" activeCell="U49" sqref="U49"/>
      <selection pane="bottomLeft" activeCell="U49" sqref="U49"/>
      <selection pane="bottomRight" activeCell="X41" sqref="X41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1.5703125" style="12" hidden="1" customWidth="1"/>
    <col min="20" max="20" width="8.140625" style="12" customWidth="1"/>
    <col min="21" max="16384" width="9.140625" style="12"/>
  </cols>
  <sheetData>
    <row r="1" spans="1:20" s="5" customFormat="1" ht="15.75">
      <c r="A1" s="2007" t="s">
        <v>1111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20" s="5" customFormat="1" ht="15.75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20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20">
      <c r="A4" s="1999" t="s">
        <v>28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20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20">
      <c r="A6" s="229" t="s">
        <v>641</v>
      </c>
      <c r="B6" s="1055">
        <v>7898302.1146030119</v>
      </c>
      <c r="C6" s="1056"/>
      <c r="D6" s="228">
        <v>7510142.1792804748</v>
      </c>
      <c r="E6" s="1056"/>
      <c r="F6" s="690">
        <v>5.168476522234438E-2</v>
      </c>
      <c r="G6" s="1003"/>
      <c r="H6" s="1055">
        <v>7043847.4865904832</v>
      </c>
      <c r="I6" s="1056"/>
      <c r="J6" s="228">
        <v>6748284.905642557</v>
      </c>
      <c r="K6" s="1056"/>
      <c r="L6" s="690">
        <v>4.3798177622997592E-2</v>
      </c>
      <c r="M6" s="1003"/>
      <c r="N6" s="1055">
        <v>854454.62801252876</v>
      </c>
      <c r="O6" s="1056"/>
      <c r="P6" s="228">
        <v>761857.27363791829</v>
      </c>
      <c r="Q6" s="1057"/>
      <c r="R6" s="1003">
        <v>0.12154160310428232</v>
      </c>
      <c r="S6" s="451"/>
      <c r="T6" s="735"/>
    </row>
    <row r="7" spans="1:20" s="38" customFormat="1" ht="12.95" customHeight="1">
      <c r="A7" s="212" t="s">
        <v>324</v>
      </c>
      <c r="B7" s="235">
        <v>660751.78707458987</v>
      </c>
      <c r="C7" s="69" t="s">
        <v>425</v>
      </c>
      <c r="D7" s="125">
        <v>629804.0133171468</v>
      </c>
      <c r="E7" s="198"/>
      <c r="F7" s="196">
        <v>4.9138736976988541E-2</v>
      </c>
      <c r="G7" s="199"/>
      <c r="H7" s="235">
        <v>592417.36905835767</v>
      </c>
      <c r="I7" s="69"/>
      <c r="J7" s="125">
        <v>564577.40387601615</v>
      </c>
      <c r="K7" s="198"/>
      <c r="L7" s="196">
        <v>4.9311157320875182E-2</v>
      </c>
      <c r="M7" s="199"/>
      <c r="N7" s="235">
        <v>68334.418016232143</v>
      </c>
      <c r="O7" s="69"/>
      <c r="P7" s="125">
        <v>65226.609441130633</v>
      </c>
      <c r="Q7" s="710"/>
      <c r="R7" s="199">
        <v>4.764633025891709E-2</v>
      </c>
      <c r="S7" s="451"/>
    </row>
    <row r="8" spans="1:20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20" s="1796" customFormat="1" ht="12.75" customHeight="1">
      <c r="A9" s="1792" t="s">
        <v>326</v>
      </c>
      <c r="B9" s="1292">
        <v>214649.09523712946</v>
      </c>
      <c r="C9" s="618"/>
      <c r="D9" s="736">
        <v>202873.63645748503</v>
      </c>
      <c r="E9" s="198"/>
      <c r="F9" s="196">
        <v>5.8043316939863372E-2</v>
      </c>
      <c r="G9" s="199"/>
      <c r="H9" s="1779">
        <v>192560.31401155036</v>
      </c>
      <c r="I9" s="618"/>
      <c r="J9" s="736">
        <v>181130.21892908396</v>
      </c>
      <c r="K9" s="198"/>
      <c r="L9" s="196">
        <v>6.3104296732184206E-2</v>
      </c>
      <c r="M9" s="199"/>
      <c r="N9" s="1779">
        <v>22088.781225579081</v>
      </c>
      <c r="O9" s="618"/>
      <c r="P9" s="736">
        <v>21743.417528401071</v>
      </c>
      <c r="Q9" s="710"/>
      <c r="R9" s="199">
        <v>1.5883597724548105E-2</v>
      </c>
      <c r="S9" s="714"/>
    </row>
    <row r="10" spans="1:20" s="1796" customFormat="1">
      <c r="A10" s="1792" t="s">
        <v>327</v>
      </c>
      <c r="B10" s="1292">
        <v>242844.05386214843</v>
      </c>
      <c r="C10" s="618"/>
      <c r="D10" s="736">
        <v>234178.47406794227</v>
      </c>
      <c r="E10" s="198"/>
      <c r="F10" s="196">
        <v>3.7004168844707794E-2</v>
      </c>
      <c r="G10" s="199"/>
      <c r="H10" s="1779">
        <v>220218.37666856105</v>
      </c>
      <c r="I10" s="618"/>
      <c r="J10" s="736">
        <v>212038.85743906055</v>
      </c>
      <c r="K10" s="198"/>
      <c r="L10" s="196">
        <v>3.857556736670905E-2</v>
      </c>
      <c r="M10" s="199"/>
      <c r="N10" s="1779">
        <v>22625.677193587391</v>
      </c>
      <c r="O10" s="618"/>
      <c r="P10" s="736">
        <v>22139.616628881708</v>
      </c>
      <c r="Q10" s="710"/>
      <c r="R10" s="199">
        <v>2.1954335201613426E-2</v>
      </c>
      <c r="S10" s="714"/>
    </row>
    <row r="11" spans="1:20" s="1796" customFormat="1">
      <c r="A11" s="1792" t="s">
        <v>328</v>
      </c>
      <c r="B11" s="1292">
        <v>203258.6379753185</v>
      </c>
      <c r="C11" s="618"/>
      <c r="D11" s="736">
        <v>192751.90279174648</v>
      </c>
      <c r="E11" s="198"/>
      <c r="F11" s="196">
        <v>5.4509112654123747E-2</v>
      </c>
      <c r="G11" s="199"/>
      <c r="H11" s="617">
        <v>179638.67837825298</v>
      </c>
      <c r="I11" s="618"/>
      <c r="J11" s="736">
        <v>171408.3275078985</v>
      </c>
      <c r="K11" s="198"/>
      <c r="L11" s="196">
        <v>4.8016050270225201E-2</v>
      </c>
      <c r="M11" s="199"/>
      <c r="N11" s="617">
        <v>23619.959597065521</v>
      </c>
      <c r="O11" s="618"/>
      <c r="P11" s="736">
        <v>21343.575283847986</v>
      </c>
      <c r="Q11" s="710"/>
      <c r="R11" s="199">
        <v>0.10665431086141491</v>
      </c>
      <c r="S11" s="714"/>
    </row>
    <row r="12" spans="1:20" s="1796" customFormat="1">
      <c r="A12" s="1792" t="s">
        <v>329</v>
      </c>
      <c r="B12" s="1294">
        <v>1.7012999575232903</v>
      </c>
      <c r="C12" s="618"/>
      <c r="D12" s="533">
        <v>1.7055117319920317</v>
      </c>
      <c r="E12" s="198"/>
      <c r="F12" s="196">
        <v>-2.469507766928104E-3</v>
      </c>
      <c r="G12" s="199"/>
      <c r="H12" s="1780">
        <v>1.6915227918976699</v>
      </c>
      <c r="I12" s="618"/>
      <c r="J12" s="533">
        <v>1.7045279136074507</v>
      </c>
      <c r="K12" s="198"/>
      <c r="L12" s="196">
        <v>-7.6297499184140123E-3</v>
      </c>
      <c r="M12" s="199"/>
      <c r="N12" s="1780">
        <v>1.7860619691848545</v>
      </c>
      <c r="O12" s="618"/>
      <c r="P12" s="533">
        <v>1.7140273000126809</v>
      </c>
      <c r="Q12" s="710"/>
      <c r="R12" s="199">
        <v>4.2026558836980407E-2</v>
      </c>
      <c r="S12" s="714"/>
    </row>
    <row r="13" spans="1:20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20" s="645" customFormat="1" ht="12.95" customHeight="1">
      <c r="A14" s="90" t="s">
        <v>331</v>
      </c>
      <c r="B14" s="1292">
        <v>140910.73627553831</v>
      </c>
      <c r="C14" s="69"/>
      <c r="D14" s="125">
        <v>135592.42442334993</v>
      </c>
      <c r="E14" s="198"/>
      <c r="F14" s="196">
        <v>3.9222780142815446E-2</v>
      </c>
      <c r="G14" s="199"/>
      <c r="H14" s="1779">
        <v>118756.7608828665</v>
      </c>
      <c r="I14" s="69"/>
      <c r="J14" s="759">
        <v>115404.68453752306</v>
      </c>
      <c r="K14" s="198"/>
      <c r="L14" s="196">
        <v>2.9046276230264539E-2</v>
      </c>
      <c r="M14" s="199"/>
      <c r="N14" s="1779">
        <v>22153.975392671811</v>
      </c>
      <c r="O14" s="69"/>
      <c r="P14" s="759">
        <v>20187.739885826875</v>
      </c>
      <c r="Q14" s="710"/>
      <c r="R14" s="199">
        <v>9.73975055139958E-2</v>
      </c>
      <c r="S14" s="714"/>
    </row>
    <row r="15" spans="1:20" s="645" customFormat="1">
      <c r="A15" s="90" t="s">
        <v>332</v>
      </c>
      <c r="B15" s="1292">
        <v>519841.05079886288</v>
      </c>
      <c r="C15" s="69"/>
      <c r="D15" s="125">
        <v>494211.58889382187</v>
      </c>
      <c r="E15" s="198"/>
      <c r="F15" s="196">
        <v>5.1859289585674477E-2</v>
      </c>
      <c r="G15" s="199"/>
      <c r="H15" s="1779">
        <v>473660.60817530268</v>
      </c>
      <c r="I15" s="69"/>
      <c r="J15" s="125">
        <v>449172.71933851822</v>
      </c>
      <c r="K15" s="198"/>
      <c r="L15" s="196">
        <v>5.4517756271678666E-2</v>
      </c>
      <c r="M15" s="199"/>
      <c r="N15" s="1779">
        <v>46180.442623560186</v>
      </c>
      <c r="O15" s="69"/>
      <c r="P15" s="125">
        <v>45038.86955530363</v>
      </c>
      <c r="Q15" s="710"/>
      <c r="R15" s="199">
        <v>2.5346397001701111E-2</v>
      </c>
      <c r="S15" s="714"/>
    </row>
    <row r="16" spans="1:20" s="645" customFormat="1">
      <c r="A16" s="90" t="s">
        <v>867</v>
      </c>
      <c r="B16" s="1294">
        <v>7.945332948232493</v>
      </c>
      <c r="C16" s="69"/>
      <c r="D16" s="533">
        <v>7.839741421163847</v>
      </c>
      <c r="E16" s="198"/>
      <c r="F16" s="196">
        <v>1.3468751250340407E-2</v>
      </c>
      <c r="G16" s="199"/>
      <c r="H16" s="1780">
        <v>8.2373980747059878</v>
      </c>
      <c r="I16" s="69"/>
      <c r="J16" s="766">
        <v>8.1252599355637596</v>
      </c>
      <c r="K16" s="198"/>
      <c r="L16" s="196">
        <v>1.3801175597030018E-2</v>
      </c>
      <c r="M16" s="199"/>
      <c r="N16" s="1780">
        <v>5.4133079622580373</v>
      </c>
      <c r="O16" s="69"/>
      <c r="P16" s="766">
        <v>5.3683987743576314</v>
      </c>
      <c r="Q16" s="710"/>
      <c r="R16" s="199">
        <v>8.3654716774984178E-3</v>
      </c>
      <c r="S16" s="714"/>
    </row>
    <row r="17" spans="1:19">
      <c r="A17" s="240" t="s">
        <v>333</v>
      </c>
      <c r="B17" s="132"/>
      <c r="C17" s="150"/>
      <c r="D17" s="404"/>
      <c r="E17" s="18"/>
      <c r="F17" s="18"/>
      <c r="G17" s="19"/>
      <c r="H17" s="17"/>
      <c r="I17" s="150"/>
      <c r="J17" s="404"/>
      <c r="K17" s="18"/>
      <c r="L17" s="18"/>
      <c r="M17" s="19"/>
      <c r="N17" s="17"/>
      <c r="O17" s="150"/>
      <c r="P17" s="404"/>
      <c r="Q17" s="458"/>
      <c r="R17" s="19"/>
      <c r="S17" s="452"/>
    </row>
    <row r="18" spans="1:19" s="645" customFormat="1" ht="12.95" customHeight="1">
      <c r="A18" s="90" t="s">
        <v>334</v>
      </c>
      <c r="B18" s="1292">
        <v>8330.1870285654586</v>
      </c>
      <c r="C18" s="69"/>
      <c r="D18" s="125">
        <v>10015.356428549916</v>
      </c>
      <c r="E18" s="198"/>
      <c r="F18" s="196">
        <v>-0.16825855495074443</v>
      </c>
      <c r="G18" s="199"/>
      <c r="H18" s="1779">
        <v>4092.6803720352673</v>
      </c>
      <c r="I18" s="69"/>
      <c r="J18" s="125">
        <v>4031.6610881184761</v>
      </c>
      <c r="K18" s="198"/>
      <c r="L18" s="196">
        <v>1.5135023153761201E-2</v>
      </c>
      <c r="M18" s="199"/>
      <c r="N18" s="1779">
        <v>4237.5066565301922</v>
      </c>
      <c r="O18" s="69"/>
      <c r="P18" s="769">
        <v>5983.6953404314409</v>
      </c>
      <c r="Q18" s="710"/>
      <c r="R18" s="199">
        <v>-0.29182446373938276</v>
      </c>
      <c r="S18" s="714"/>
    </row>
    <row r="19" spans="1:19" s="645" customFormat="1">
      <c r="A19" s="90" t="s">
        <v>335</v>
      </c>
      <c r="B19" s="1292">
        <v>76131.614432427639</v>
      </c>
      <c r="C19" s="69"/>
      <c r="D19" s="125">
        <v>69775.402644662099</v>
      </c>
      <c r="E19" s="198"/>
      <c r="F19" s="196">
        <v>9.1095307900051187E-2</v>
      </c>
      <c r="G19" s="199"/>
      <c r="H19" s="1779">
        <v>60557.21153731957</v>
      </c>
      <c r="I19" s="69"/>
      <c r="J19" s="125">
        <v>55025.144634346805</v>
      </c>
      <c r="K19" s="198"/>
      <c r="L19" s="196">
        <v>0.10053707154673498</v>
      </c>
      <c r="M19" s="199"/>
      <c r="N19" s="1779">
        <v>15574.402895108064</v>
      </c>
      <c r="O19" s="69"/>
      <c r="P19" s="769">
        <v>14750.258010315298</v>
      </c>
      <c r="Q19" s="710"/>
      <c r="R19" s="199">
        <v>5.5873252129990988E-2</v>
      </c>
      <c r="S19" s="714"/>
    </row>
    <row r="20" spans="1:19" s="645" customFormat="1">
      <c r="A20" s="90" t="s">
        <v>336</v>
      </c>
      <c r="B20" s="1292">
        <v>5323.4799504209086</v>
      </c>
      <c r="C20" s="69"/>
      <c r="D20" s="125">
        <v>6971.8013257022976</v>
      </c>
      <c r="E20" s="198"/>
      <c r="F20" s="196">
        <v>-0.23642690006163464</v>
      </c>
      <c r="G20" s="199"/>
      <c r="H20" s="1779">
        <v>1957.9907054853604</v>
      </c>
      <c r="I20" s="69"/>
      <c r="J20" s="125">
        <v>1931.5887642686184</v>
      </c>
      <c r="K20" s="198"/>
      <c r="L20" s="196">
        <v>1.3668510453744995E-2</v>
      </c>
      <c r="M20" s="199"/>
      <c r="N20" s="1779">
        <v>3365.4892449355484</v>
      </c>
      <c r="O20" s="69"/>
      <c r="P20" s="769">
        <v>5040.2125614336792</v>
      </c>
      <c r="Q20" s="710"/>
      <c r="R20" s="199">
        <v>-0.33227235877166234</v>
      </c>
      <c r="S20" s="714"/>
    </row>
    <row r="21" spans="1:19" s="645" customFormat="1">
      <c r="A21" s="90" t="s">
        <v>337</v>
      </c>
      <c r="B21" s="1292">
        <v>581613.46556377574</v>
      </c>
      <c r="C21" s="69"/>
      <c r="D21" s="125">
        <v>556985.05556966166</v>
      </c>
      <c r="E21" s="198"/>
      <c r="F21" s="196">
        <v>4.421736229336555E-2</v>
      </c>
      <c r="G21" s="199"/>
      <c r="H21" s="1779">
        <v>529725.4678542465</v>
      </c>
      <c r="I21" s="69"/>
      <c r="J21" s="125">
        <v>507452.18691784429</v>
      </c>
      <c r="K21" s="198"/>
      <c r="L21" s="196">
        <v>4.3892373529189697E-2</v>
      </c>
      <c r="M21" s="199"/>
      <c r="N21" s="1779">
        <v>51887.997709529278</v>
      </c>
      <c r="O21" s="69"/>
      <c r="P21" s="769">
        <v>49532.868651817356</v>
      </c>
      <c r="Q21" s="710"/>
      <c r="R21" s="199">
        <v>4.7546793105541489E-2</v>
      </c>
      <c r="S21" s="714"/>
    </row>
    <row r="22" spans="1:19">
      <c r="A22" s="240" t="s">
        <v>338</v>
      </c>
      <c r="B22" s="132"/>
      <c r="C22" s="150"/>
      <c r="D22" s="404"/>
      <c r="E22" s="18"/>
      <c r="F22" s="18"/>
      <c r="G22" s="19"/>
      <c r="H22" s="17"/>
      <c r="I22" s="150"/>
      <c r="J22" s="404"/>
      <c r="K22" s="18"/>
      <c r="L22" s="18"/>
      <c r="M22" s="19"/>
      <c r="N22" s="17"/>
      <c r="O22" s="150"/>
      <c r="P22" s="404"/>
      <c r="Q22" s="458"/>
      <c r="R22" s="19"/>
      <c r="S22" s="452"/>
    </row>
    <row r="23" spans="1:19" s="645" customFormat="1" ht="12.95" customHeight="1">
      <c r="A23" s="90" t="s">
        <v>707</v>
      </c>
      <c r="B23" s="1292">
        <v>477583.1544327467</v>
      </c>
      <c r="C23" s="69"/>
      <c r="D23" s="125">
        <v>454895.62606245407</v>
      </c>
      <c r="E23" s="198"/>
      <c r="F23" s="196">
        <v>4.9874140507074873E-2</v>
      </c>
      <c r="G23" s="199"/>
      <c r="H23" s="1779">
        <v>420390.39949170616</v>
      </c>
      <c r="I23" s="69"/>
      <c r="J23" s="759">
        <v>398603.77401618392</v>
      </c>
      <c r="K23" s="198"/>
      <c r="L23" s="196">
        <v>5.4657348715011607E-2</v>
      </c>
      <c r="M23" s="199"/>
      <c r="N23" s="1779">
        <v>57192.754941040504</v>
      </c>
      <c r="O23" s="69"/>
      <c r="P23" s="769">
        <v>56291.852046270171</v>
      </c>
      <c r="Q23" s="710"/>
      <c r="R23" s="199">
        <v>1.6004143797397521E-2</v>
      </c>
      <c r="S23" s="714"/>
    </row>
    <row r="24" spans="1:19" s="645" customFormat="1">
      <c r="A24" s="90" t="s">
        <v>339</v>
      </c>
      <c r="B24" s="1292">
        <v>130177.84038988664</v>
      </c>
      <c r="C24" s="69"/>
      <c r="D24" s="125">
        <v>129597.27885968497</v>
      </c>
      <c r="E24" s="198"/>
      <c r="F24" s="196">
        <v>4.4797354952972506E-3</v>
      </c>
      <c r="G24" s="199"/>
      <c r="H24" s="1779">
        <v>118459.4939700992</v>
      </c>
      <c r="I24" s="69"/>
      <c r="J24" s="759">
        <v>117289.58002133125</v>
      </c>
      <c r="K24" s="198"/>
      <c r="L24" s="196">
        <v>9.974577013194005E-3</v>
      </c>
      <c r="M24" s="199"/>
      <c r="N24" s="1779">
        <v>11718.346419787442</v>
      </c>
      <c r="O24" s="69"/>
      <c r="P24" s="769">
        <v>12307.69883835373</v>
      </c>
      <c r="Q24" s="710"/>
      <c r="R24" s="199">
        <v>-4.7884858600027266E-2</v>
      </c>
      <c r="S24" s="714"/>
    </row>
    <row r="25" spans="1:19" s="645" customFormat="1">
      <c r="A25" s="90" t="s">
        <v>340</v>
      </c>
      <c r="B25" s="1292">
        <v>124431.16426009877</v>
      </c>
      <c r="C25" s="69"/>
      <c r="D25" s="125">
        <v>123799.54727313372</v>
      </c>
      <c r="E25" s="198"/>
      <c r="F25" s="196">
        <v>5.1019329301062594E-3</v>
      </c>
      <c r="G25" s="199"/>
      <c r="H25" s="1779">
        <v>113085.47918149682</v>
      </c>
      <c r="I25" s="69"/>
      <c r="J25" s="759">
        <v>111784.27016136733</v>
      </c>
      <c r="K25" s="198"/>
      <c r="L25" s="196">
        <v>1.1640358864902179E-2</v>
      </c>
      <c r="M25" s="199"/>
      <c r="N25" s="1779">
        <v>11345.685078601953</v>
      </c>
      <c r="O25" s="69"/>
      <c r="P25" s="769">
        <v>12015.277111766389</v>
      </c>
      <c r="Q25" s="710"/>
      <c r="R25" s="199">
        <v>-5.5728388695148255E-2</v>
      </c>
      <c r="S25" s="714"/>
    </row>
    <row r="26" spans="1:19" s="645" customFormat="1">
      <c r="A26" s="90" t="s">
        <v>708</v>
      </c>
      <c r="B26" s="1292">
        <v>6361.0534561260247</v>
      </c>
      <c r="C26" s="69"/>
      <c r="D26" s="125">
        <v>7044.7095577511582</v>
      </c>
      <c r="E26" s="198"/>
      <c r="F26" s="196">
        <v>-9.7045321176217961E-2</v>
      </c>
      <c r="G26" s="199"/>
      <c r="H26" s="1779">
        <v>5904.1170236841408</v>
      </c>
      <c r="I26" s="69"/>
      <c r="J26" s="759">
        <v>6236.2061913674042</v>
      </c>
      <c r="K26" s="198"/>
      <c r="L26" s="196">
        <v>-5.3251794038331295E-2</v>
      </c>
      <c r="M26" s="199"/>
      <c r="N26" s="1779">
        <v>456.93643244188416</v>
      </c>
      <c r="O26" s="69"/>
      <c r="P26" s="769">
        <v>808.50336638375404</v>
      </c>
      <c r="Q26" s="710"/>
      <c r="R26" s="199">
        <v>-0.43483669772996286</v>
      </c>
      <c r="S26" s="714"/>
    </row>
    <row r="27" spans="1:19" s="645" customFormat="1">
      <c r="A27" s="90" t="s">
        <v>709</v>
      </c>
      <c r="B27" s="617">
        <v>5629.5881534646478</v>
      </c>
      <c r="C27" s="69"/>
      <c r="D27" s="125">
        <v>5780.2268794051415</v>
      </c>
      <c r="E27" s="198"/>
      <c r="F27" s="196">
        <v>-2.6061040350719995E-2</v>
      </c>
      <c r="G27" s="199"/>
      <c r="H27" s="1779">
        <v>5107.4326332835635</v>
      </c>
      <c r="I27" s="69"/>
      <c r="J27" s="759">
        <v>4923.0114644574278</v>
      </c>
      <c r="K27" s="198"/>
      <c r="L27" s="196">
        <v>3.7461048010470364E-2</v>
      </c>
      <c r="M27" s="199"/>
      <c r="N27" s="1779">
        <v>522.15552018108406</v>
      </c>
      <c r="O27" s="69"/>
      <c r="P27" s="769">
        <v>857.21541494771373</v>
      </c>
      <c r="Q27" s="710"/>
      <c r="R27" s="199">
        <v>-0.39087012310326547</v>
      </c>
      <c r="S27" s="714"/>
    </row>
    <row r="28" spans="1:19" s="645" customFormat="1">
      <c r="A28" s="90" t="s">
        <v>306</v>
      </c>
      <c r="B28" s="617">
        <v>68004.311132625298</v>
      </c>
      <c r="C28" s="69"/>
      <c r="D28" s="125">
        <v>68937.341085126347</v>
      </c>
      <c r="E28" s="198"/>
      <c r="F28" s="196">
        <v>-1.3534463874214545E-2</v>
      </c>
      <c r="G28" s="199"/>
      <c r="H28" s="1779">
        <v>63008.587582742046</v>
      </c>
      <c r="I28" s="69"/>
      <c r="J28" s="759">
        <v>63457.285502713734</v>
      </c>
      <c r="K28" s="198"/>
      <c r="L28" s="196">
        <v>-7.0708653296003262E-3</v>
      </c>
      <c r="M28" s="199"/>
      <c r="N28" s="1779">
        <v>4995.7235498832561</v>
      </c>
      <c r="O28" s="69"/>
      <c r="P28" s="769">
        <v>5480.0555824126086</v>
      </c>
      <c r="Q28" s="710"/>
      <c r="R28" s="199">
        <v>-8.8380861333549485E-2</v>
      </c>
      <c r="S28" s="714"/>
    </row>
    <row r="29" spans="1:19" s="645" customFormat="1">
      <c r="A29" s="35" t="s">
        <v>0</v>
      </c>
      <c r="B29" s="617">
        <v>118002.33297741949</v>
      </c>
      <c r="C29" s="69"/>
      <c r="D29" s="125">
        <v>121656.35467627183</v>
      </c>
      <c r="E29" s="198"/>
      <c r="F29" s="196">
        <v>-3.0035600759004463E-2</v>
      </c>
      <c r="G29" s="199"/>
      <c r="H29" s="1779">
        <v>107421.12026196785</v>
      </c>
      <c r="I29" s="69"/>
      <c r="J29" s="759">
        <v>108614.6018926447</v>
      </c>
      <c r="K29" s="198"/>
      <c r="L29" s="196">
        <v>-1.0988224510149124E-2</v>
      </c>
      <c r="M29" s="199"/>
      <c r="N29" s="1779">
        <v>10581.212715451629</v>
      </c>
      <c r="O29" s="69"/>
      <c r="P29" s="769">
        <v>13041.752783627131</v>
      </c>
      <c r="Q29" s="710"/>
      <c r="R29" s="199">
        <v>-0.18866636325636471</v>
      </c>
      <c r="S29" s="714"/>
    </row>
    <row r="30" spans="1:19" s="645" customFormat="1">
      <c r="A30" s="90" t="s">
        <v>313</v>
      </c>
      <c r="B30" s="617">
        <v>54677.083461307644</v>
      </c>
      <c r="C30" s="69"/>
      <c r="D30" s="125">
        <v>54811.200517305435</v>
      </c>
      <c r="E30" s="198"/>
      <c r="F30" s="196">
        <v>-2.4468914151122519E-3</v>
      </c>
      <c r="G30" s="199"/>
      <c r="H30" s="1779">
        <v>49143.327515936209</v>
      </c>
      <c r="I30" s="69"/>
      <c r="J30" s="759">
        <v>48412.501210209361</v>
      </c>
      <c r="K30" s="198"/>
      <c r="L30" s="196">
        <v>1.5095817969692713E-2</v>
      </c>
      <c r="M30" s="199"/>
      <c r="N30" s="1779">
        <v>5533.7559453714375</v>
      </c>
      <c r="O30" s="69"/>
      <c r="P30" s="769">
        <v>6398.699307096078</v>
      </c>
      <c r="Q30" s="710"/>
      <c r="R30" s="199">
        <v>-0.13517487230028594</v>
      </c>
      <c r="S30" s="714"/>
    </row>
    <row r="31" spans="1:19" s="645" customFormat="1">
      <c r="A31" s="90" t="s">
        <v>321</v>
      </c>
      <c r="B31" s="617">
        <v>86975.894906020752</v>
      </c>
      <c r="C31" s="69"/>
      <c r="D31" s="125">
        <v>91381.938829689316</v>
      </c>
      <c r="E31" s="198"/>
      <c r="F31" s="196">
        <v>-4.8215697544787398E-2</v>
      </c>
      <c r="G31" s="199"/>
      <c r="H31" s="1779">
        <v>79429.57881298718</v>
      </c>
      <c r="I31" s="69"/>
      <c r="J31" s="759">
        <v>80575.528519382293</v>
      </c>
      <c r="K31" s="198"/>
      <c r="L31" s="196">
        <v>-1.4222056342074839E-2</v>
      </c>
      <c r="M31" s="199"/>
      <c r="N31" s="1779">
        <v>7546.316093033578</v>
      </c>
      <c r="O31" s="69"/>
      <c r="P31" s="769">
        <v>10806.410310307016</v>
      </c>
      <c r="Q31" s="710"/>
      <c r="R31" s="199">
        <v>-0.30168151344059196</v>
      </c>
      <c r="S31" s="714"/>
    </row>
    <row r="32" spans="1:19">
      <c r="A32" s="286" t="s">
        <v>174</v>
      </c>
      <c r="B32" s="132"/>
      <c r="C32" s="150"/>
      <c r="D32" s="150"/>
      <c r="E32" s="18"/>
      <c r="F32" s="18"/>
      <c r="G32" s="19"/>
      <c r="H32" s="17"/>
      <c r="I32" s="150"/>
      <c r="J32" s="150"/>
      <c r="K32" s="18"/>
      <c r="L32" s="18"/>
      <c r="M32" s="19"/>
      <c r="N32" s="17"/>
      <c r="O32" s="150"/>
      <c r="P32" s="150"/>
      <c r="Q32" s="458"/>
      <c r="R32" s="19"/>
      <c r="S32" s="452"/>
    </row>
    <row r="33" spans="1:19" s="645" customFormat="1" ht="12.95" customHeight="1">
      <c r="A33" s="90" t="s">
        <v>710</v>
      </c>
      <c r="B33" s="1336">
        <v>10.359995632712799</v>
      </c>
      <c r="C33" s="69"/>
      <c r="D33" s="708">
        <v>10.059935588511941</v>
      </c>
      <c r="E33" s="192"/>
      <c r="F33" s="196">
        <v>2.9827233142875716E-2</v>
      </c>
      <c r="G33" s="199"/>
      <c r="H33" s="1336">
        <v>10.231192829984696</v>
      </c>
      <c r="I33" s="69"/>
      <c r="J33" s="708">
        <v>10.160474668805502</v>
      </c>
      <c r="K33" s="176"/>
      <c r="L33" s="196">
        <v>6.9601237623584059E-3</v>
      </c>
      <c r="M33" s="199"/>
      <c r="N33" s="1336">
        <v>11.306749496035852</v>
      </c>
      <c r="O33" s="69"/>
      <c r="P33" s="941">
        <v>9.348016271872849</v>
      </c>
      <c r="Q33" s="460"/>
      <c r="R33" s="199">
        <v>0.20953463999165425</v>
      </c>
      <c r="S33" s="714"/>
    </row>
    <row r="34" spans="1:19" s="645" customFormat="1">
      <c r="A34" s="90" t="s">
        <v>345</v>
      </c>
      <c r="B34" s="1336">
        <v>9.3291317820744446</v>
      </c>
      <c r="C34" s="69"/>
      <c r="D34" s="708">
        <v>9.2982924561867542</v>
      </c>
      <c r="E34" s="192"/>
      <c r="F34" s="196">
        <v>3.316665509608816E-3</v>
      </c>
      <c r="G34" s="199"/>
      <c r="H34" s="1336">
        <v>9.3377783651974191</v>
      </c>
      <c r="I34" s="69"/>
      <c r="J34" s="708">
        <v>9.2639291612821726</v>
      </c>
      <c r="K34" s="176"/>
      <c r="L34" s="196">
        <v>7.9716935038636923E-3</v>
      </c>
      <c r="M34" s="199"/>
      <c r="N34" s="1336">
        <v>9.2429489743400364</v>
      </c>
      <c r="O34" s="69"/>
      <c r="P34" s="941">
        <v>9.6179917694457675</v>
      </c>
      <c r="Q34" s="460"/>
      <c r="R34" s="199">
        <v>-3.8993877734139794E-2</v>
      </c>
      <c r="S34" s="714"/>
    </row>
    <row r="35" spans="1:19" s="645" customFormat="1">
      <c r="A35" s="90" t="s">
        <v>711</v>
      </c>
      <c r="B35" s="1336">
        <v>6.6356759885459375</v>
      </c>
      <c r="C35" s="69"/>
      <c r="D35" s="708">
        <v>6.0397286319234817</v>
      </c>
      <c r="E35" s="192"/>
      <c r="F35" s="196">
        <v>9.8671214046360811E-2</v>
      </c>
      <c r="G35" s="199"/>
      <c r="H35" s="1336">
        <v>6.9993941368399897</v>
      </c>
      <c r="I35" s="69"/>
      <c r="J35" s="708">
        <v>6.5421081434085826</v>
      </c>
      <c r="K35" s="176"/>
      <c r="L35" s="196">
        <v>6.9898874094910787E-2</v>
      </c>
      <c r="M35" s="199"/>
      <c r="N35" s="1336">
        <v>1.9360408561713349</v>
      </c>
      <c r="O35" s="69"/>
      <c r="P35" s="941">
        <v>2.1647389284761953</v>
      </c>
      <c r="Q35" s="460"/>
      <c r="R35" s="199">
        <v>-0.10564695321751603</v>
      </c>
      <c r="S35" s="714"/>
    </row>
    <row r="36" spans="1:19" s="645" customFormat="1">
      <c r="A36" s="90" t="s">
        <v>712</v>
      </c>
      <c r="B36" s="1336">
        <v>3.9255327416880621</v>
      </c>
      <c r="C36" s="69"/>
      <c r="D36" s="708">
        <v>3.8051952884507689</v>
      </c>
      <c r="E36" s="192"/>
      <c r="F36" s="196">
        <v>3.162451441126609E-2</v>
      </c>
      <c r="G36" s="199"/>
      <c r="H36" s="1336">
        <v>4.1889951047448166</v>
      </c>
      <c r="I36" s="69"/>
      <c r="J36" s="708">
        <v>4.2455949680871612</v>
      </c>
      <c r="K36" s="176"/>
      <c r="L36" s="196">
        <v>-1.3331432642018005E-2</v>
      </c>
      <c r="M36" s="199"/>
      <c r="N36" s="1336">
        <v>1.3484915753868674</v>
      </c>
      <c r="O36" s="69"/>
      <c r="P36" s="941">
        <v>1.2759679390737417</v>
      </c>
      <c r="Q36" s="460"/>
      <c r="R36" s="199">
        <v>5.6838133696190229E-2</v>
      </c>
      <c r="S36" s="714"/>
    </row>
    <row r="37" spans="1:19" s="645" customFormat="1">
      <c r="A37" s="212" t="s">
        <v>713</v>
      </c>
      <c r="B37" s="1336">
        <v>8.6868693097707439</v>
      </c>
      <c r="C37" s="69"/>
      <c r="D37" s="708">
        <v>8.6963909515871105</v>
      </c>
      <c r="E37" s="192"/>
      <c r="F37" s="196">
        <v>-1.0948957871574172E-3</v>
      </c>
      <c r="G37" s="199"/>
      <c r="H37" s="1336">
        <v>8.9831379930534503</v>
      </c>
      <c r="I37" s="69"/>
      <c r="J37" s="708">
        <v>8.8629399964397493</v>
      </c>
      <c r="K37" s="176"/>
      <c r="L37" s="196">
        <v>1.3561865099164008E-2</v>
      </c>
      <c r="M37" s="199"/>
      <c r="N37" s="1336">
        <v>4.9501791001856974</v>
      </c>
      <c r="O37" s="69"/>
      <c r="P37" s="941">
        <v>6.7678064453757498</v>
      </c>
      <c r="Q37" s="460"/>
      <c r="R37" s="199">
        <v>-0.26856964067463623</v>
      </c>
      <c r="S37" s="714"/>
    </row>
    <row r="38" spans="1:19" s="645" customFormat="1">
      <c r="A38" s="26" t="s">
        <v>1</v>
      </c>
      <c r="B38" s="1336">
        <v>9.6155251934745696</v>
      </c>
      <c r="C38" s="69"/>
      <c r="D38" s="708">
        <v>9.1959683712273339</v>
      </c>
      <c r="E38" s="192"/>
      <c r="F38" s="196">
        <v>4.5623995789280843E-2</v>
      </c>
      <c r="G38" s="199"/>
      <c r="H38" s="1336">
        <v>9.8495529802346358</v>
      </c>
      <c r="I38" s="69"/>
      <c r="J38" s="708">
        <v>9.5622744721788226</v>
      </c>
      <c r="K38" s="176"/>
      <c r="L38" s="196">
        <v>3.0042905471040611E-2</v>
      </c>
      <c r="M38" s="199"/>
      <c r="N38" s="1336">
        <v>7.2396607531458725</v>
      </c>
      <c r="O38" s="69"/>
      <c r="P38" s="941">
        <v>6.1452901391080132</v>
      </c>
      <c r="Q38" s="460"/>
      <c r="R38" s="199">
        <v>0.17808282266013672</v>
      </c>
      <c r="S38" s="714"/>
    </row>
    <row r="39" spans="1:19" s="645" customFormat="1">
      <c r="A39" s="90" t="s">
        <v>175</v>
      </c>
      <c r="B39" s="1336">
        <v>7.1349189606367958</v>
      </c>
      <c r="C39" s="69"/>
      <c r="D39" s="708">
        <v>6.7154777963092425</v>
      </c>
      <c r="E39" s="192"/>
      <c r="F39" s="196">
        <v>6.24588714384662E-2</v>
      </c>
      <c r="G39" s="199"/>
      <c r="H39" s="1336">
        <v>7.3950337116999849</v>
      </c>
      <c r="I39" s="69"/>
      <c r="J39" s="708">
        <v>7.1492920647435518</v>
      </c>
      <c r="K39" s="176"/>
      <c r="L39" s="196">
        <v>3.4372864436228334E-2</v>
      </c>
      <c r="M39" s="199"/>
      <c r="N39" s="1336">
        <v>4.8249319410761506</v>
      </c>
      <c r="O39" s="69"/>
      <c r="P39" s="941">
        <v>3.4332429564424771</v>
      </c>
      <c r="Q39" s="460"/>
      <c r="R39" s="199">
        <v>0.40535697656414627</v>
      </c>
      <c r="S39" s="714"/>
    </row>
    <row r="40" spans="1:19" s="645" customFormat="1">
      <c r="A40" s="90" t="s">
        <v>176</v>
      </c>
      <c r="B40" s="1336">
        <v>8.5602780740249642</v>
      </c>
      <c r="C40" s="69"/>
      <c r="D40" s="708">
        <v>8.214583749397983</v>
      </c>
      <c r="E40" s="192"/>
      <c r="F40" s="196">
        <v>4.2082999598405203E-2</v>
      </c>
      <c r="G40" s="199"/>
      <c r="H40" s="1336">
        <v>8.7452742657289804</v>
      </c>
      <c r="I40" s="69"/>
      <c r="J40" s="708">
        <v>8.5942659883495836</v>
      </c>
      <c r="K40" s="176"/>
      <c r="L40" s="196">
        <v>1.7570817284932087E-2</v>
      </c>
      <c r="M40" s="199"/>
      <c r="N40" s="1336">
        <v>6.613080340998442</v>
      </c>
      <c r="O40" s="69"/>
      <c r="P40" s="941">
        <v>5.3835699164540021</v>
      </c>
      <c r="Q40" s="460"/>
      <c r="R40" s="199">
        <v>0.22838199254859534</v>
      </c>
      <c r="S40" s="714"/>
    </row>
    <row r="41" spans="1:19" s="645" customFormat="1">
      <c r="A41" s="90" t="s">
        <v>360</v>
      </c>
      <c r="B41" s="1336">
        <v>11.953508517278367</v>
      </c>
      <c r="C41" s="69"/>
      <c r="D41" s="708">
        <v>11.924570216256521</v>
      </c>
      <c r="E41" s="192"/>
      <c r="F41" s="196">
        <v>2.4267793720896382E-3</v>
      </c>
      <c r="G41" s="199"/>
      <c r="H41" s="1336">
        <v>11.890008386801046</v>
      </c>
      <c r="I41" s="69"/>
      <c r="J41" s="708">
        <v>11.952807284374618</v>
      </c>
      <c r="K41" s="176"/>
      <c r="L41" s="196">
        <v>-5.2539036294566611E-3</v>
      </c>
      <c r="M41" s="199"/>
      <c r="N41" s="1336">
        <v>12.504015587131535</v>
      </c>
      <c r="O41" s="69"/>
      <c r="P41" s="941">
        <v>11.680160599571282</v>
      </c>
      <c r="Q41" s="460"/>
      <c r="R41" s="199">
        <v>7.0534559909261219E-2</v>
      </c>
      <c r="S41" s="714"/>
    </row>
    <row r="42" spans="1:19">
      <c r="A42" s="240" t="s">
        <v>361</v>
      </c>
      <c r="B42" s="42"/>
      <c r="C42" s="63"/>
      <c r="D42" s="63"/>
      <c r="E42" s="41"/>
      <c r="F42" s="63"/>
      <c r="G42" s="67"/>
      <c r="H42" s="17"/>
      <c r="I42" s="63"/>
      <c r="J42" s="63"/>
      <c r="K42" s="41"/>
      <c r="L42" s="63"/>
      <c r="M42" s="67"/>
      <c r="N42" s="17"/>
      <c r="O42" s="63"/>
      <c r="P42" s="63"/>
      <c r="Q42" s="466"/>
      <c r="R42" s="67"/>
      <c r="S42" s="467"/>
    </row>
    <row r="43" spans="1:19" s="645" customFormat="1">
      <c r="A43" s="212" t="s">
        <v>362</v>
      </c>
      <c r="B43" s="617">
        <v>191828.8227580628</v>
      </c>
      <c r="C43" s="69"/>
      <c r="D43" s="125">
        <v>179565.26305295579</v>
      </c>
      <c r="E43" s="198"/>
      <c r="F43" s="196">
        <v>6.8295835712335676E-2</v>
      </c>
      <c r="G43" s="199"/>
      <c r="H43" s="1779">
        <v>165047.02999404937</v>
      </c>
      <c r="I43" s="69"/>
      <c r="J43" s="125">
        <v>153273.9429749519</v>
      </c>
      <c r="K43" s="198"/>
      <c r="L43" s="196">
        <v>7.6810753286495864E-2</v>
      </c>
      <c r="M43" s="199"/>
      <c r="N43" s="1779">
        <v>26781.792764013444</v>
      </c>
      <c r="O43" s="69"/>
      <c r="P43" s="769">
        <v>26291.32007800389</v>
      </c>
      <c r="Q43" s="710"/>
      <c r="R43" s="199">
        <v>1.865530846508915E-2</v>
      </c>
      <c r="S43" s="714"/>
    </row>
    <row r="44" spans="1:19" s="645" customFormat="1">
      <c r="A44" s="212" t="s">
        <v>379</v>
      </c>
      <c r="B44" s="617">
        <v>122661.13752558563</v>
      </c>
      <c r="C44" s="69"/>
      <c r="D44" s="125">
        <v>113476.81804869648</v>
      </c>
      <c r="E44" s="198"/>
      <c r="F44" s="196">
        <v>8.093564513721084E-2</v>
      </c>
      <c r="G44" s="199"/>
      <c r="H44" s="1779">
        <v>103425.0904917884</v>
      </c>
      <c r="I44" s="69"/>
      <c r="J44" s="125">
        <v>93778.416061124663</v>
      </c>
      <c r="K44" s="198"/>
      <c r="L44" s="196">
        <v>0.1028666812241321</v>
      </c>
      <c r="M44" s="199"/>
      <c r="N44" s="1779">
        <v>19236.047033797222</v>
      </c>
      <c r="O44" s="69"/>
      <c r="P44" s="769">
        <v>19698.401987571826</v>
      </c>
      <c r="Q44" s="710"/>
      <c r="R44" s="199">
        <v>-2.3471698570590359E-2</v>
      </c>
      <c r="S44" s="714"/>
    </row>
    <row r="45" spans="1:19" s="645" customFormat="1">
      <c r="A45" s="212" t="s">
        <v>364</v>
      </c>
      <c r="B45" s="617">
        <v>68927.980904844968</v>
      </c>
      <c r="C45" s="69"/>
      <c r="D45" s="125">
        <v>64991.628506704139</v>
      </c>
      <c r="E45" s="198"/>
      <c r="F45" s="196">
        <v>6.0567068229945627E-2</v>
      </c>
      <c r="G45" s="199"/>
      <c r="H45" s="1779">
        <v>60722.046120033388</v>
      </c>
      <c r="I45" s="69"/>
      <c r="J45" s="125">
        <v>56741.357390253987</v>
      </c>
      <c r="K45" s="198"/>
      <c r="L45" s="196">
        <v>7.0154978887817965E-2</v>
      </c>
      <c r="M45" s="199"/>
      <c r="N45" s="1779">
        <v>8205.9347848115794</v>
      </c>
      <c r="O45" s="69"/>
      <c r="P45" s="769">
        <v>8250.2711164501543</v>
      </c>
      <c r="Q45" s="710"/>
      <c r="R45" s="199">
        <v>-5.3739242035541071E-3</v>
      </c>
      <c r="S45" s="714"/>
    </row>
    <row r="46" spans="1:19" s="645" customFormat="1">
      <c r="A46" s="212" t="s">
        <v>365</v>
      </c>
      <c r="B46" s="617">
        <v>44211.8410075719</v>
      </c>
      <c r="C46" s="69"/>
      <c r="D46" s="125">
        <v>40921.250195597189</v>
      </c>
      <c r="E46" s="198"/>
      <c r="F46" s="196">
        <v>8.0412763447993418E-2</v>
      </c>
      <c r="G46" s="199"/>
      <c r="H46" s="1779">
        <v>38237.640856027778</v>
      </c>
      <c r="I46" s="69"/>
      <c r="J46" s="125">
        <v>34894.427171233925</v>
      </c>
      <c r="K46" s="198"/>
      <c r="L46" s="196">
        <v>9.5809387223582593E-2</v>
      </c>
      <c r="M46" s="199"/>
      <c r="N46" s="1779">
        <v>5974.2001515441198</v>
      </c>
      <c r="O46" s="69"/>
      <c r="P46" s="769">
        <v>6026.8230243632661</v>
      </c>
      <c r="Q46" s="710"/>
      <c r="R46" s="199">
        <v>-8.7314448435634844E-3</v>
      </c>
      <c r="S46" s="714"/>
    </row>
    <row r="47" spans="1:19" s="645" customFormat="1">
      <c r="A47" s="212" t="s">
        <v>832</v>
      </c>
      <c r="B47" s="617">
        <v>29919.460647701544</v>
      </c>
      <c r="C47" s="69"/>
      <c r="D47" s="125">
        <v>30071.610772980148</v>
      </c>
      <c r="E47" s="198"/>
      <c r="F47" s="196">
        <v>-5.0595934626592488E-3</v>
      </c>
      <c r="G47" s="199"/>
      <c r="H47" s="1779">
        <v>28128.185957553076</v>
      </c>
      <c r="I47" s="69"/>
      <c r="J47" s="125">
        <v>28784.019718095529</v>
      </c>
      <c r="K47" s="198"/>
      <c r="L47" s="196">
        <v>-2.2784648112582857E-2</v>
      </c>
      <c r="M47" s="199"/>
      <c r="N47" s="1779">
        <v>1791.2746901484679</v>
      </c>
      <c r="O47" s="69"/>
      <c r="P47" s="769">
        <v>1287.5910548846189</v>
      </c>
      <c r="Q47" s="710"/>
      <c r="R47" s="199">
        <v>0.39118292516328812</v>
      </c>
      <c r="S47" s="714"/>
    </row>
    <row r="48" spans="1:19" s="645" customFormat="1">
      <c r="A48" s="90" t="s">
        <v>245</v>
      </c>
      <c r="B48" s="617">
        <v>15896.5731663265</v>
      </c>
      <c r="C48" s="69"/>
      <c r="D48" s="125">
        <v>16045.070108528753</v>
      </c>
      <c r="E48" s="198"/>
      <c r="F48" s="196">
        <v>-9.2549886786296859E-3</v>
      </c>
      <c r="G48" s="199"/>
      <c r="H48" s="1779">
        <v>14849.813443471778</v>
      </c>
      <c r="I48" s="69"/>
      <c r="J48" s="125">
        <v>15354.545104004623</v>
      </c>
      <c r="K48" s="198"/>
      <c r="L48" s="196">
        <v>-3.2871808126781039E-2</v>
      </c>
      <c r="M48" s="199"/>
      <c r="N48" s="1779">
        <v>1046.7597228547215</v>
      </c>
      <c r="O48" s="69"/>
      <c r="P48" s="769">
        <v>690.52500452412983</v>
      </c>
      <c r="Q48" s="710"/>
      <c r="R48" s="199">
        <v>0.51588967234588157</v>
      </c>
      <c r="S48" s="714"/>
    </row>
    <row r="49" spans="1:19" s="645" customFormat="1">
      <c r="A49" s="212" t="s">
        <v>231</v>
      </c>
      <c r="B49" s="617">
        <v>33804.133648228584</v>
      </c>
      <c r="C49" s="69"/>
      <c r="D49" s="125">
        <v>31545.530206338677</v>
      </c>
      <c r="E49" s="198"/>
      <c r="F49" s="196">
        <v>7.1598208275987993E-2</v>
      </c>
      <c r="G49" s="199"/>
      <c r="H49" s="1779">
        <v>32016.032022874238</v>
      </c>
      <c r="I49" s="69"/>
      <c r="J49" s="125">
        <v>29451.554556282863</v>
      </c>
      <c r="K49" s="198"/>
      <c r="L49" s="196">
        <v>8.7074434787154514E-2</v>
      </c>
      <c r="M49" s="199"/>
      <c r="N49" s="1779">
        <v>1788.1016253543432</v>
      </c>
      <c r="O49" s="69"/>
      <c r="P49" s="769">
        <v>2093.9756500558137</v>
      </c>
      <c r="Q49" s="710"/>
      <c r="R49" s="199">
        <v>-0.14607334363860325</v>
      </c>
      <c r="S49" s="714"/>
    </row>
    <row r="50" spans="1:19" s="645" customFormat="1">
      <c r="A50" s="212" t="s">
        <v>368</v>
      </c>
      <c r="B50" s="617">
        <v>6696.4588737968588</v>
      </c>
      <c r="C50" s="69"/>
      <c r="D50" s="125">
        <v>5950.3168388742761</v>
      </c>
      <c r="E50" s="198"/>
      <c r="F50" s="196">
        <v>0.12539534534496205</v>
      </c>
      <c r="G50" s="199"/>
      <c r="H50" s="1779">
        <v>5969.0224222824381</v>
      </c>
      <c r="I50" s="69"/>
      <c r="J50" s="125">
        <v>5751.8781020363749</v>
      </c>
      <c r="K50" s="198"/>
      <c r="L50" s="196">
        <v>3.7751898839647906E-2</v>
      </c>
      <c r="M50" s="199"/>
      <c r="N50" s="1779">
        <v>727.43645151442081</v>
      </c>
      <c r="O50" s="69"/>
      <c r="P50" s="769">
        <v>198.43873683790082</v>
      </c>
      <c r="Q50" s="710"/>
      <c r="R50" s="199">
        <v>2.6657986394493318</v>
      </c>
      <c r="S50" s="714"/>
    </row>
    <row r="51" spans="1:19" s="645" customFormat="1">
      <c r="A51" s="212" t="s">
        <v>369</v>
      </c>
      <c r="B51" s="617">
        <v>3379.8231313659585</v>
      </c>
      <c r="C51" s="69"/>
      <c r="D51" s="125">
        <v>3311.8780785473677</v>
      </c>
      <c r="E51" s="198"/>
      <c r="F51" s="196">
        <v>2.0515565853315564E-2</v>
      </c>
      <c r="G51" s="199"/>
      <c r="H51" s="1779">
        <v>2972.8418803026011</v>
      </c>
      <c r="I51" s="69"/>
      <c r="J51" s="125">
        <v>3011.7695269637361</v>
      </c>
      <c r="K51" s="198"/>
      <c r="L51" s="196">
        <v>-1.2925174490486071E-2</v>
      </c>
      <c r="M51" s="199"/>
      <c r="N51" s="1779">
        <v>406.98125106335743</v>
      </c>
      <c r="O51" s="69"/>
      <c r="P51" s="769">
        <v>300.10855158363159</v>
      </c>
      <c r="Q51" s="710"/>
      <c r="R51" s="199">
        <v>0.35611347599318077</v>
      </c>
      <c r="S51" s="714"/>
    </row>
    <row r="52" spans="1:19" s="645" customFormat="1">
      <c r="A52" s="212" t="s">
        <v>370</v>
      </c>
      <c r="B52" s="617">
        <v>415075.93466629833</v>
      </c>
      <c r="C52" s="69"/>
      <c r="D52" s="125">
        <v>399507.14720712858</v>
      </c>
      <c r="E52" s="198"/>
      <c r="F52" s="196">
        <v>3.8969984812556931E-2</v>
      </c>
      <c r="G52" s="199"/>
      <c r="H52" s="1779">
        <v>377418.08966366423</v>
      </c>
      <c r="I52" s="69"/>
      <c r="J52" s="125">
        <v>364989.41615789838</v>
      </c>
      <c r="K52" s="198"/>
      <c r="L52" s="196">
        <v>3.4052147694028125E-2</v>
      </c>
      <c r="M52" s="199"/>
      <c r="N52" s="1779">
        <v>37657.845002634116</v>
      </c>
      <c r="O52" s="69"/>
      <c r="P52" s="769">
        <v>34517.731049230235</v>
      </c>
      <c r="Q52" s="710"/>
      <c r="R52" s="199">
        <v>9.0971041779233847E-2</v>
      </c>
      <c r="S52" s="714"/>
    </row>
    <row r="53" spans="1:19">
      <c r="A53" s="240" t="s">
        <v>371</v>
      </c>
      <c r="B53" s="42"/>
      <c r="C53" s="150"/>
      <c r="D53" s="404"/>
      <c r="E53" s="18"/>
      <c r="F53" s="18"/>
      <c r="G53" s="19"/>
      <c r="H53" s="17"/>
      <c r="I53" s="150"/>
      <c r="J53" s="404"/>
      <c r="K53" s="18"/>
      <c r="L53" s="18"/>
      <c r="M53" s="19"/>
      <c r="N53" s="17"/>
      <c r="O53" s="150"/>
      <c r="P53" s="150"/>
      <c r="Q53" s="458"/>
      <c r="R53" s="19"/>
      <c r="S53" s="452"/>
    </row>
    <row r="54" spans="1:19" s="645" customFormat="1">
      <c r="A54" s="1348" t="s">
        <v>372</v>
      </c>
      <c r="B54" s="617">
        <v>248508.20960542664</v>
      </c>
      <c r="C54" s="1281"/>
      <c r="D54" s="228">
        <v>235014.78016586308</v>
      </c>
      <c r="E54" s="1002"/>
      <c r="F54" s="690">
        <v>5.7415237586506254E-2</v>
      </c>
      <c r="G54" s="1003"/>
      <c r="H54" s="1779">
        <v>223706.38995601051</v>
      </c>
      <c r="I54" s="1281"/>
      <c r="J54" s="228">
        <v>213998.81943507609</v>
      </c>
      <c r="K54" s="1002"/>
      <c r="L54" s="690">
        <v>4.5362729320474318E-2</v>
      </c>
      <c r="M54" s="1003"/>
      <c r="N54" s="1779">
        <v>24801.819649416135</v>
      </c>
      <c r="O54" s="1281"/>
      <c r="P54" s="228">
        <v>21015.960730786992</v>
      </c>
      <c r="Q54" s="999"/>
      <c r="R54" s="1003">
        <v>0.18014208187414008</v>
      </c>
      <c r="S54" s="714"/>
    </row>
    <row r="55" spans="1:19" s="645" customFormat="1">
      <c r="A55" s="81" t="s">
        <v>243</v>
      </c>
      <c r="B55" s="617">
        <v>245455.82572477389</v>
      </c>
      <c r="C55" s="69"/>
      <c r="D55" s="125">
        <v>232306.56436818902</v>
      </c>
      <c r="E55" s="198"/>
      <c r="F55" s="196">
        <v>5.6603055502746143E-2</v>
      </c>
      <c r="G55" s="199"/>
      <c r="H55" s="1779">
        <v>221110.29412497071</v>
      </c>
      <c r="I55" s="69"/>
      <c r="J55" s="125">
        <v>211486.54221775502</v>
      </c>
      <c r="K55" s="198"/>
      <c r="L55" s="196">
        <v>4.5505268592016063E-2</v>
      </c>
      <c r="M55" s="199"/>
      <c r="N55" s="1779">
        <v>24345.53159980318</v>
      </c>
      <c r="O55" s="69"/>
      <c r="P55" s="125">
        <v>20820.022150433986</v>
      </c>
      <c r="Q55" s="710"/>
      <c r="R55" s="199">
        <v>0.16933264642543649</v>
      </c>
      <c r="S55" s="714"/>
    </row>
    <row r="56" spans="1:19" s="645" customFormat="1">
      <c r="A56" s="81" t="s">
        <v>244</v>
      </c>
      <c r="B56" s="617">
        <v>6154.5829770817445</v>
      </c>
      <c r="C56" s="69"/>
      <c r="D56" s="125">
        <v>5496.2790680122434</v>
      </c>
      <c r="E56" s="198"/>
      <c r="F56" s="196">
        <v>0.11977264999165697</v>
      </c>
      <c r="G56" s="199"/>
      <c r="H56" s="1779">
        <v>5504.3608149345237</v>
      </c>
      <c r="I56" s="69"/>
      <c r="J56" s="125">
        <v>5316.149230496083</v>
      </c>
      <c r="K56" s="198"/>
      <c r="L56" s="196">
        <v>3.5403743626827702E-2</v>
      </c>
      <c r="M56" s="199"/>
      <c r="N56" s="1779">
        <v>650.22216214722084</v>
      </c>
      <c r="O56" s="69"/>
      <c r="P56" s="125">
        <v>180.12983751616034</v>
      </c>
      <c r="Q56" s="710"/>
      <c r="R56" s="199">
        <v>2.6097415681557266</v>
      </c>
      <c r="S56" s="714"/>
    </row>
    <row r="57" spans="1:19" s="645" customFormat="1">
      <c r="A57" s="81" t="s">
        <v>869</v>
      </c>
      <c r="B57" s="617">
        <v>4137.1691226363582</v>
      </c>
      <c r="C57" s="69"/>
      <c r="D57" s="125">
        <v>3945.6492611673561</v>
      </c>
      <c r="E57" s="198"/>
      <c r="F57" s="196">
        <v>4.8539504855112034E-2</v>
      </c>
      <c r="G57" s="199"/>
      <c r="H57" s="1779">
        <v>3813.7987105591587</v>
      </c>
      <c r="I57" s="69"/>
      <c r="J57" s="125">
        <v>3477.0633336103751</v>
      </c>
      <c r="K57" s="198"/>
      <c r="L57" s="196">
        <v>9.6844763710167356E-2</v>
      </c>
      <c r="M57" s="199"/>
      <c r="N57" s="1779">
        <v>323.37041207719955</v>
      </c>
      <c r="O57" s="69"/>
      <c r="P57" s="125">
        <v>468.58592755698118</v>
      </c>
      <c r="Q57" s="710"/>
      <c r="R57" s="199">
        <v>-0.3099015718138976</v>
      </c>
      <c r="S57" s="714"/>
    </row>
    <row r="58" spans="1:19" s="645" customFormat="1">
      <c r="A58" s="81" t="s">
        <v>303</v>
      </c>
      <c r="B58" s="617">
        <v>8354.5308440768968</v>
      </c>
      <c r="C58" s="69"/>
      <c r="D58" s="125">
        <v>9055.3666162456138</v>
      </c>
      <c r="E58" s="198"/>
      <c r="F58" s="196">
        <v>-7.7394522151250686E-2</v>
      </c>
      <c r="G58" s="199"/>
      <c r="H58" s="1779">
        <v>7592.7614430625363</v>
      </c>
      <c r="I58" s="69"/>
      <c r="J58" s="125">
        <v>8669.377344047216</v>
      </c>
      <c r="K58" s="198"/>
      <c r="L58" s="196">
        <v>-0.12418606991699728</v>
      </c>
      <c r="M58" s="199"/>
      <c r="N58" s="1779">
        <v>761.7694010143598</v>
      </c>
      <c r="O58" s="69"/>
      <c r="P58" s="125">
        <v>385.98927219839845</v>
      </c>
      <c r="Q58" s="710"/>
      <c r="R58" s="199">
        <v>0.97355070692951895</v>
      </c>
      <c r="S58" s="714"/>
    </row>
    <row r="59" spans="1:19" s="645" customFormat="1">
      <c r="A59" s="81" t="s">
        <v>373</v>
      </c>
      <c r="B59" s="617">
        <v>5459.5440932531046</v>
      </c>
      <c r="C59" s="69"/>
      <c r="D59" s="125">
        <v>6284.9869697767617</v>
      </c>
      <c r="E59" s="198"/>
      <c r="F59" s="196">
        <v>-0.13133565439245076</v>
      </c>
      <c r="G59" s="199"/>
      <c r="H59" s="1779">
        <v>5025.9598757931599</v>
      </c>
      <c r="I59" s="69"/>
      <c r="J59" s="125">
        <v>6071.0706656877092</v>
      </c>
      <c r="K59" s="198"/>
      <c r="L59" s="196">
        <v>-0.17214604267436293</v>
      </c>
      <c r="M59" s="199"/>
      <c r="N59" s="1779">
        <v>433.58421745994451</v>
      </c>
      <c r="O59" s="69"/>
      <c r="P59" s="125">
        <v>213.91630408905297</v>
      </c>
      <c r="Q59" s="710"/>
      <c r="R59" s="199">
        <v>1.026887194533074</v>
      </c>
      <c r="S59" s="714"/>
    </row>
    <row r="60" spans="1:19" s="645" customFormat="1">
      <c r="A60" s="81" t="s">
        <v>374</v>
      </c>
      <c r="B60" s="617">
        <v>1967.5598683713379</v>
      </c>
      <c r="C60" s="69"/>
      <c r="D60" s="125">
        <v>2021.2987291971572</v>
      </c>
      <c r="E60" s="198"/>
      <c r="F60" s="196">
        <v>-2.6586303177048909E-2</v>
      </c>
      <c r="G60" s="199"/>
      <c r="H60" s="1779">
        <v>1874.7334522286578</v>
      </c>
      <c r="I60" s="69"/>
      <c r="J60" s="125">
        <v>1936.1204430678961</v>
      </c>
      <c r="K60" s="198"/>
      <c r="L60" s="196">
        <v>-3.1706183909698808E-2</v>
      </c>
      <c r="M60" s="199"/>
      <c r="N60" s="1779">
        <v>92.826416142679932</v>
      </c>
      <c r="O60" s="69"/>
      <c r="P60" s="125">
        <v>85.17828612926121</v>
      </c>
      <c r="Q60" s="710"/>
      <c r="R60" s="199">
        <v>8.9789667777682228E-2</v>
      </c>
      <c r="S60" s="714"/>
    </row>
    <row r="61" spans="1:19" s="645" customFormat="1">
      <c r="A61" s="81" t="s">
        <v>375</v>
      </c>
      <c r="B61" s="617">
        <v>1555.0587248047107</v>
      </c>
      <c r="C61" s="69"/>
      <c r="D61" s="125">
        <v>1466.567348875024</v>
      </c>
      <c r="E61" s="198"/>
      <c r="F61" s="196">
        <v>6.0339115007276511E-2</v>
      </c>
      <c r="G61" s="199"/>
      <c r="H61" s="1779">
        <v>1300.226416008986</v>
      </c>
      <c r="I61" s="69"/>
      <c r="J61" s="125">
        <v>1360.199318611345</v>
      </c>
      <c r="K61" s="198"/>
      <c r="L61" s="196">
        <v>-4.4091260583475775E-2</v>
      </c>
      <c r="M61" s="199"/>
      <c r="N61" s="1779">
        <v>254.83230879572466</v>
      </c>
      <c r="O61" s="69"/>
      <c r="P61" s="125">
        <v>106.36803026367897</v>
      </c>
      <c r="Q61" s="710"/>
      <c r="R61" s="199">
        <v>1.3957603441937678</v>
      </c>
      <c r="S61" s="714"/>
    </row>
    <row r="62" spans="1:19" s="645" customFormat="1">
      <c r="A62" s="81" t="s">
        <v>296</v>
      </c>
      <c r="B62" s="617">
        <v>15834.056703548853</v>
      </c>
      <c r="C62" s="69"/>
      <c r="D62" s="125">
        <v>15012.779963971698</v>
      </c>
      <c r="E62" s="198"/>
      <c r="F62" s="196">
        <v>5.4705173961657319E-2</v>
      </c>
      <c r="G62" s="199"/>
      <c r="H62" s="1779">
        <v>15491.737895419377</v>
      </c>
      <c r="I62" s="69"/>
      <c r="J62" s="125">
        <v>14576.727420281928</v>
      </c>
      <c r="K62" s="198"/>
      <c r="L62" s="196">
        <v>6.2772009708044058E-2</v>
      </c>
      <c r="M62" s="199"/>
      <c r="N62" s="1779">
        <v>342.31880812947645</v>
      </c>
      <c r="O62" s="69"/>
      <c r="P62" s="125">
        <v>436.05254368977</v>
      </c>
      <c r="Q62" s="710"/>
      <c r="R62" s="199">
        <v>-0.21495972656676096</v>
      </c>
      <c r="S62" s="714"/>
    </row>
    <row r="63" spans="1:19" s="645" customFormat="1">
      <c r="A63" s="81" t="s">
        <v>319</v>
      </c>
      <c r="B63" s="617">
        <v>660751.78707458987</v>
      </c>
      <c r="C63" s="69"/>
      <c r="D63" s="125">
        <v>629804.01331717148</v>
      </c>
      <c r="E63" s="198"/>
      <c r="F63" s="196">
        <v>4.9138736976947428E-2</v>
      </c>
      <c r="G63" s="199"/>
      <c r="H63" s="1779">
        <v>592417.36905835767</v>
      </c>
      <c r="I63" s="69"/>
      <c r="J63" s="125">
        <v>564577.40387604083</v>
      </c>
      <c r="K63" s="198"/>
      <c r="L63" s="196">
        <v>4.9311157320829316E-2</v>
      </c>
      <c r="M63" s="199"/>
      <c r="N63" s="1779">
        <v>68334.418016232143</v>
      </c>
      <c r="O63" s="69"/>
      <c r="P63" s="125">
        <v>65226.609441130633</v>
      </c>
      <c r="Q63" s="710"/>
      <c r="R63" s="199">
        <v>4.764633025891709E-2</v>
      </c>
      <c r="S63" s="714"/>
    </row>
    <row r="64" spans="1:19" s="645" customFormat="1">
      <c r="A64" s="81" t="s">
        <v>376</v>
      </c>
      <c r="B64" s="617">
        <v>3876.1347412180403</v>
      </c>
      <c r="C64" s="69"/>
      <c r="D64" s="125">
        <v>3590.7545348822555</v>
      </c>
      <c r="E64" s="198"/>
      <c r="F64" s="196">
        <v>7.9476389589839422E-2</v>
      </c>
      <c r="G64" s="199"/>
      <c r="H64" s="1779">
        <v>2976.0243390471519</v>
      </c>
      <c r="I64" s="69"/>
      <c r="J64" s="125">
        <v>3128.5711660123193</v>
      </c>
      <c r="K64" s="198"/>
      <c r="L64" s="196">
        <v>-4.8759263852579629E-2</v>
      </c>
      <c r="M64" s="199"/>
      <c r="N64" s="1779">
        <v>900.11040217088851</v>
      </c>
      <c r="O64" s="69"/>
      <c r="P64" s="125">
        <v>462.18336886993603</v>
      </c>
      <c r="Q64" s="710"/>
      <c r="R64" s="199">
        <v>0.94751793940943474</v>
      </c>
      <c r="S64" s="714"/>
    </row>
    <row r="65" spans="1:19" s="645" customFormat="1">
      <c r="A65" s="81" t="s">
        <v>377</v>
      </c>
      <c r="B65" s="617">
        <v>1609.0145345598371</v>
      </c>
      <c r="C65" s="69"/>
      <c r="D65" s="125">
        <v>1720.8116332225572</v>
      </c>
      <c r="E65" s="198"/>
      <c r="F65" s="196">
        <v>-6.4967656252624323E-2</v>
      </c>
      <c r="G65" s="199"/>
      <c r="H65" s="1779">
        <v>1427.8588999059389</v>
      </c>
      <c r="I65" s="69"/>
      <c r="J65" s="125">
        <v>1152.3209269464908</v>
      </c>
      <c r="K65" s="198"/>
      <c r="L65" s="196">
        <v>0.23911565477647789</v>
      </c>
      <c r="M65" s="199"/>
      <c r="N65" s="1779">
        <v>181.15563465389835</v>
      </c>
      <c r="O65" s="69"/>
      <c r="P65" s="125">
        <v>568.49070627606659</v>
      </c>
      <c r="Q65" s="710"/>
      <c r="R65" s="199">
        <v>-0.68133932067145042</v>
      </c>
      <c r="S65" s="714"/>
    </row>
    <row r="66" spans="1:19" s="645" customFormat="1">
      <c r="A66" s="740" t="s">
        <v>870</v>
      </c>
      <c r="B66" s="1349">
        <v>5421.6656558232899</v>
      </c>
      <c r="C66" s="738"/>
      <c r="D66" s="739">
        <v>5486.7966878331063</v>
      </c>
      <c r="E66" s="234"/>
      <c r="F66" s="62">
        <v>-1.187050217374439E-2</v>
      </c>
      <c r="G66" s="535"/>
      <c r="H66" s="1347">
        <v>4284.7394506977989</v>
      </c>
      <c r="I66" s="738"/>
      <c r="J66" s="739">
        <v>4561.608204584998</v>
      </c>
      <c r="K66" s="234"/>
      <c r="L66" s="62">
        <v>-6.0695426145741908E-2</v>
      </c>
      <c r="M66" s="535"/>
      <c r="N66" s="1347">
        <v>1136.9262051254914</v>
      </c>
      <c r="O66" s="738"/>
      <c r="P66" s="739">
        <v>925.18848324810801</v>
      </c>
      <c r="Q66" s="1058"/>
      <c r="R66" s="535">
        <v>0.22885901166216918</v>
      </c>
      <c r="S66" s="1797"/>
    </row>
    <row r="67" spans="1:19">
      <c r="A67" s="79"/>
      <c r="B67" s="29"/>
      <c r="D67" s="22"/>
      <c r="E67" s="21"/>
      <c r="H67" s="105"/>
      <c r="I67" s="12"/>
      <c r="J67" s="12"/>
      <c r="N67" s="12"/>
      <c r="O67" s="12"/>
      <c r="P67" s="12"/>
    </row>
    <row r="68" spans="1:19" s="30" customFormat="1">
      <c r="A68" s="30" t="s">
        <v>31</v>
      </c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 s="30" customFormat="1"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B71" s="195"/>
      <c r="D71" s="195"/>
      <c r="H71" s="195"/>
      <c r="J71" s="195"/>
      <c r="N71" s="195"/>
      <c r="P71" s="195"/>
    </row>
    <row r="73" spans="1:19">
      <c r="D73" s="30"/>
      <c r="H73" s="30"/>
      <c r="J73" s="30"/>
      <c r="N73" s="30"/>
      <c r="P73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T73"/>
  <sheetViews>
    <sheetView showGridLines="0" zoomScaleNormal="100" workbookViewId="0">
      <pane xSplit="1" ySplit="5" topLeftCell="B6" activePane="bottomRight" state="frozen"/>
      <selection activeCell="U49" sqref="U49"/>
      <selection pane="topRight" activeCell="U49" sqref="U49"/>
      <selection pane="bottomLeft" activeCell="U49" sqref="U49"/>
      <selection pane="bottomRight" activeCell="T44" sqref="T44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2" style="12" hidden="1" customWidth="1"/>
    <col min="20" max="20" width="26.5703125" style="12" customWidth="1"/>
    <col min="21" max="16384" width="9.140625" style="12"/>
  </cols>
  <sheetData>
    <row r="1" spans="1:20" s="5" customFormat="1" ht="15.75">
      <c r="A1" s="2007" t="s">
        <v>1112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20" s="5" customFormat="1" ht="15.75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20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20">
      <c r="A4" s="1999" t="s">
        <v>22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20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20">
      <c r="A6" s="229" t="s">
        <v>641</v>
      </c>
      <c r="B6" s="1055">
        <v>28302413.286967993</v>
      </c>
      <c r="C6" s="1056"/>
      <c r="D6" s="228">
        <v>25452453.396809451</v>
      </c>
      <c r="E6" s="1056"/>
      <c r="F6" s="690">
        <v>0.11197191271611535</v>
      </c>
      <c r="G6" s="1003"/>
      <c r="H6" s="1055">
        <v>18857591.820221376</v>
      </c>
      <c r="I6" s="1056"/>
      <c r="J6" s="228">
        <v>17158478.774148993</v>
      </c>
      <c r="K6" s="1056"/>
      <c r="L6" s="690">
        <v>9.9024690267546941E-2</v>
      </c>
      <c r="M6" s="1003"/>
      <c r="N6" s="1055">
        <v>9444821.466746619</v>
      </c>
      <c r="O6" s="1056"/>
      <c r="P6" s="228">
        <v>8293974.6226604562</v>
      </c>
      <c r="Q6" s="1057"/>
      <c r="R6" s="1003">
        <v>0.13875697677466559</v>
      </c>
      <c r="S6" s="451"/>
      <c r="T6" s="735"/>
    </row>
    <row r="7" spans="1:20" s="38" customFormat="1" ht="12.95" customHeight="1">
      <c r="A7" s="212" t="s">
        <v>324</v>
      </c>
      <c r="B7" s="235">
        <v>3831737.4353382448</v>
      </c>
      <c r="C7" s="69" t="s">
        <v>425</v>
      </c>
      <c r="D7" s="125">
        <v>3477292.5632131021</v>
      </c>
      <c r="E7" s="198"/>
      <c r="F7" s="196">
        <v>0.10193127718814293</v>
      </c>
      <c r="G7" s="199"/>
      <c r="H7" s="235">
        <v>2335900.0130620594</v>
      </c>
      <c r="I7" s="69"/>
      <c r="J7" s="125">
        <v>2121945.8570729503</v>
      </c>
      <c r="K7" s="198"/>
      <c r="L7" s="196">
        <v>0.10082922487204325</v>
      </c>
      <c r="M7" s="199"/>
      <c r="N7" s="235">
        <v>1495837.4222761851</v>
      </c>
      <c r="O7" s="69"/>
      <c r="P7" s="125">
        <v>1355346.7061401517</v>
      </c>
      <c r="Q7" s="710"/>
      <c r="R7" s="199">
        <v>0.10365666253480808</v>
      </c>
      <c r="S7" s="451"/>
    </row>
    <row r="8" spans="1:20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20" s="1796" customFormat="1" ht="12.75" customHeight="1">
      <c r="A9" s="1792" t="s">
        <v>326</v>
      </c>
      <c r="B9" s="1292">
        <v>586984.84369178046</v>
      </c>
      <c r="C9" s="618"/>
      <c r="D9" s="736">
        <v>522484.84873717849</v>
      </c>
      <c r="E9" s="198"/>
      <c r="F9" s="196">
        <v>0.12344854613582663</v>
      </c>
      <c r="G9" s="199"/>
      <c r="H9" s="1779">
        <v>470895.22633907013</v>
      </c>
      <c r="I9" s="618"/>
      <c r="J9" s="736">
        <v>430809.98922198243</v>
      </c>
      <c r="K9" s="198"/>
      <c r="L9" s="196">
        <v>9.3046210904903323E-2</v>
      </c>
      <c r="M9" s="199"/>
      <c r="N9" s="1779">
        <v>116089.61735271034</v>
      </c>
      <c r="O9" s="618"/>
      <c r="P9" s="736">
        <v>91674.859515196076</v>
      </c>
      <c r="Q9" s="710"/>
      <c r="R9" s="199">
        <v>0.26631901010404341</v>
      </c>
      <c r="S9" s="714"/>
    </row>
    <row r="10" spans="1:20" s="1796" customFormat="1">
      <c r="A10" s="1792" t="s">
        <v>327</v>
      </c>
      <c r="B10" s="1292">
        <v>1652206.2015382187</v>
      </c>
      <c r="C10" s="618"/>
      <c r="D10" s="736">
        <v>1556155.8942397721</v>
      </c>
      <c r="E10" s="198"/>
      <c r="F10" s="196">
        <v>6.1722805314033104E-2</v>
      </c>
      <c r="G10" s="199"/>
      <c r="H10" s="1779">
        <v>1026304.7131581892</v>
      </c>
      <c r="I10" s="618"/>
      <c r="J10" s="736">
        <v>944589.1613111936</v>
      </c>
      <c r="K10" s="198"/>
      <c r="L10" s="196">
        <v>8.6509093258666472E-2</v>
      </c>
      <c r="M10" s="199"/>
      <c r="N10" s="1779">
        <v>625901.48838002933</v>
      </c>
      <c r="O10" s="618"/>
      <c r="P10" s="736">
        <v>611566.73292857839</v>
      </c>
      <c r="Q10" s="710"/>
      <c r="R10" s="199">
        <v>2.3439397010375021E-2</v>
      </c>
      <c r="S10" s="714"/>
    </row>
    <row r="11" spans="1:20" s="1796" customFormat="1">
      <c r="A11" s="1792" t="s">
        <v>328</v>
      </c>
      <c r="B11" s="1292">
        <v>1592546.3901058172</v>
      </c>
      <c r="C11" s="618"/>
      <c r="D11" s="736">
        <v>1398651.820238397</v>
      </c>
      <c r="E11" s="198"/>
      <c r="F11" s="196">
        <v>0.13862961965356851</v>
      </c>
      <c r="G11" s="199"/>
      <c r="H11" s="617">
        <v>838700.07356229692</v>
      </c>
      <c r="I11" s="618"/>
      <c r="J11" s="736">
        <v>746546.7065420046</v>
      </c>
      <c r="K11" s="198"/>
      <c r="L11" s="196">
        <v>0.12343951987564933</v>
      </c>
      <c r="M11" s="199"/>
      <c r="N11" s="617">
        <v>753846.31654352031</v>
      </c>
      <c r="O11" s="618"/>
      <c r="P11" s="736">
        <v>652105.11369639228</v>
      </c>
      <c r="Q11" s="710"/>
      <c r="R11" s="199">
        <v>0.15601963657426063</v>
      </c>
      <c r="S11" s="714"/>
    </row>
    <row r="12" spans="1:20" s="1796" customFormat="1">
      <c r="A12" s="1792" t="s">
        <v>329</v>
      </c>
      <c r="B12" s="1294">
        <v>2.1957397054525436</v>
      </c>
      <c r="C12" s="618"/>
      <c r="D12" s="533">
        <v>2.1712028911905668</v>
      </c>
      <c r="E12" s="198"/>
      <c r="F12" s="196">
        <v>1.1301023207703185E-2</v>
      </c>
      <c r="G12" s="199"/>
      <c r="H12" s="1780">
        <v>1.9503287603801347</v>
      </c>
      <c r="I12" s="618"/>
      <c r="J12" s="533">
        <v>1.9408572354724509</v>
      </c>
      <c r="K12" s="198"/>
      <c r="L12" s="196">
        <v>4.8800729567201658E-3</v>
      </c>
      <c r="M12" s="199"/>
      <c r="N12" s="1780">
        <v>2.5789734855834761</v>
      </c>
      <c r="O12" s="618"/>
      <c r="P12" s="533">
        <v>2.5318346082497323</v>
      </c>
      <c r="Q12" s="710"/>
      <c r="R12" s="199">
        <v>1.8618466301134527E-2</v>
      </c>
      <c r="S12" s="714"/>
    </row>
    <row r="13" spans="1:20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20" s="645" customFormat="1" ht="12.95" customHeight="1">
      <c r="A14" s="90" t="s">
        <v>331</v>
      </c>
      <c r="B14" s="1292">
        <v>1595735.4630039916</v>
      </c>
      <c r="C14" s="69"/>
      <c r="D14" s="125">
        <v>1446981.4509168924</v>
      </c>
      <c r="E14" s="198"/>
      <c r="F14" s="196">
        <v>0.10280298478798051</v>
      </c>
      <c r="G14" s="199"/>
      <c r="H14" s="1779">
        <v>857221.84157466411</v>
      </c>
      <c r="I14" s="69"/>
      <c r="J14" s="759">
        <v>784331.95451671805</v>
      </c>
      <c r="K14" s="198"/>
      <c r="L14" s="196">
        <v>9.2932446062150606E-2</v>
      </c>
      <c r="M14" s="199"/>
      <c r="N14" s="1779">
        <v>738513.62142932764</v>
      </c>
      <c r="O14" s="69"/>
      <c r="P14" s="759">
        <v>662649.49640017445</v>
      </c>
      <c r="Q14" s="710"/>
      <c r="R14" s="199">
        <v>0.1144860524927326</v>
      </c>
      <c r="S14" s="714"/>
    </row>
    <row r="15" spans="1:20" s="645" customFormat="1">
      <c r="A15" s="90" t="s">
        <v>332</v>
      </c>
      <c r="B15" s="1292">
        <v>2236001.9723348222</v>
      </c>
      <c r="C15" s="69"/>
      <c r="D15" s="125">
        <v>2030311.1122978786</v>
      </c>
      <c r="E15" s="198"/>
      <c r="F15" s="196">
        <v>0.1013100203171057</v>
      </c>
      <c r="G15" s="199"/>
      <c r="H15" s="1779">
        <v>1478678.1714878066</v>
      </c>
      <c r="I15" s="69"/>
      <c r="J15" s="125">
        <v>1337613.9025578829</v>
      </c>
      <c r="K15" s="198"/>
      <c r="L15" s="196">
        <v>0.10545963125844481</v>
      </c>
      <c r="M15" s="199"/>
      <c r="N15" s="1779">
        <v>757323.80084701569</v>
      </c>
      <c r="O15" s="69"/>
      <c r="P15" s="125">
        <v>692697.20973999577</v>
      </c>
      <c r="Q15" s="710"/>
      <c r="R15" s="199">
        <v>9.329702819400347E-2</v>
      </c>
      <c r="S15" s="714"/>
    </row>
    <row r="16" spans="1:20" s="645" customFormat="1">
      <c r="A16" s="90" t="s">
        <v>867</v>
      </c>
      <c r="B16" s="1294">
        <v>4.0564257416729239</v>
      </c>
      <c r="C16" s="69"/>
      <c r="D16" s="533">
        <v>4.0579763125433441</v>
      </c>
      <c r="E16" s="198"/>
      <c r="F16" s="196">
        <v>-3.8210446562424264E-4</v>
      </c>
      <c r="G16" s="199"/>
      <c r="H16" s="1780">
        <v>4.6975352969196358</v>
      </c>
      <c r="I16" s="69"/>
      <c r="J16" s="766">
        <v>4.6617521499277554</v>
      </c>
      <c r="K16" s="198"/>
      <c r="L16" s="196">
        <v>7.6759007860241748E-3</v>
      </c>
      <c r="M16" s="199"/>
      <c r="N16" s="1780">
        <v>3.0552689340058277</v>
      </c>
      <c r="O16" s="69"/>
      <c r="P16" s="766">
        <v>3.1126981553497264</v>
      </c>
      <c r="Q16" s="710"/>
      <c r="R16" s="199">
        <v>-1.8449980845459225E-2</v>
      </c>
      <c r="S16" s="714"/>
    </row>
    <row r="17" spans="1:19">
      <c r="A17" s="240" t="s">
        <v>333</v>
      </c>
      <c r="B17" s="132"/>
      <c r="C17" s="150"/>
      <c r="D17" s="404"/>
      <c r="E17" s="18"/>
      <c r="F17" s="18"/>
      <c r="G17" s="19"/>
      <c r="H17" s="17"/>
      <c r="I17" s="150"/>
      <c r="J17" s="404"/>
      <c r="K17" s="18"/>
      <c r="L17" s="18"/>
      <c r="M17" s="19"/>
      <c r="N17" s="17"/>
      <c r="O17" s="150"/>
      <c r="P17" s="404"/>
      <c r="Q17" s="458"/>
      <c r="R17" s="19"/>
      <c r="S17" s="452"/>
    </row>
    <row r="18" spans="1:19" s="645" customFormat="1" ht="12.95" customHeight="1">
      <c r="A18" s="90" t="s">
        <v>334</v>
      </c>
      <c r="B18" s="1292">
        <v>582961.83684299455</v>
      </c>
      <c r="C18" s="69"/>
      <c r="D18" s="125">
        <v>538497.92907153163</v>
      </c>
      <c r="E18" s="198"/>
      <c r="F18" s="196">
        <v>8.2570248409546881E-2</v>
      </c>
      <c r="G18" s="199"/>
      <c r="H18" s="1779">
        <v>120596.48341492757</v>
      </c>
      <c r="I18" s="69"/>
      <c r="J18" s="125">
        <v>115956.2052178071</v>
      </c>
      <c r="K18" s="198"/>
      <c r="L18" s="196">
        <v>4.0017506509499604E-2</v>
      </c>
      <c r="M18" s="199"/>
      <c r="N18" s="1779">
        <v>462365.353428067</v>
      </c>
      <c r="O18" s="69"/>
      <c r="P18" s="769">
        <v>422541.72385372454</v>
      </c>
      <c r="Q18" s="710"/>
      <c r="R18" s="199">
        <v>9.4247804006518887E-2</v>
      </c>
      <c r="S18" s="714"/>
    </row>
    <row r="19" spans="1:19" s="645" customFormat="1">
      <c r="A19" s="90" t="s">
        <v>335</v>
      </c>
      <c r="B19" s="1292">
        <v>2011373.9568393058</v>
      </c>
      <c r="C19" s="69"/>
      <c r="D19" s="125">
        <v>1831953.8618250582</v>
      </c>
      <c r="E19" s="198"/>
      <c r="F19" s="196">
        <v>9.7939199645291741E-2</v>
      </c>
      <c r="G19" s="199"/>
      <c r="H19" s="1779">
        <v>907873.30832910084</v>
      </c>
      <c r="I19" s="69"/>
      <c r="J19" s="125">
        <v>808015.58733603975</v>
      </c>
      <c r="K19" s="198"/>
      <c r="L19" s="196">
        <v>0.12358390426883185</v>
      </c>
      <c r="M19" s="199"/>
      <c r="N19" s="1779">
        <v>1103500.6485102049</v>
      </c>
      <c r="O19" s="69"/>
      <c r="P19" s="769">
        <v>1023938.2744890184</v>
      </c>
      <c r="Q19" s="710"/>
      <c r="R19" s="199">
        <v>7.7702314683852358E-2</v>
      </c>
      <c r="S19" s="714"/>
    </row>
    <row r="20" spans="1:19" s="645" customFormat="1">
      <c r="A20" s="90" t="s">
        <v>336</v>
      </c>
      <c r="B20" s="1292">
        <v>502263.120810939</v>
      </c>
      <c r="C20" s="69"/>
      <c r="D20" s="125">
        <v>466119.70299258363</v>
      </c>
      <c r="E20" s="198"/>
      <c r="F20" s="196">
        <v>7.7541064207986177E-2</v>
      </c>
      <c r="G20" s="199"/>
      <c r="H20" s="1779">
        <v>89047.114410650538</v>
      </c>
      <c r="I20" s="69"/>
      <c r="J20" s="125">
        <v>84194.96845436834</v>
      </c>
      <c r="K20" s="198"/>
      <c r="L20" s="196">
        <v>5.7629880328442018E-2</v>
      </c>
      <c r="M20" s="199"/>
      <c r="N20" s="1779">
        <v>413216.00640028849</v>
      </c>
      <c r="O20" s="69"/>
      <c r="P20" s="769">
        <v>381924.73453821527</v>
      </c>
      <c r="Q20" s="710"/>
      <c r="R20" s="199">
        <v>8.1930467006562063E-2</v>
      </c>
      <c r="S20" s="714"/>
    </row>
    <row r="21" spans="1:19" s="645" customFormat="1">
      <c r="A21" s="90" t="s">
        <v>337</v>
      </c>
      <c r="B21" s="1292">
        <v>1739664.7624669676</v>
      </c>
      <c r="C21" s="69"/>
      <c r="D21" s="125">
        <v>1572960.4753107117</v>
      </c>
      <c r="E21" s="198"/>
      <c r="F21" s="196">
        <v>0.1059812307892392</v>
      </c>
      <c r="G21" s="199"/>
      <c r="H21" s="1779">
        <v>1396477.3357286986</v>
      </c>
      <c r="I21" s="69"/>
      <c r="J21" s="125">
        <v>1282169.0329750702</v>
      </c>
      <c r="K21" s="198"/>
      <c r="L21" s="196">
        <v>8.9152287891709689E-2</v>
      </c>
      <c r="M21" s="199"/>
      <c r="N21" s="1779">
        <v>343187.42673826905</v>
      </c>
      <c r="O21" s="69"/>
      <c r="P21" s="769">
        <v>290791.44233564159</v>
      </c>
      <c r="Q21" s="710"/>
      <c r="R21" s="199">
        <v>0.18018406587821861</v>
      </c>
      <c r="S21" s="714"/>
    </row>
    <row r="22" spans="1:19">
      <c r="A22" s="240" t="s">
        <v>338</v>
      </c>
      <c r="B22" s="132"/>
      <c r="C22" s="150"/>
      <c r="D22" s="404"/>
      <c r="E22" s="18"/>
      <c r="F22" s="18"/>
      <c r="G22" s="19"/>
      <c r="H22" s="17"/>
      <c r="I22" s="150"/>
      <c r="J22" s="404"/>
      <c r="K22" s="18"/>
      <c r="L22" s="18"/>
      <c r="M22" s="19"/>
      <c r="N22" s="17"/>
      <c r="O22" s="150"/>
      <c r="P22" s="404"/>
      <c r="Q22" s="458"/>
      <c r="R22" s="19"/>
      <c r="S22" s="452"/>
    </row>
    <row r="23" spans="1:19" s="645" customFormat="1" ht="12.95" customHeight="1">
      <c r="A23" s="90" t="s">
        <v>707</v>
      </c>
      <c r="B23" s="1292">
        <v>2843335.2359016454</v>
      </c>
      <c r="C23" s="69"/>
      <c r="D23" s="125">
        <v>2612118.8315603146</v>
      </c>
      <c r="E23" s="198"/>
      <c r="F23" s="196">
        <v>8.8516801589465469E-2</v>
      </c>
      <c r="G23" s="199"/>
      <c r="H23" s="1779">
        <v>1433716.8111188812</v>
      </c>
      <c r="I23" s="69"/>
      <c r="J23" s="759">
        <v>1321896.793869877</v>
      </c>
      <c r="K23" s="198"/>
      <c r="L23" s="196">
        <v>8.4590580571459795E-2</v>
      </c>
      <c r="M23" s="199"/>
      <c r="N23" s="1779">
        <v>1409618.4247827642</v>
      </c>
      <c r="O23" s="69"/>
      <c r="P23" s="769">
        <v>1290222.0376904379</v>
      </c>
      <c r="Q23" s="710"/>
      <c r="R23" s="199">
        <v>9.2539410740535649E-2</v>
      </c>
      <c r="S23" s="714"/>
    </row>
    <row r="24" spans="1:19" s="645" customFormat="1">
      <c r="A24" s="90" t="s">
        <v>339</v>
      </c>
      <c r="B24" s="1292">
        <v>904783.3565452107</v>
      </c>
      <c r="C24" s="69"/>
      <c r="D24" s="125">
        <v>796123.89868026599</v>
      </c>
      <c r="E24" s="198"/>
      <c r="F24" s="196">
        <v>0.13648561240916071</v>
      </c>
      <c r="G24" s="199"/>
      <c r="H24" s="1779">
        <v>757003.98224495223</v>
      </c>
      <c r="I24" s="69"/>
      <c r="J24" s="759">
        <v>675394.36715430929</v>
      </c>
      <c r="K24" s="198"/>
      <c r="L24" s="196">
        <v>0.12083253734332279</v>
      </c>
      <c r="M24" s="199"/>
      <c r="N24" s="1779">
        <v>147779.37430025844</v>
      </c>
      <c r="O24" s="69"/>
      <c r="P24" s="769">
        <v>120729.53152595666</v>
      </c>
      <c r="Q24" s="710"/>
      <c r="R24" s="199">
        <v>0.22405324059827159</v>
      </c>
      <c r="S24" s="714"/>
    </row>
    <row r="25" spans="1:19" s="645" customFormat="1">
      <c r="A25" s="90" t="s">
        <v>340</v>
      </c>
      <c r="B25" s="1292">
        <v>884127.05155727605</v>
      </c>
      <c r="C25" s="69"/>
      <c r="D25" s="125">
        <v>778775.74724233104</v>
      </c>
      <c r="E25" s="198"/>
      <c r="F25" s="196">
        <v>0.1352781011581283</v>
      </c>
      <c r="G25" s="199"/>
      <c r="H25" s="1779">
        <v>739341.87028410367</v>
      </c>
      <c r="I25" s="69"/>
      <c r="J25" s="759">
        <v>659518.34809300688</v>
      </c>
      <c r="K25" s="198"/>
      <c r="L25" s="196">
        <v>0.1210330575667925</v>
      </c>
      <c r="M25" s="199"/>
      <c r="N25" s="1779">
        <v>144785.18127317235</v>
      </c>
      <c r="O25" s="69"/>
      <c r="P25" s="769">
        <v>119257.39914932419</v>
      </c>
      <c r="Q25" s="710"/>
      <c r="R25" s="199">
        <v>0.21405617014911077</v>
      </c>
      <c r="S25" s="714"/>
    </row>
    <row r="26" spans="1:19" s="645" customFormat="1">
      <c r="A26" s="90" t="s">
        <v>708</v>
      </c>
      <c r="B26" s="1292">
        <v>15925.5867937853</v>
      </c>
      <c r="C26" s="69"/>
      <c r="D26" s="125">
        <v>13289.781202631995</v>
      </c>
      <c r="E26" s="198"/>
      <c r="F26" s="196">
        <v>0.19833325703144702</v>
      </c>
      <c r="G26" s="199"/>
      <c r="H26" s="1779">
        <v>11615.043775482924</v>
      </c>
      <c r="I26" s="69"/>
      <c r="J26" s="759">
        <v>10962.603268879458</v>
      </c>
      <c r="K26" s="198"/>
      <c r="L26" s="196">
        <v>5.9515107005250062E-2</v>
      </c>
      <c r="M26" s="199"/>
      <c r="N26" s="1779">
        <v>4310.5430183023755</v>
      </c>
      <c r="O26" s="69"/>
      <c r="P26" s="769">
        <v>2327.1779337525359</v>
      </c>
      <c r="Q26" s="710"/>
      <c r="R26" s="199">
        <v>0.85226189875034453</v>
      </c>
      <c r="S26" s="714"/>
    </row>
    <row r="27" spans="1:19" s="645" customFormat="1">
      <c r="A27" s="90" t="s">
        <v>709</v>
      </c>
      <c r="B27" s="617">
        <v>35722.158273157918</v>
      </c>
      <c r="C27" s="69"/>
      <c r="D27" s="125">
        <v>29456.566139199218</v>
      </c>
      <c r="E27" s="198"/>
      <c r="F27" s="196">
        <v>0.21270612821434018</v>
      </c>
      <c r="G27" s="199"/>
      <c r="H27" s="1779">
        <v>29638.190132904849</v>
      </c>
      <c r="I27" s="69"/>
      <c r="J27" s="759">
        <v>26170.618811881315</v>
      </c>
      <c r="K27" s="198"/>
      <c r="L27" s="196">
        <v>0.13249863696189237</v>
      </c>
      <c r="M27" s="199"/>
      <c r="N27" s="1779">
        <v>6083.9681402530723</v>
      </c>
      <c r="O27" s="69"/>
      <c r="P27" s="769">
        <v>3285.9473273179024</v>
      </c>
      <c r="Q27" s="710"/>
      <c r="R27" s="199">
        <v>0.85151115773331831</v>
      </c>
      <c r="S27" s="714"/>
    </row>
    <row r="28" spans="1:19" s="645" customFormat="1">
      <c r="A28" s="90" t="s">
        <v>306</v>
      </c>
      <c r="B28" s="617">
        <v>289627.8686468738</v>
      </c>
      <c r="C28" s="69"/>
      <c r="D28" s="125">
        <v>271778.55789134343</v>
      </c>
      <c r="E28" s="198"/>
      <c r="F28" s="196">
        <v>6.567593445935678E-2</v>
      </c>
      <c r="G28" s="199"/>
      <c r="H28" s="1779">
        <v>254319.8904591701</v>
      </c>
      <c r="I28" s="69"/>
      <c r="J28" s="759">
        <v>237962.75453763193</v>
      </c>
      <c r="K28" s="198"/>
      <c r="L28" s="196">
        <v>6.8738218942374085E-2</v>
      </c>
      <c r="M28" s="199"/>
      <c r="N28" s="1779">
        <v>35307.978187703702</v>
      </c>
      <c r="O28" s="69"/>
      <c r="P28" s="769">
        <v>33815.803353711482</v>
      </c>
      <c r="Q28" s="710"/>
      <c r="R28" s="199">
        <v>4.4126552854124187E-2</v>
      </c>
      <c r="S28" s="714"/>
    </row>
    <row r="29" spans="1:19" s="645" customFormat="1">
      <c r="A29" s="35" t="s">
        <v>0</v>
      </c>
      <c r="B29" s="617">
        <v>575106.42151446012</v>
      </c>
      <c r="C29" s="69"/>
      <c r="D29" s="125">
        <v>526168.51569037908</v>
      </c>
      <c r="E29" s="198"/>
      <c r="F29" s="196">
        <v>9.3008046594863683E-2</v>
      </c>
      <c r="G29" s="199"/>
      <c r="H29" s="1779">
        <v>367504.19195321552</v>
      </c>
      <c r="I29" s="69"/>
      <c r="J29" s="759">
        <v>345243.24061314325</v>
      </c>
      <c r="K29" s="198"/>
      <c r="L29" s="196">
        <v>6.4479035999480766E-2</v>
      </c>
      <c r="M29" s="199"/>
      <c r="N29" s="1779">
        <v>207602.2295612446</v>
      </c>
      <c r="O29" s="69"/>
      <c r="P29" s="769">
        <v>180925.27507723577</v>
      </c>
      <c r="Q29" s="710"/>
      <c r="R29" s="199">
        <v>0.14744736174987505</v>
      </c>
      <c r="S29" s="714"/>
    </row>
    <row r="30" spans="1:19" s="645" customFormat="1">
      <c r="A30" s="90" t="s">
        <v>313</v>
      </c>
      <c r="B30" s="617">
        <v>185713.3612574529</v>
      </c>
      <c r="C30" s="69"/>
      <c r="D30" s="125">
        <v>172268.2148406505</v>
      </c>
      <c r="E30" s="198"/>
      <c r="F30" s="196">
        <v>7.8047749140717951E-2</v>
      </c>
      <c r="G30" s="199"/>
      <c r="H30" s="1779">
        <v>96729.50872264526</v>
      </c>
      <c r="I30" s="69"/>
      <c r="J30" s="759">
        <v>91131.101141708234</v>
      </c>
      <c r="K30" s="198"/>
      <c r="L30" s="196">
        <v>6.1432458412101716E-2</v>
      </c>
      <c r="M30" s="199"/>
      <c r="N30" s="1779">
        <v>88983.852534807636</v>
      </c>
      <c r="O30" s="69"/>
      <c r="P30" s="769">
        <v>81137.113698942252</v>
      </c>
      <c r="Q30" s="710"/>
      <c r="R30" s="199">
        <v>9.6709612631533368E-2</v>
      </c>
      <c r="S30" s="714"/>
    </row>
    <row r="31" spans="1:19" s="645" customFormat="1">
      <c r="A31" s="90" t="s">
        <v>321</v>
      </c>
      <c r="B31" s="617">
        <v>456706.67801258038</v>
      </c>
      <c r="C31" s="69"/>
      <c r="D31" s="125">
        <v>414878.54476991046</v>
      </c>
      <c r="E31" s="198"/>
      <c r="F31" s="196">
        <v>0.10082018887206519</v>
      </c>
      <c r="G31" s="199"/>
      <c r="H31" s="1779">
        <v>314102.0969481786</v>
      </c>
      <c r="I31" s="69"/>
      <c r="J31" s="759">
        <v>293658.31634608429</v>
      </c>
      <c r="K31" s="198"/>
      <c r="L31" s="196">
        <v>6.961757751822277E-2</v>
      </c>
      <c r="M31" s="199"/>
      <c r="N31" s="1779">
        <v>142604.58106440178</v>
      </c>
      <c r="O31" s="69"/>
      <c r="P31" s="769">
        <v>121220.22842382616</v>
      </c>
      <c r="Q31" s="710"/>
      <c r="R31" s="199">
        <v>0.1764091102502201</v>
      </c>
      <c r="S31" s="714"/>
    </row>
    <row r="32" spans="1:19">
      <c r="A32" s="286" t="s">
        <v>174</v>
      </c>
      <c r="B32" s="132"/>
      <c r="C32" s="150"/>
      <c r="D32" s="150"/>
      <c r="E32" s="18"/>
      <c r="F32" s="18"/>
      <c r="G32" s="19"/>
      <c r="H32" s="17"/>
      <c r="I32" s="150"/>
      <c r="J32" s="150"/>
      <c r="K32" s="18"/>
      <c r="L32" s="18"/>
      <c r="M32" s="19"/>
      <c r="N32" s="17"/>
      <c r="O32" s="150"/>
      <c r="P32" s="150"/>
      <c r="Q32" s="458"/>
      <c r="R32" s="19"/>
      <c r="S32" s="452"/>
    </row>
    <row r="33" spans="1:19" s="645" customFormat="1" ht="12.95" customHeight="1">
      <c r="A33" s="90" t="s">
        <v>710</v>
      </c>
      <c r="B33" s="1336">
        <v>6.2408056453635448</v>
      </c>
      <c r="C33" s="69"/>
      <c r="D33" s="708">
        <v>6.1684811010881333</v>
      </c>
      <c r="E33" s="192"/>
      <c r="F33" s="196">
        <v>1.1724854642523467E-2</v>
      </c>
      <c r="G33" s="199"/>
      <c r="H33" s="1336">
        <v>6.8080853852777112</v>
      </c>
      <c r="I33" s="69"/>
      <c r="J33" s="708">
        <v>6.7810886804696873</v>
      </c>
      <c r="K33" s="176"/>
      <c r="L33" s="196">
        <v>3.9811756017551526E-3</v>
      </c>
      <c r="M33" s="199"/>
      <c r="N33" s="1336">
        <v>5.6638278722137443</v>
      </c>
      <c r="O33" s="69"/>
      <c r="P33" s="941">
        <v>5.5408340981471111</v>
      </c>
      <c r="Q33" s="460"/>
      <c r="R33" s="199">
        <v>2.2197700181595947E-2</v>
      </c>
      <c r="S33" s="714"/>
    </row>
    <row r="34" spans="1:19" s="645" customFormat="1">
      <c r="A34" s="90" t="s">
        <v>345</v>
      </c>
      <c r="B34" s="1336">
        <v>6.4581322438986168</v>
      </c>
      <c r="C34" s="69"/>
      <c r="D34" s="708">
        <v>6.3561246217950922</v>
      </c>
      <c r="E34" s="192"/>
      <c r="F34" s="196">
        <v>1.604871335494925E-2</v>
      </c>
      <c r="G34" s="199"/>
      <c r="H34" s="1336">
        <v>6.8128784990576445</v>
      </c>
      <c r="I34" s="69"/>
      <c r="J34" s="708">
        <v>6.7273241116798843</v>
      </c>
      <c r="K34" s="176"/>
      <c r="L34" s="196">
        <v>1.271744693097541E-2</v>
      </c>
      <c r="M34" s="199"/>
      <c r="N34" s="1336">
        <v>4.6466294543230404</v>
      </c>
      <c r="O34" s="69"/>
      <c r="P34" s="941">
        <v>4.3033138433607041</v>
      </c>
      <c r="Q34" s="460"/>
      <c r="R34" s="199">
        <v>7.977935690003532E-2</v>
      </c>
      <c r="S34" s="714"/>
    </row>
    <row r="35" spans="1:19" s="645" customFormat="1">
      <c r="A35" s="90" t="s">
        <v>711</v>
      </c>
      <c r="B35" s="1336">
        <v>2.6606681167964323</v>
      </c>
      <c r="C35" s="69"/>
      <c r="D35" s="708">
        <v>2.7410744896603987</v>
      </c>
      <c r="E35" s="192"/>
      <c r="F35" s="196">
        <v>-2.933388828624215E-2</v>
      </c>
      <c r="G35" s="199"/>
      <c r="H35" s="1336">
        <v>3.0499921749862753</v>
      </c>
      <c r="I35" s="69"/>
      <c r="J35" s="708">
        <v>3.023521799345247</v>
      </c>
      <c r="K35" s="176"/>
      <c r="L35" s="196">
        <v>8.7548155421801558E-3</v>
      </c>
      <c r="M35" s="199"/>
      <c r="N35" s="1336">
        <v>1.611608645745245</v>
      </c>
      <c r="O35" s="69"/>
      <c r="P35" s="941">
        <v>1.410554053071134</v>
      </c>
      <c r="Q35" s="460"/>
      <c r="R35" s="199">
        <v>0.14253590086559542</v>
      </c>
      <c r="S35" s="714"/>
    </row>
    <row r="36" spans="1:19" s="645" customFormat="1">
      <c r="A36" s="90" t="s">
        <v>712</v>
      </c>
      <c r="B36" s="1336">
        <v>3.9352011181756281</v>
      </c>
      <c r="C36" s="69"/>
      <c r="D36" s="708">
        <v>4.0869318873767408</v>
      </c>
      <c r="E36" s="192"/>
      <c r="F36" s="196">
        <v>-3.7125837518790512E-2</v>
      </c>
      <c r="G36" s="199"/>
      <c r="H36" s="1336">
        <v>4.2987335571393475</v>
      </c>
      <c r="I36" s="69"/>
      <c r="J36" s="708">
        <v>4.3053155547936077</v>
      </c>
      <c r="K36" s="176"/>
      <c r="L36" s="196">
        <v>-1.5288072547741038E-3</v>
      </c>
      <c r="M36" s="199"/>
      <c r="N36" s="1336">
        <v>2.164244515987181</v>
      </c>
      <c r="O36" s="69"/>
      <c r="P36" s="941">
        <v>2.3476356828412812</v>
      </c>
      <c r="Q36" s="460"/>
      <c r="R36" s="199">
        <v>-7.811738771671195E-2</v>
      </c>
      <c r="S36" s="714"/>
    </row>
    <row r="37" spans="1:19" s="645" customFormat="1">
      <c r="A37" s="212" t="s">
        <v>713</v>
      </c>
      <c r="B37" s="1336">
        <v>5.9586642388235624</v>
      </c>
      <c r="C37" s="69"/>
      <c r="D37" s="708">
        <v>5.7639135208051915</v>
      </c>
      <c r="E37" s="192"/>
      <c r="F37" s="196">
        <v>3.378793198673203E-2</v>
      </c>
      <c r="G37" s="199"/>
      <c r="H37" s="1336">
        <v>6.2978922929625538</v>
      </c>
      <c r="I37" s="69"/>
      <c r="J37" s="708">
        <v>6.1801782350453918</v>
      </c>
      <c r="K37" s="176"/>
      <c r="L37" s="196">
        <v>1.9047032858963732E-2</v>
      </c>
      <c r="M37" s="199"/>
      <c r="N37" s="1336">
        <v>3.5152379652865893</v>
      </c>
      <c r="O37" s="69"/>
      <c r="P37" s="941">
        <v>2.8346470775004708</v>
      </c>
      <c r="Q37" s="460"/>
      <c r="R37" s="199">
        <v>0.24009722169232031</v>
      </c>
      <c r="S37" s="714"/>
    </row>
    <row r="38" spans="1:19" s="645" customFormat="1">
      <c r="A38" s="26" t="s">
        <v>1</v>
      </c>
      <c r="B38" s="1336">
        <v>5.1104597585581448</v>
      </c>
      <c r="C38" s="69"/>
      <c r="D38" s="708">
        <v>5.0674424731926626</v>
      </c>
      <c r="E38" s="192"/>
      <c r="F38" s="196">
        <v>8.4889538644096051E-3</v>
      </c>
      <c r="G38" s="199"/>
      <c r="H38" s="1336">
        <v>6.2450063627845749</v>
      </c>
      <c r="I38" s="69"/>
      <c r="J38" s="708">
        <v>6.2023372880963565</v>
      </c>
      <c r="K38" s="176"/>
      <c r="L38" s="196">
        <v>6.8795153675550091E-3</v>
      </c>
      <c r="M38" s="199"/>
      <c r="N38" s="1336">
        <v>3.1020486066129083</v>
      </c>
      <c r="O38" s="69"/>
      <c r="P38" s="941">
        <v>2.9018259583903978</v>
      </c>
      <c r="Q38" s="460"/>
      <c r="R38" s="199">
        <v>6.8998847998992724E-2</v>
      </c>
      <c r="S38" s="714"/>
    </row>
    <row r="39" spans="1:19" s="645" customFormat="1">
      <c r="A39" s="90" t="s">
        <v>175</v>
      </c>
      <c r="B39" s="1336">
        <v>2.5893109025726395</v>
      </c>
      <c r="C39" s="69"/>
      <c r="D39" s="708">
        <v>2.5724748024097783</v>
      </c>
      <c r="E39" s="192"/>
      <c r="F39" s="196">
        <v>6.5447094553034652E-3</v>
      </c>
      <c r="G39" s="199"/>
      <c r="H39" s="1336">
        <v>3.4724503561504685</v>
      </c>
      <c r="I39" s="69"/>
      <c r="J39" s="708">
        <v>3.4717619383753906</v>
      </c>
      <c r="K39" s="176"/>
      <c r="L39" s="196">
        <v>1.9829060497161631E-4</v>
      </c>
      <c r="M39" s="199"/>
      <c r="N39" s="1336">
        <v>1.6292980120905936</v>
      </c>
      <c r="O39" s="69"/>
      <c r="P39" s="941">
        <v>1.5624188217742765</v>
      </c>
      <c r="Q39" s="460"/>
      <c r="R39" s="199">
        <v>4.2804905691272536E-2</v>
      </c>
      <c r="S39" s="714"/>
    </row>
    <row r="40" spans="1:19" s="645" customFormat="1">
      <c r="A40" s="90" t="s">
        <v>176</v>
      </c>
      <c r="B40" s="1336">
        <v>5.3824231423062239</v>
      </c>
      <c r="C40" s="69"/>
      <c r="D40" s="708">
        <v>5.358611744469564</v>
      </c>
      <c r="E40" s="192"/>
      <c r="F40" s="196">
        <v>4.4435758685511736E-3</v>
      </c>
      <c r="G40" s="199"/>
      <c r="H40" s="1336">
        <v>6.2373910238710506</v>
      </c>
      <c r="I40" s="69"/>
      <c r="J40" s="708">
        <v>6.2144657065369087</v>
      </c>
      <c r="K40" s="176"/>
      <c r="L40" s="196">
        <v>3.6890246751264746E-3</v>
      </c>
      <c r="M40" s="199"/>
      <c r="N40" s="1336">
        <v>3.4992634119636543</v>
      </c>
      <c r="O40" s="69"/>
      <c r="P40" s="941">
        <v>3.2852891909094959</v>
      </c>
      <c r="Q40" s="460"/>
      <c r="R40" s="199">
        <v>6.5131015451008759E-2</v>
      </c>
      <c r="S40" s="714"/>
    </row>
    <row r="41" spans="1:19" s="645" customFormat="1">
      <c r="A41" s="90" t="s">
        <v>360</v>
      </c>
      <c r="B41" s="1336">
        <v>7.3863133277214263</v>
      </c>
      <c r="C41" s="69"/>
      <c r="D41" s="708">
        <v>7.3196180459692961</v>
      </c>
      <c r="E41" s="192"/>
      <c r="F41" s="196">
        <v>9.1118527405753668E-3</v>
      </c>
      <c r="G41" s="199"/>
      <c r="H41" s="1336">
        <v>8.0729447813571173</v>
      </c>
      <c r="I41" s="69"/>
      <c r="J41" s="708">
        <v>8.0862000870360102</v>
      </c>
      <c r="K41" s="176"/>
      <c r="L41" s="196">
        <v>-1.6392502703642105E-3</v>
      </c>
      <c r="M41" s="199"/>
      <c r="N41" s="1336">
        <v>6.3140695145697237</v>
      </c>
      <c r="O41" s="69"/>
      <c r="P41" s="941">
        <v>6.1194486879896584</v>
      </c>
      <c r="Q41" s="460"/>
      <c r="R41" s="199">
        <v>3.1803653646453156E-2</v>
      </c>
      <c r="S41" s="714"/>
    </row>
    <row r="42" spans="1:19">
      <c r="A42" s="240" t="s">
        <v>361</v>
      </c>
      <c r="B42" s="42"/>
      <c r="C42" s="63"/>
      <c r="D42" s="63"/>
      <c r="E42" s="41"/>
      <c r="F42" s="63"/>
      <c r="G42" s="67"/>
      <c r="H42" s="17"/>
      <c r="I42" s="63"/>
      <c r="J42" s="63"/>
      <c r="K42" s="41"/>
      <c r="L42" s="63"/>
      <c r="M42" s="67"/>
      <c r="N42" s="17"/>
      <c r="O42" s="63"/>
      <c r="P42" s="63"/>
      <c r="Q42" s="466"/>
      <c r="R42" s="67"/>
      <c r="S42" s="467"/>
    </row>
    <row r="43" spans="1:19" s="645" customFormat="1">
      <c r="A43" s="212" t="s">
        <v>362</v>
      </c>
      <c r="B43" s="617">
        <v>3831737.4353382448</v>
      </c>
      <c r="C43" s="69"/>
      <c r="D43" s="125">
        <v>3477292.5632131123</v>
      </c>
      <c r="E43" s="198"/>
      <c r="F43" s="196">
        <v>0.10193127718813969</v>
      </c>
      <c r="G43" s="199"/>
      <c r="H43" s="1779">
        <v>2335900.0130620594</v>
      </c>
      <c r="I43" s="69"/>
      <c r="J43" s="125">
        <v>2121945.8570729503</v>
      </c>
      <c r="K43" s="198"/>
      <c r="L43" s="196">
        <v>0.10082922487204325</v>
      </c>
      <c r="M43" s="199"/>
      <c r="N43" s="1779">
        <v>1495837.4222761851</v>
      </c>
      <c r="O43" s="69"/>
      <c r="P43" s="769">
        <v>1355346.706140162</v>
      </c>
      <c r="Q43" s="710"/>
      <c r="R43" s="199">
        <v>0.10365666253479974</v>
      </c>
      <c r="S43" s="714"/>
    </row>
    <row r="44" spans="1:19" s="645" customFormat="1">
      <c r="A44" s="212" t="s">
        <v>379</v>
      </c>
      <c r="B44" s="617">
        <v>3831737.4353382448</v>
      </c>
      <c r="C44" s="69"/>
      <c r="D44" s="125">
        <v>3477292.5632131123</v>
      </c>
      <c r="E44" s="198"/>
      <c r="F44" s="196">
        <v>0.10193127718813969</v>
      </c>
      <c r="G44" s="199"/>
      <c r="H44" s="1779">
        <v>2335900.0130620594</v>
      </c>
      <c r="I44" s="69"/>
      <c r="J44" s="125">
        <v>2121945.8570729503</v>
      </c>
      <c r="K44" s="198"/>
      <c r="L44" s="196">
        <v>0.10082922487204325</v>
      </c>
      <c r="M44" s="199"/>
      <c r="N44" s="1779">
        <v>1495837.4222761851</v>
      </c>
      <c r="O44" s="69"/>
      <c r="P44" s="769">
        <v>1355346.706140162</v>
      </c>
      <c r="Q44" s="710"/>
      <c r="R44" s="199">
        <v>0.10365666253479974</v>
      </c>
      <c r="S44" s="714"/>
    </row>
    <row r="45" spans="1:19">
      <c r="A45" s="240" t="s">
        <v>371</v>
      </c>
      <c r="B45" s="42"/>
      <c r="C45" s="150"/>
      <c r="D45" s="404"/>
      <c r="E45" s="18"/>
      <c r="F45" s="18"/>
      <c r="G45" s="19"/>
      <c r="H45" s="17"/>
      <c r="I45" s="150"/>
      <c r="J45" s="404"/>
      <c r="K45" s="18"/>
      <c r="L45" s="18"/>
      <c r="M45" s="19"/>
      <c r="N45" s="17"/>
      <c r="O45" s="150"/>
      <c r="P45" s="150"/>
      <c r="Q45" s="458"/>
      <c r="R45" s="19"/>
      <c r="S45" s="451"/>
    </row>
    <row r="46" spans="1:19" s="645" customFormat="1">
      <c r="A46" s="1348" t="s">
        <v>372</v>
      </c>
      <c r="B46" s="617">
        <v>3136206.3702607844</v>
      </c>
      <c r="C46" s="1281"/>
      <c r="D46" s="228">
        <v>2894950.5627068682</v>
      </c>
      <c r="E46" s="1002"/>
      <c r="F46" s="690">
        <v>8.3336762520854452E-2</v>
      </c>
      <c r="G46" s="1003"/>
      <c r="H46" s="1779">
        <v>1872923.0655485995</v>
      </c>
      <c r="I46" s="1281"/>
      <c r="J46" s="228">
        <v>1677904.8644720009</v>
      </c>
      <c r="K46" s="1002"/>
      <c r="L46" s="690">
        <v>0.1162272100200189</v>
      </c>
      <c r="M46" s="1003"/>
      <c r="N46" s="1779">
        <v>1263283.3047121852</v>
      </c>
      <c r="O46" s="1281"/>
      <c r="P46" s="228">
        <v>1217045.6982348671</v>
      </c>
      <c r="Q46" s="999"/>
      <c r="R46" s="1003">
        <v>3.7991676519935492E-2</v>
      </c>
      <c r="S46" s="714"/>
    </row>
    <row r="47" spans="1:19" s="645" customFormat="1">
      <c r="A47" s="81" t="s">
        <v>243</v>
      </c>
      <c r="B47" s="617">
        <v>2723311.6860320438</v>
      </c>
      <c r="C47" s="69"/>
      <c r="D47" s="125">
        <v>2498695.9527442316</v>
      </c>
      <c r="E47" s="198"/>
      <c r="F47" s="196">
        <v>8.9893183298722076E-2</v>
      </c>
      <c r="G47" s="199"/>
      <c r="H47" s="1779">
        <v>1718801.1989218576</v>
      </c>
      <c r="I47" s="69"/>
      <c r="J47" s="125">
        <v>1533447.6731686145</v>
      </c>
      <c r="K47" s="198"/>
      <c r="L47" s="196">
        <v>0.12087372069908385</v>
      </c>
      <c r="M47" s="199"/>
      <c r="N47" s="1779">
        <v>1004510.4871101863</v>
      </c>
      <c r="O47" s="69"/>
      <c r="P47" s="125">
        <v>965248.27957561682</v>
      </c>
      <c r="Q47" s="710"/>
      <c r="R47" s="199">
        <v>4.0675760180408235E-2</v>
      </c>
      <c r="S47" s="714"/>
    </row>
    <row r="48" spans="1:19" s="645" customFormat="1">
      <c r="A48" s="81" t="s">
        <v>244</v>
      </c>
      <c r="B48" s="617">
        <v>407594.71693771984</v>
      </c>
      <c r="C48" s="69"/>
      <c r="D48" s="125">
        <v>387905.89573889133</v>
      </c>
      <c r="E48" s="198"/>
      <c r="F48" s="196">
        <v>5.0756694897160136E-2</v>
      </c>
      <c r="G48" s="199"/>
      <c r="H48" s="1779">
        <v>157078.94881370646</v>
      </c>
      <c r="I48" s="69"/>
      <c r="J48" s="125">
        <v>147299.73949210244</v>
      </c>
      <c r="K48" s="198"/>
      <c r="L48" s="196">
        <v>6.6389861620416116E-2</v>
      </c>
      <c r="M48" s="199"/>
      <c r="N48" s="1779">
        <v>250515.76812401335</v>
      </c>
      <c r="O48" s="69"/>
      <c r="P48" s="125">
        <v>240606.15624678892</v>
      </c>
      <c r="Q48" s="710"/>
      <c r="R48" s="199">
        <v>4.1186027954580602E-2</v>
      </c>
      <c r="S48" s="714"/>
    </row>
    <row r="49" spans="1:19" s="645" customFormat="1">
      <c r="A49" s="81" t="s">
        <v>869</v>
      </c>
      <c r="B49" s="617">
        <v>84612.280601200677</v>
      </c>
      <c r="C49" s="69"/>
      <c r="D49" s="125">
        <v>80519.578120798527</v>
      </c>
      <c r="E49" s="198"/>
      <c r="F49" s="196">
        <v>5.0828662741651751E-2</v>
      </c>
      <c r="G49" s="199"/>
      <c r="H49" s="1779">
        <v>27501.449935379071</v>
      </c>
      <c r="I49" s="69"/>
      <c r="J49" s="125">
        <v>25158.144915396271</v>
      </c>
      <c r="K49" s="198"/>
      <c r="L49" s="196">
        <v>9.3142997143193365E-2</v>
      </c>
      <c r="M49" s="199"/>
      <c r="N49" s="1779">
        <v>57110.830665821602</v>
      </c>
      <c r="O49" s="69"/>
      <c r="P49" s="125">
        <v>55361.43320540226</v>
      </c>
      <c r="Q49" s="710"/>
      <c r="R49" s="199">
        <v>3.1599569576327979E-2</v>
      </c>
      <c r="S49" s="714"/>
    </row>
    <row r="50" spans="1:19" s="645" customFormat="1">
      <c r="A50" s="81" t="s">
        <v>303</v>
      </c>
      <c r="B50" s="617">
        <v>303330.5291186379</v>
      </c>
      <c r="C50" s="69"/>
      <c r="D50" s="125">
        <v>295792.09672297793</v>
      </c>
      <c r="E50" s="198"/>
      <c r="F50" s="196">
        <v>2.5485577468690911E-2</v>
      </c>
      <c r="G50" s="199"/>
      <c r="H50" s="1779">
        <v>215425.604055081</v>
      </c>
      <c r="I50" s="69"/>
      <c r="J50" s="125">
        <v>230889.15562472286</v>
      </c>
      <c r="K50" s="198"/>
      <c r="L50" s="196">
        <v>-6.6973918839114466E-2</v>
      </c>
      <c r="M50" s="199"/>
      <c r="N50" s="1779">
        <v>87904.925063556904</v>
      </c>
      <c r="O50" s="69"/>
      <c r="P50" s="125">
        <v>64902.941098255062</v>
      </c>
      <c r="Q50" s="710"/>
      <c r="R50" s="199">
        <v>0.35440588016619573</v>
      </c>
      <c r="S50" s="714"/>
    </row>
    <row r="51" spans="1:19" s="645" customFormat="1">
      <c r="A51" s="81" t="s">
        <v>373</v>
      </c>
      <c r="B51" s="617">
        <v>177909.77611338042</v>
      </c>
      <c r="C51" s="69"/>
      <c r="D51" s="125">
        <v>193678.52271918219</v>
      </c>
      <c r="E51" s="198"/>
      <c r="F51" s="196">
        <v>-8.1417115250642172E-2</v>
      </c>
      <c r="G51" s="199"/>
      <c r="H51" s="1779">
        <v>135326.80207001927</v>
      </c>
      <c r="I51" s="69"/>
      <c r="J51" s="125">
        <v>156686.34988335345</v>
      </c>
      <c r="K51" s="198"/>
      <c r="L51" s="196">
        <v>-0.13632041227098268</v>
      </c>
      <c r="M51" s="199"/>
      <c r="N51" s="1779">
        <v>42582.974043361137</v>
      </c>
      <c r="O51" s="69"/>
      <c r="P51" s="125">
        <v>36992.172835828751</v>
      </c>
      <c r="Q51" s="710"/>
      <c r="R51" s="199">
        <v>0.1511347071269471</v>
      </c>
      <c r="S51" s="714"/>
    </row>
    <row r="52" spans="1:19" s="645" customFormat="1">
      <c r="A52" s="81" t="s">
        <v>374</v>
      </c>
      <c r="B52" s="617">
        <v>59268.393946937482</v>
      </c>
      <c r="C52" s="69"/>
      <c r="D52" s="125">
        <v>49598.691385737467</v>
      </c>
      <c r="E52" s="198"/>
      <c r="F52" s="196">
        <v>0.19495882433665621</v>
      </c>
      <c r="G52" s="199"/>
      <c r="H52" s="1779">
        <v>44340.0473247072</v>
      </c>
      <c r="I52" s="69"/>
      <c r="J52" s="125">
        <v>40925.369991101179</v>
      </c>
      <c r="K52" s="198"/>
      <c r="L52" s="196">
        <v>8.3436688155745675E-2</v>
      </c>
      <c r="M52" s="199"/>
      <c r="N52" s="1779">
        <v>14928.346622230281</v>
      </c>
      <c r="O52" s="69"/>
      <c r="P52" s="125">
        <v>8673.3213946362903</v>
      </c>
      <c r="Q52" s="710"/>
      <c r="R52" s="199">
        <v>0.7211799197781591</v>
      </c>
      <c r="S52" s="714"/>
    </row>
    <row r="53" spans="1:19" s="645" customFormat="1">
      <c r="A53" s="81" t="s">
        <v>375</v>
      </c>
      <c r="B53" s="617">
        <v>76606.045153304629</v>
      </c>
      <c r="C53" s="69"/>
      <c r="D53" s="125">
        <v>60749.411159797077</v>
      </c>
      <c r="E53" s="198"/>
      <c r="F53" s="196">
        <v>0.26101708133100726</v>
      </c>
      <c r="G53" s="199"/>
      <c r="H53" s="1779">
        <v>43447.854337352415</v>
      </c>
      <c r="I53" s="69"/>
      <c r="J53" s="125">
        <v>40587.840549981083</v>
      </c>
      <c r="K53" s="198"/>
      <c r="L53" s="196">
        <v>7.0464793115795982E-2</v>
      </c>
      <c r="M53" s="199"/>
      <c r="N53" s="1779">
        <v>33158.190815952214</v>
      </c>
      <c r="O53" s="69"/>
      <c r="P53" s="125">
        <v>20161.570609815994</v>
      </c>
      <c r="Q53" s="710"/>
      <c r="R53" s="199">
        <v>0.64462340051070233</v>
      </c>
      <c r="S53" s="1798"/>
    </row>
    <row r="54" spans="1:19" s="645" customFormat="1">
      <c r="A54" s="81" t="s">
        <v>296</v>
      </c>
      <c r="B54" s="617">
        <v>158155.52727745366</v>
      </c>
      <c r="C54" s="69"/>
      <c r="D54" s="125">
        <v>142600.56187204219</v>
      </c>
      <c r="E54" s="198"/>
      <c r="F54" s="196">
        <v>0.10908067402545854</v>
      </c>
      <c r="G54" s="199"/>
      <c r="H54" s="1779">
        <v>141603.88428805638</v>
      </c>
      <c r="I54" s="69"/>
      <c r="J54" s="125">
        <v>127384.99038452558</v>
      </c>
      <c r="K54" s="198"/>
      <c r="L54" s="196">
        <v>0.11162142306255633</v>
      </c>
      <c r="M54" s="199"/>
      <c r="N54" s="1779">
        <v>16551.642989397278</v>
      </c>
      <c r="O54" s="69"/>
      <c r="P54" s="125">
        <v>15215.571487516627</v>
      </c>
      <c r="Q54" s="710"/>
      <c r="R54" s="199">
        <v>8.7809485366803997E-2</v>
      </c>
      <c r="S54" s="714"/>
    </row>
    <row r="55" spans="1:19" s="645" customFormat="1">
      <c r="A55" s="81" t="s">
        <v>319</v>
      </c>
      <c r="B55" s="617">
        <v>122661.13752558563</v>
      </c>
      <c r="C55" s="69"/>
      <c r="D55" s="125">
        <v>113476.81804870973</v>
      </c>
      <c r="E55" s="198"/>
      <c r="F55" s="196">
        <v>8.0935645137084705E-2</v>
      </c>
      <c r="G55" s="199"/>
      <c r="H55" s="1779">
        <v>103425.0904917884</v>
      </c>
      <c r="I55" s="69"/>
      <c r="J55" s="125">
        <v>93778.416061137919</v>
      </c>
      <c r="K55" s="198"/>
      <c r="L55" s="196">
        <v>0.1028666812239762</v>
      </c>
      <c r="M55" s="199"/>
      <c r="N55" s="1779">
        <v>19236.047033797222</v>
      </c>
      <c r="O55" s="69"/>
      <c r="P55" s="125">
        <v>19698.401987571808</v>
      </c>
      <c r="Q55" s="710"/>
      <c r="R55" s="199">
        <v>-2.3471698570589457E-2</v>
      </c>
      <c r="S55" s="714"/>
    </row>
    <row r="56" spans="1:19" s="645" customFormat="1">
      <c r="A56" s="81" t="s">
        <v>376</v>
      </c>
      <c r="B56" s="617">
        <v>86133.190417281265</v>
      </c>
      <c r="C56" s="69"/>
      <c r="D56" s="125">
        <v>70552.507366391554</v>
      </c>
      <c r="E56" s="198"/>
      <c r="F56" s="196">
        <v>0.22083811947286988</v>
      </c>
      <c r="G56" s="199"/>
      <c r="H56" s="1779">
        <v>70363.139409612864</v>
      </c>
      <c r="I56" s="69"/>
      <c r="J56" s="125">
        <v>60049.46649490956</v>
      </c>
      <c r="K56" s="198"/>
      <c r="L56" s="196">
        <v>0.17175294830600371</v>
      </c>
      <c r="M56" s="199"/>
      <c r="N56" s="1779">
        <v>15770.051007668399</v>
      </c>
      <c r="O56" s="69"/>
      <c r="P56" s="125">
        <v>10503.040871481995</v>
      </c>
      <c r="Q56" s="710"/>
      <c r="R56" s="199">
        <v>0.50147478245918897</v>
      </c>
      <c r="S56" s="714"/>
    </row>
    <row r="57" spans="1:19" s="645" customFormat="1">
      <c r="A57" s="81" t="s">
        <v>377</v>
      </c>
      <c r="B57" s="617">
        <v>6148.0830437201812</v>
      </c>
      <c r="C57" s="69"/>
      <c r="D57" s="125">
        <v>3964.102539781521</v>
      </c>
      <c r="E57" s="198"/>
      <c r="F57" s="196">
        <v>0.55093945780197418</v>
      </c>
      <c r="G57" s="199"/>
      <c r="H57" s="1779">
        <v>3699.1665135542244</v>
      </c>
      <c r="I57" s="69"/>
      <c r="J57" s="125">
        <v>3345.1278472541157</v>
      </c>
      <c r="K57" s="198"/>
      <c r="L57" s="196">
        <v>0.10583711070736058</v>
      </c>
      <c r="M57" s="199"/>
      <c r="N57" s="1779">
        <v>2448.9165301659568</v>
      </c>
      <c r="O57" s="69"/>
      <c r="P57" s="125">
        <v>618.97469252740552</v>
      </c>
      <c r="Q57" s="710"/>
      <c r="R57" s="199">
        <v>2.9564081693978617</v>
      </c>
      <c r="S57" s="714"/>
    </row>
    <row r="58" spans="1:19" s="645" customFormat="1">
      <c r="A58" s="740" t="s">
        <v>870</v>
      </c>
      <c r="B58" s="1349">
        <v>63761.364444319188</v>
      </c>
      <c r="C58" s="738"/>
      <c r="D58" s="739">
        <v>67819.414863942482</v>
      </c>
      <c r="E58" s="234"/>
      <c r="F58" s="62">
        <v>-5.9836116660169476E-2</v>
      </c>
      <c r="G58" s="535"/>
      <c r="H58" s="1347">
        <v>30725.383548349742</v>
      </c>
      <c r="I58" s="738"/>
      <c r="J58" s="739">
        <v>36591.667350778989</v>
      </c>
      <c r="K58" s="234"/>
      <c r="L58" s="62">
        <v>-0.16031747736973131</v>
      </c>
      <c r="M58" s="535"/>
      <c r="N58" s="1347">
        <v>33035.980895969442</v>
      </c>
      <c r="O58" s="738"/>
      <c r="P58" s="739">
        <v>31227.7475131635</v>
      </c>
      <c r="Q58" s="1058"/>
      <c r="R58" s="535">
        <v>5.790470100489039E-2</v>
      </c>
      <c r="S58" s="714"/>
    </row>
    <row r="59" spans="1:19">
      <c r="A59" s="79"/>
      <c r="B59" s="29"/>
      <c r="D59" s="22"/>
      <c r="E59" s="21"/>
      <c r="H59" s="105"/>
      <c r="I59" s="12"/>
      <c r="J59" s="12"/>
      <c r="N59" s="12"/>
      <c r="O59" s="12"/>
      <c r="P59" s="12"/>
      <c r="S59" s="451"/>
    </row>
    <row r="60" spans="1:19">
      <c r="A60" s="30" t="s">
        <v>31</v>
      </c>
      <c r="B60" s="29"/>
      <c r="D60" s="22"/>
      <c r="E60" s="21"/>
      <c r="F60" s="61"/>
      <c r="G60" s="61"/>
      <c r="H60" s="105"/>
      <c r="I60" s="61"/>
      <c r="J60" s="427"/>
      <c r="K60" s="21"/>
      <c r="L60" s="61"/>
      <c r="M60" s="61"/>
      <c r="N60" s="105"/>
      <c r="O60" s="61"/>
      <c r="P60" s="428"/>
      <c r="Q60" s="21"/>
      <c r="R60" s="61"/>
      <c r="S60" s="451"/>
    </row>
    <row r="61" spans="1:19">
      <c r="A61" s="30"/>
      <c r="B61" s="29"/>
      <c r="D61" s="22"/>
      <c r="E61" s="21"/>
      <c r="F61" s="61"/>
      <c r="G61" s="61"/>
      <c r="H61" s="105"/>
      <c r="I61" s="61"/>
      <c r="J61" s="427"/>
      <c r="K61" s="21"/>
      <c r="L61" s="61"/>
      <c r="M61" s="61"/>
      <c r="N61" s="105"/>
      <c r="O61" s="61"/>
      <c r="P61" s="428"/>
      <c r="Q61" s="21"/>
      <c r="R61" s="61"/>
      <c r="S61" s="451"/>
    </row>
    <row r="62" spans="1:19">
      <c r="A62" s="30"/>
      <c r="B62" s="29"/>
      <c r="D62" s="22"/>
      <c r="E62" s="21"/>
      <c r="F62" s="61"/>
      <c r="G62" s="61"/>
      <c r="H62" s="105"/>
      <c r="I62" s="61"/>
      <c r="J62" s="427"/>
      <c r="K62" s="21"/>
      <c r="L62" s="61"/>
      <c r="M62" s="61"/>
      <c r="N62" s="105"/>
      <c r="O62" s="61"/>
      <c r="P62" s="428"/>
      <c r="Q62" s="21"/>
      <c r="R62" s="61"/>
      <c r="S62" s="451"/>
    </row>
    <row r="63" spans="1:19">
      <c r="B63" s="195"/>
      <c r="D63" s="195"/>
      <c r="H63" s="195"/>
      <c r="J63" s="195"/>
      <c r="N63" s="195"/>
      <c r="P63" s="195"/>
      <c r="S63" s="451"/>
    </row>
    <row r="64" spans="1:19">
      <c r="S64" s="451"/>
    </row>
    <row r="65" spans="1:19">
      <c r="D65" s="30"/>
      <c r="H65" s="30"/>
      <c r="J65" s="30"/>
      <c r="N65" s="30"/>
      <c r="P65" s="30"/>
      <c r="S65" s="451"/>
    </row>
    <row r="66" spans="1:19">
      <c r="S66" s="454"/>
    </row>
    <row r="68" spans="1:19" s="30" customFormat="1">
      <c r="A68" s="12"/>
      <c r="D68" s="12"/>
      <c r="E68" s="12"/>
      <c r="F68" s="12"/>
      <c r="G68" s="12"/>
      <c r="H68" s="312"/>
      <c r="J68" s="316"/>
      <c r="K68" s="12"/>
      <c r="L68" s="12"/>
      <c r="M68" s="12"/>
      <c r="N68" s="312"/>
      <c r="P68" s="316"/>
      <c r="Q68" s="12"/>
      <c r="R68" s="12"/>
      <c r="S68" s="61"/>
    </row>
    <row r="69" spans="1:19" s="30" customFormat="1">
      <c r="A69" s="12"/>
      <c r="D69" s="12"/>
      <c r="E69" s="12"/>
      <c r="F69" s="12"/>
      <c r="G69" s="12"/>
      <c r="H69" s="312"/>
      <c r="J69" s="316"/>
      <c r="K69" s="12"/>
      <c r="L69" s="12"/>
      <c r="M69" s="12"/>
      <c r="N69" s="312"/>
      <c r="P69" s="316"/>
      <c r="Q69" s="12"/>
      <c r="R69" s="12"/>
      <c r="S69" s="61"/>
    </row>
    <row r="70" spans="1:19" s="30" customFormat="1"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B71" s="195"/>
      <c r="D71" s="195"/>
      <c r="H71" s="195"/>
      <c r="J71" s="195"/>
      <c r="N71" s="195"/>
      <c r="P71" s="195"/>
    </row>
    <row r="73" spans="1:19">
      <c r="D73" s="30"/>
      <c r="H73" s="30"/>
      <c r="J73" s="30"/>
      <c r="N73" s="30"/>
      <c r="P73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P446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59" sqref="B59"/>
    </sheetView>
  </sheetViews>
  <sheetFormatPr defaultRowHeight="12"/>
  <cols>
    <col min="1" max="1" width="26.5703125" style="68" customWidth="1"/>
    <col min="2" max="2" width="9.85546875" style="79" customWidth="1"/>
    <col min="3" max="3" width="0.5703125" style="79" customWidth="1"/>
    <col min="4" max="4" width="9.85546875" style="323" customWidth="1"/>
    <col min="5" max="5" width="0.5703125" style="97" customWidth="1"/>
    <col min="6" max="6" width="9" style="79" customWidth="1"/>
    <col min="7" max="7" width="0.5703125" style="79" customWidth="1"/>
    <col min="8" max="8" width="9.28515625" style="323" customWidth="1"/>
    <col min="9" max="9" width="0.5703125" style="97" customWidth="1"/>
    <col min="10" max="10" width="9.28515625" style="79" bestFit="1" customWidth="1"/>
    <col min="11" max="11" width="0.5703125" style="79" customWidth="1"/>
    <col min="12" max="12" width="9.28515625" style="323" customWidth="1"/>
    <col min="13" max="13" width="0.5703125" style="97" customWidth="1"/>
    <col min="14" max="16384" width="9.140625" style="12"/>
  </cols>
  <sheetData>
    <row r="1" spans="1:16" s="186" customFormat="1" ht="15.75">
      <c r="A1" s="435" t="s">
        <v>950</v>
      </c>
      <c r="B1" s="187"/>
      <c r="C1" s="187"/>
      <c r="D1" s="324"/>
      <c r="E1" s="187"/>
      <c r="F1" s="187"/>
      <c r="G1" s="187"/>
      <c r="H1" s="324"/>
      <c r="I1" s="187"/>
      <c r="J1" s="187"/>
      <c r="K1" s="187"/>
      <c r="L1" s="324"/>
      <c r="M1" s="187"/>
      <c r="N1" s="188"/>
      <c r="O1" s="188"/>
      <c r="P1" s="188"/>
    </row>
    <row r="2" spans="1:16" s="186" customFormat="1" ht="15.75">
      <c r="A2" s="435" t="s">
        <v>34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99"/>
      <c r="N2" s="188"/>
      <c r="O2" s="188"/>
      <c r="P2" s="188"/>
    </row>
    <row r="3" spans="1:16">
      <c r="D3" s="424"/>
      <c r="E3" s="88"/>
      <c r="F3" s="88"/>
      <c r="H3" s="424"/>
      <c r="I3" s="79"/>
      <c r="L3" s="424"/>
      <c r="M3" s="79"/>
      <c r="O3" s="30"/>
    </row>
    <row r="4" spans="1:16" ht="21" customHeight="1">
      <c r="A4" s="178" t="s">
        <v>986</v>
      </c>
      <c r="B4" s="597" t="s">
        <v>323</v>
      </c>
      <c r="C4" s="597"/>
      <c r="D4" s="598"/>
      <c r="E4" s="599"/>
      <c r="F4" s="597" t="s">
        <v>310</v>
      </c>
      <c r="G4" s="597"/>
      <c r="H4" s="598"/>
      <c r="I4" s="599"/>
      <c r="J4" s="597" t="s">
        <v>311</v>
      </c>
      <c r="K4" s="597"/>
      <c r="L4" s="598"/>
      <c r="M4" s="10"/>
    </row>
    <row r="5" spans="1:16">
      <c r="A5" s="177" t="s">
        <v>618</v>
      </c>
      <c r="B5" s="456">
        <v>2010</v>
      </c>
      <c r="C5" s="263"/>
      <c r="D5" s="456">
        <v>2009</v>
      </c>
      <c r="E5" s="596"/>
      <c r="F5" s="456">
        <v>2010</v>
      </c>
      <c r="G5" s="263"/>
      <c r="H5" s="456">
        <v>2009</v>
      </c>
      <c r="I5" s="596"/>
      <c r="J5" s="456">
        <v>2010</v>
      </c>
      <c r="K5" s="263"/>
      <c r="L5" s="456">
        <v>2009</v>
      </c>
      <c r="M5" s="14"/>
    </row>
    <row r="6" spans="1:16" s="30" customFormat="1" ht="12.95" customHeight="1">
      <c r="A6" s="35" t="s">
        <v>324</v>
      </c>
      <c r="B6" s="1008">
        <f>F6+J6</f>
        <v>6982425.0221028859</v>
      </c>
      <c r="C6" s="825"/>
      <c r="D6" s="689">
        <v>6420447.9465114223</v>
      </c>
      <c r="E6" s="691"/>
      <c r="F6" s="1008">
        <f>'TABLE 2'!H7</f>
        <v>5022883.0221028859</v>
      </c>
      <c r="G6" s="690"/>
      <c r="H6" s="689">
        <v>4672000.9465114223</v>
      </c>
      <c r="I6" s="691"/>
      <c r="J6" s="1008">
        <f>'TABLE 2'!N7</f>
        <v>1959542</v>
      </c>
      <c r="K6" s="196"/>
      <c r="L6" s="689">
        <v>1748447</v>
      </c>
      <c r="M6" s="31"/>
    </row>
    <row r="7" spans="1:16" s="30" customFormat="1">
      <c r="A7" s="286" t="s">
        <v>325</v>
      </c>
      <c r="B7" s="391"/>
      <c r="C7" s="390"/>
      <c r="D7" s="86"/>
      <c r="E7" s="87"/>
      <c r="F7" s="391"/>
      <c r="G7" s="86"/>
      <c r="H7" s="86"/>
      <c r="I7" s="87"/>
      <c r="J7" s="391"/>
      <c r="K7" s="86"/>
      <c r="L7" s="390"/>
      <c r="M7" s="87"/>
    </row>
    <row r="8" spans="1:16">
      <c r="A8" s="33" t="s">
        <v>326</v>
      </c>
      <c r="B8" s="196">
        <f>'TABLE 2'!B9/'TABLE 2'!B$7</f>
        <v>0.16861829117535745</v>
      </c>
      <c r="C8" s="618"/>
      <c r="D8" s="196">
        <v>0.16715755531790205</v>
      </c>
      <c r="E8" s="199"/>
      <c r="F8" s="196">
        <f>'TABLE 2'!H9/'TABLE 2'!H$7</f>
        <v>0.19676772173749499</v>
      </c>
      <c r="G8" s="196"/>
      <c r="H8" s="196">
        <v>0.1967198901513347</v>
      </c>
      <c r="I8" s="199"/>
      <c r="J8" s="196">
        <f>'TABLE 2'!N9/'TABLE 2'!N$7</f>
        <v>9.6463013639879913E-2</v>
      </c>
      <c r="K8" s="196"/>
      <c r="L8" s="196">
        <v>8.8164450967078284E-2</v>
      </c>
      <c r="M8" s="31"/>
    </row>
    <row r="9" spans="1:16">
      <c r="A9" s="33" t="s">
        <v>327</v>
      </c>
      <c r="B9" s="196">
        <f>'TABLE 2'!B10/'TABLE 2'!B$7</f>
        <v>0.42225558381339506</v>
      </c>
      <c r="C9" s="618"/>
      <c r="D9" s="196">
        <v>0.43249405528860346</v>
      </c>
      <c r="E9" s="199"/>
      <c r="F9" s="196">
        <f>'TABLE 2'!H10/'TABLE 2'!H$7</f>
        <v>0.43121005406128854</v>
      </c>
      <c r="G9" s="196"/>
      <c r="H9" s="196">
        <v>0.43486934407046685</v>
      </c>
      <c r="I9" s="199"/>
      <c r="J9" s="196">
        <f>'TABLE 2'!N10/'TABLE 2'!N$7</f>
        <v>0.39930264043169178</v>
      </c>
      <c r="K9" s="196"/>
      <c r="L9" s="196">
        <v>0.42614707912226635</v>
      </c>
      <c r="M9" s="31"/>
    </row>
    <row r="10" spans="1:16">
      <c r="A10" s="33" t="s">
        <v>328</v>
      </c>
      <c r="B10" s="196">
        <f>'TABLE 2'!B11/'TABLE 2'!B$7</f>
        <v>0.40912612501297602</v>
      </c>
      <c r="C10" s="618"/>
      <c r="D10" s="196">
        <v>0.40034838939349443</v>
      </c>
      <c r="E10" s="199"/>
      <c r="F10" s="196">
        <f>'TABLE 2'!H11/'TABLE 2'!H$7</f>
        <v>0.37202222420358905</v>
      </c>
      <c r="G10" s="196"/>
      <c r="H10" s="196">
        <v>0.36841076577819848</v>
      </c>
      <c r="I10" s="199"/>
      <c r="J10" s="196">
        <f>'TABLE 2'!N11/'TABLE 2'!N$7</f>
        <v>0.50423434592850591</v>
      </c>
      <c r="K10" s="196"/>
      <c r="L10" s="196">
        <v>0.48568846991065534</v>
      </c>
      <c r="M10" s="31"/>
    </row>
    <row r="11" spans="1:16">
      <c r="A11" s="33" t="s">
        <v>329</v>
      </c>
      <c r="B11" s="1009">
        <f>'TABLE 2'!B12</f>
        <v>2.1198123265152042</v>
      </c>
      <c r="C11" s="618"/>
      <c r="D11" s="1009">
        <v>2.104635065991296</v>
      </c>
      <c r="E11" s="692"/>
      <c r="F11" s="1009">
        <f>'TABLE 2'!H12</f>
        <v>1.9735658300017365</v>
      </c>
      <c r="G11" s="196"/>
      <c r="H11" s="619">
        <v>1.9707390433202407</v>
      </c>
      <c r="I11" s="692"/>
      <c r="J11" s="1009">
        <f>'TABLE 2'!N12</f>
        <v>2.4946851510729462</v>
      </c>
      <c r="K11" s="196"/>
      <c r="L11" s="1009">
        <v>2.4624167686412965</v>
      </c>
      <c r="M11" s="31"/>
    </row>
    <row r="12" spans="1:16" s="30" customFormat="1">
      <c r="A12" s="286" t="s">
        <v>330</v>
      </c>
      <c r="B12" s="1301"/>
      <c r="C12" s="390"/>
      <c r="D12" s="86"/>
      <c r="E12" s="87"/>
      <c r="F12" s="390"/>
      <c r="G12" s="86"/>
      <c r="H12" s="86"/>
      <c r="I12" s="87"/>
      <c r="J12" s="390"/>
      <c r="K12" s="86"/>
      <c r="L12" s="390"/>
      <c r="M12" s="87"/>
    </row>
    <row r="13" spans="1:16" ht="12.95" customHeight="1">
      <c r="A13" s="35" t="s">
        <v>331</v>
      </c>
      <c r="B13" s="196">
        <f>'TABLE 2'!B14/'TABLE 2'!B$7</f>
        <v>0.33884080969028263</v>
      </c>
      <c r="C13" s="618"/>
      <c r="D13" s="196">
        <v>0.34032508445724347</v>
      </c>
      <c r="E13" s="199"/>
      <c r="F13" s="196">
        <f>'TABLE 2'!H14/'TABLE 2'!H$7</f>
        <v>0.29669178256491407</v>
      </c>
      <c r="G13" s="196"/>
      <c r="H13" s="196">
        <v>0.29972524008317547</v>
      </c>
      <c r="I13" s="199"/>
      <c r="J13" s="196">
        <f>'TABLE 2'!N14/'TABLE 2'!N$7</f>
        <v>0.44688117460523086</v>
      </c>
      <c r="K13" s="196"/>
      <c r="L13" s="196">
        <v>0.44881136476420275</v>
      </c>
      <c r="M13" s="31"/>
    </row>
    <row r="14" spans="1:16">
      <c r="A14" s="35" t="s">
        <v>332</v>
      </c>
      <c r="B14" s="196">
        <f>'TABLE 2'!B15/'TABLE 2'!B$7</f>
        <v>0.66115919030923254</v>
      </c>
      <c r="C14" s="618"/>
      <c r="D14" s="196">
        <v>0.65967491554275659</v>
      </c>
      <c r="E14" s="199"/>
      <c r="F14" s="196">
        <f>'TABLE 2'!H15/'TABLE 2'!H$7</f>
        <v>0.70330821743439886</v>
      </c>
      <c r="G14" s="196"/>
      <c r="H14" s="196">
        <v>0.70027475991682453</v>
      </c>
      <c r="I14" s="199"/>
      <c r="J14" s="196">
        <f>'TABLE 2'!N15/'TABLE 2'!N$7</f>
        <v>0.5531188253948025</v>
      </c>
      <c r="K14" s="196"/>
      <c r="L14" s="196">
        <v>0.55118863523579731</v>
      </c>
      <c r="M14" s="31"/>
    </row>
    <row r="15" spans="1:16">
      <c r="A15" s="90" t="s">
        <v>867</v>
      </c>
      <c r="B15" s="619">
        <f>'TABLE 2'!B16</f>
        <v>5.1114712767468804</v>
      </c>
      <c r="C15" s="1010"/>
      <c r="D15" s="619">
        <v>5.0867960476044578</v>
      </c>
      <c r="E15" s="693"/>
      <c r="F15" s="619">
        <f>'TABLE 2'!H16</f>
        <v>5.7071394756425136</v>
      </c>
      <c r="G15" s="619"/>
      <c r="H15" s="619">
        <v>5.6564320263673205</v>
      </c>
      <c r="I15" s="693"/>
      <c r="J15" s="619">
        <f>'TABLE 2'!N16</f>
        <v>3.5845983222302227</v>
      </c>
      <c r="K15" s="619"/>
      <c r="L15" s="619">
        <v>3.5646796597774006</v>
      </c>
      <c r="M15" s="31"/>
    </row>
    <row r="16" spans="1:16" s="30" customFormat="1">
      <c r="A16" s="286" t="s">
        <v>333</v>
      </c>
      <c r="B16" s="390"/>
      <c r="C16" s="390"/>
      <c r="D16" s="390"/>
      <c r="E16" s="86"/>
      <c r="F16" s="390"/>
      <c r="G16" s="86"/>
      <c r="H16" s="86"/>
      <c r="I16" s="86"/>
      <c r="J16" s="390"/>
      <c r="K16" s="86"/>
      <c r="L16" s="390"/>
      <c r="M16" s="87"/>
    </row>
    <row r="17" spans="1:13" ht="12.95" customHeight="1">
      <c r="A17" s="238" t="s">
        <v>334</v>
      </c>
      <c r="B17" s="196">
        <f>'TABLE 2'!B18/'TABLE 2'!B$7</f>
        <v>9.3529139689377844E-2</v>
      </c>
      <c r="C17" s="618"/>
      <c r="D17" s="196">
        <v>9.473094083528133E-2</v>
      </c>
      <c r="E17" s="199"/>
      <c r="F17" s="196">
        <f>'TABLE 2'!H18/'TABLE 2'!H$7</f>
        <v>3.2191404455898957E-2</v>
      </c>
      <c r="G17" s="196"/>
      <c r="H17" s="196">
        <v>3.3158227751674069E-2</v>
      </c>
      <c r="I17" s="199"/>
      <c r="J17" s="196">
        <f>'TABLE 2'!N18/'TABLE 2'!N$7</f>
        <v>0.25075581251317192</v>
      </c>
      <c r="K17" s="196"/>
      <c r="L17" s="196">
        <v>0.25925853235271901</v>
      </c>
      <c r="M17" s="31"/>
    </row>
    <row r="18" spans="1:13">
      <c r="A18" s="238" t="s">
        <v>335</v>
      </c>
      <c r="B18" s="196">
        <f>'TABLE 2'!B19/'TABLE 2'!B$7</f>
        <v>0.35476716848575607</v>
      </c>
      <c r="C18" s="618"/>
      <c r="D18" s="196">
        <v>0.35112160942776333</v>
      </c>
      <c r="E18" s="199"/>
      <c r="F18" s="196">
        <f>'TABLE 2'!H19/'TABLE 2'!H$7</f>
        <v>0.25528573720433889</v>
      </c>
      <c r="G18" s="196"/>
      <c r="H18" s="196">
        <v>0.24690799531677857</v>
      </c>
      <c r="I18" s="199"/>
      <c r="J18" s="196">
        <f>'TABLE 2'!N19/'TABLE 2'!N$7</f>
        <v>0.60976736353027428</v>
      </c>
      <c r="K18" s="196"/>
      <c r="L18" s="196">
        <v>0.62958936038955804</v>
      </c>
      <c r="M18" s="31"/>
    </row>
    <row r="19" spans="1:13">
      <c r="A19" s="238" t="s">
        <v>336</v>
      </c>
      <c r="B19" s="196">
        <f>'TABLE 2'!B20/'TABLE 2'!B$7</f>
        <v>7.8315262585150883E-2</v>
      </c>
      <c r="C19" s="618"/>
      <c r="D19" s="196">
        <v>7.9681990128341665E-2</v>
      </c>
      <c r="E19" s="199"/>
      <c r="F19" s="196">
        <f>'TABLE 2'!H20/'TABLE 2'!H$7</f>
        <v>2.2775604343264248E-2</v>
      </c>
      <c r="G19" s="196"/>
      <c r="H19" s="196">
        <v>2.3162835080356544E-2</v>
      </c>
      <c r="I19" s="199"/>
      <c r="J19" s="196">
        <f>'TABLE 2'!N20/'TABLE 2'!N$7</f>
        <v>0.22067975716427649</v>
      </c>
      <c r="K19" s="196"/>
      <c r="L19" s="196">
        <v>0.23070603940190404</v>
      </c>
      <c r="M19" s="31"/>
    </row>
    <row r="20" spans="1:13">
      <c r="A20" s="238" t="s">
        <v>337</v>
      </c>
      <c r="B20" s="196">
        <f>'TABLE 2'!B21/'TABLE 2'!B$7</f>
        <v>0.63001895440959343</v>
      </c>
      <c r="C20" s="618"/>
      <c r="D20" s="196">
        <v>0.63382943986509432</v>
      </c>
      <c r="E20" s="199"/>
      <c r="F20" s="196">
        <f>'TABLE 2'!H21/'TABLE 2'!H$7</f>
        <v>0.73529846268241728</v>
      </c>
      <c r="G20" s="196"/>
      <c r="H20" s="196">
        <v>0.74309661201163379</v>
      </c>
      <c r="I20" s="199"/>
      <c r="J20" s="196">
        <f>'TABLE 2'!N21/'TABLE 2'!N$7</f>
        <v>0.36015658112088245</v>
      </c>
      <c r="K20" s="196"/>
      <c r="L20" s="196">
        <v>0.34185814665960418</v>
      </c>
      <c r="M20" s="32"/>
    </row>
    <row r="21" spans="1:13" s="30" customFormat="1">
      <c r="A21" s="286" t="s">
        <v>338</v>
      </c>
      <c r="B21" s="390"/>
      <c r="C21" s="390"/>
      <c r="D21" s="86"/>
      <c r="E21" s="87"/>
      <c r="F21" s="390"/>
      <c r="G21" s="86"/>
      <c r="H21" s="86"/>
      <c r="I21" s="87"/>
      <c r="J21" s="390"/>
      <c r="K21" s="86"/>
      <c r="L21" s="390"/>
      <c r="M21" s="87"/>
    </row>
    <row r="22" spans="1:13" ht="12.95" customHeight="1">
      <c r="A22" s="238" t="s">
        <v>707</v>
      </c>
      <c r="B22" s="196">
        <f>'TABLE 2'!B23/'TABLE 2'!B$7</f>
        <v>0.61996357910590394</v>
      </c>
      <c r="C22" s="618"/>
      <c r="D22" s="196">
        <v>0.62688590703404401</v>
      </c>
      <c r="E22" s="199"/>
      <c r="F22" s="196">
        <f>'TABLE 2'!H23/'TABLE 2'!H$7</f>
        <v>0.51515371170668112</v>
      </c>
      <c r="G22" s="196"/>
      <c r="H22" s="196">
        <v>0.52371555973314976</v>
      </c>
      <c r="I22" s="199"/>
      <c r="J22" s="196">
        <f>'TABLE 2'!N23/'TABLE 2'!N$7</f>
        <v>0.88862212457643275</v>
      </c>
      <c r="K22" s="196"/>
      <c r="L22" s="196">
        <v>0.90256595924133998</v>
      </c>
      <c r="M22" s="31"/>
    </row>
    <row r="23" spans="1:13">
      <c r="A23" s="238" t="s">
        <v>339</v>
      </c>
      <c r="B23" s="196">
        <f>'TABLE 2'!B24/'TABLE 2'!B$7</f>
        <v>0.30575363851984805</v>
      </c>
      <c r="C23" s="618"/>
      <c r="D23" s="196">
        <v>0.30096920963512819</v>
      </c>
      <c r="E23" s="199"/>
      <c r="F23" s="196">
        <f>'TABLE 2'!H24/'TABLE 2'!H$7</f>
        <v>0.36638920738278558</v>
      </c>
      <c r="G23" s="196"/>
      <c r="H23" s="196">
        <v>0.36139725858871324</v>
      </c>
      <c r="I23" s="199"/>
      <c r="J23" s="196">
        <f>'TABLE 2'!N24/'TABLE 2'!N$7</f>
        <v>0.15032682481685045</v>
      </c>
      <c r="K23" s="196"/>
      <c r="L23" s="196">
        <v>0.13950025924258663</v>
      </c>
      <c r="M23" s="31"/>
    </row>
    <row r="24" spans="1:13">
      <c r="A24" s="238" t="s">
        <v>340</v>
      </c>
      <c r="B24" s="196">
        <f>'TABLE 2'!B25/'TABLE 2'!B$7</f>
        <v>0.2996192583255845</v>
      </c>
      <c r="C24" s="618"/>
      <c r="D24" s="196">
        <v>0.29474522543870602</v>
      </c>
      <c r="E24" s="199"/>
      <c r="F24" s="196">
        <f>'TABLE 2'!H25/'TABLE 2'!H$7</f>
        <v>0.3588086486894308</v>
      </c>
      <c r="G24" s="196"/>
      <c r="H24" s="196">
        <v>0.35358934775075113</v>
      </c>
      <c r="I24" s="199"/>
      <c r="J24" s="196">
        <f>'TABLE 2'!N25/'TABLE 2'!N$7</f>
        <v>0.14789942586106786</v>
      </c>
      <c r="K24" s="196"/>
      <c r="L24" s="196">
        <v>0.13750866342767079</v>
      </c>
      <c r="M24" s="31"/>
    </row>
    <row r="25" spans="1:13">
      <c r="A25" s="238" t="s">
        <v>708</v>
      </c>
      <c r="B25" s="196">
        <f>'TABLE 2'!B26/'TABLE 2'!B$7</f>
        <v>7.1970376278333989E-3</v>
      </c>
      <c r="C25" s="618"/>
      <c r="D25" s="196">
        <v>7.528860470017459E-3</v>
      </c>
      <c r="E25" s="199"/>
      <c r="F25" s="196">
        <f>'TABLE 2'!H26/'TABLE 2'!H$7</f>
        <v>8.2819636113916541E-3</v>
      </c>
      <c r="G25" s="196"/>
      <c r="H25" s="196">
        <v>8.7920991370148954E-3</v>
      </c>
      <c r="I25" s="199"/>
      <c r="J25" s="196">
        <f>'TABLE 2'!N26/'TABLE 2'!N$7</f>
        <v>4.4160529369959315E-3</v>
      </c>
      <c r="K25" s="196"/>
      <c r="L25" s="196">
        <v>4.153377971616393E-3</v>
      </c>
      <c r="M25" s="31"/>
    </row>
    <row r="26" spans="1:13">
      <c r="A26" s="238" t="s">
        <v>709</v>
      </c>
      <c r="B26" s="196">
        <f>'TABLE 2'!B27/'TABLE 2'!B$7</f>
        <v>9.8653305142932923E-3</v>
      </c>
      <c r="C26" s="618"/>
      <c r="D26" s="196">
        <v>9.5093112177710368E-3</v>
      </c>
      <c r="E26" s="199"/>
      <c r="F26" s="196">
        <f>'TABLE 2'!H27/'TABLE 2'!H$7</f>
        <v>1.1489357289231372E-2</v>
      </c>
      <c r="G26" s="196"/>
      <c r="H26" s="196">
        <v>1.1245951087989925E-2</v>
      </c>
      <c r="I26" s="199"/>
      <c r="J26" s="196">
        <f>'TABLE 2'!N27/'TABLE 2'!N$7</f>
        <v>5.7024717874698894E-3</v>
      </c>
      <c r="K26" s="196"/>
      <c r="L26" s="196">
        <v>4.8688599387719505E-3</v>
      </c>
      <c r="M26" s="31"/>
    </row>
    <row r="27" spans="1:13">
      <c r="A27" s="238" t="s">
        <v>306</v>
      </c>
      <c r="B27" s="196">
        <f>'TABLE 2'!B28/'TABLE 2'!B$7</f>
        <v>0.13816458266861575</v>
      </c>
      <c r="C27" s="618"/>
      <c r="D27" s="196">
        <v>0.14455566798909897</v>
      </c>
      <c r="E27" s="199"/>
      <c r="F27" s="196">
        <f>'TABLE 2'!H28/'TABLE 2'!H$7</f>
        <v>0.1752694745512039</v>
      </c>
      <c r="G27" s="196"/>
      <c r="H27" s="196">
        <v>0.18334745728189167</v>
      </c>
      <c r="I27" s="199"/>
      <c r="J27" s="196">
        <f>'TABLE 2'!N28/'TABLE 2'!N$7</f>
        <v>4.3053821340705935E-2</v>
      </c>
      <c r="K27" s="196"/>
      <c r="L27" s="196">
        <v>4.0900666554798008E-2</v>
      </c>
      <c r="M27" s="31"/>
    </row>
    <row r="28" spans="1:13">
      <c r="A28" s="238" t="s">
        <v>0</v>
      </c>
      <c r="B28" s="196">
        <f>'TABLE 2'!B29/'TABLE 2'!B$7</f>
        <v>0.18487260171418932</v>
      </c>
      <c r="C28" s="618"/>
      <c r="D28" s="196">
        <v>0.18927902436703564</v>
      </c>
      <c r="E28" s="199"/>
      <c r="F28" s="196">
        <f>'TABLE 2'!H29/'TABLE 2'!H$7</f>
        <v>0.19631878850802151</v>
      </c>
      <c r="G28" s="196"/>
      <c r="H28" s="196">
        <v>0.20351952901594877</v>
      </c>
      <c r="I28" s="199"/>
      <c r="J28" s="196">
        <f>'TABLE 2'!N29/'TABLE 2'!N$7</f>
        <v>0.15553265528050328</v>
      </c>
      <c r="K28" s="196"/>
      <c r="L28" s="196">
        <v>0.15122716966482136</v>
      </c>
      <c r="M28" s="31"/>
    </row>
    <row r="29" spans="1:13">
      <c r="A29" s="238" t="s">
        <v>343</v>
      </c>
      <c r="B29" s="196">
        <f>'TABLE 2'!B30/'TABLE 2'!B$7</f>
        <v>6.8489505019973293E-2</v>
      </c>
      <c r="C29" s="618"/>
      <c r="D29" s="196">
        <v>7.0239118710964901E-2</v>
      </c>
      <c r="E29" s="199"/>
      <c r="F29" s="196">
        <f>'TABLE 2'!H30/'TABLE 2'!H$7</f>
        <v>6.865753488889377E-2</v>
      </c>
      <c r="G29" s="196"/>
      <c r="H29" s="196">
        <v>7.0870691717331569E-2</v>
      </c>
      <c r="I29" s="199"/>
      <c r="J29" s="196">
        <f>'TABLE 2'!N30/'TABLE 2'!N$7</f>
        <v>6.8058794999056788E-2</v>
      </c>
      <c r="K29" s="196"/>
      <c r="L29" s="196">
        <v>6.8551501251850541E-2</v>
      </c>
      <c r="M29" s="31"/>
    </row>
    <row r="30" spans="1:13">
      <c r="A30" s="238" t="s">
        <v>342</v>
      </c>
      <c r="B30" s="196">
        <f>'TABLE 2'!B31/'TABLE 2'!B$7</f>
        <v>0.15364546620124359</v>
      </c>
      <c r="C30" s="618"/>
      <c r="D30" s="196">
        <v>0.15694862708238677</v>
      </c>
      <c r="E30" s="199"/>
      <c r="F30" s="196">
        <f>'TABLE 2'!H31/'TABLE 2'!H$7</f>
        <v>0.16914928434352483</v>
      </c>
      <c r="G30" s="196"/>
      <c r="H30" s="196">
        <v>0.1748516844176484</v>
      </c>
      <c r="I30" s="199"/>
      <c r="J30" s="196">
        <f>'TABLE 2'!N31/'TABLE 2'!N$7</f>
        <v>0.11390461608186107</v>
      </c>
      <c r="K30" s="196"/>
      <c r="L30" s="196">
        <v>0.10911011621200266</v>
      </c>
      <c r="M30" s="31"/>
    </row>
    <row r="31" spans="1:13" s="30" customFormat="1">
      <c r="A31" s="1284" t="s">
        <v>361</v>
      </c>
      <c r="B31" s="1285"/>
      <c r="C31" s="1285"/>
      <c r="D31" s="1286"/>
      <c r="E31" s="1287"/>
      <c r="F31" s="1285"/>
      <c r="G31" s="1286"/>
      <c r="H31" s="1286"/>
      <c r="I31" s="1287"/>
      <c r="J31" s="1285"/>
      <c r="K31" s="1286"/>
      <c r="L31" s="1288"/>
      <c r="M31" s="87"/>
    </row>
    <row r="32" spans="1:13" ht="12.95" customHeight="1">
      <c r="A32" s="238" t="s">
        <v>362</v>
      </c>
      <c r="B32" s="196">
        <f>'TABLE 2'!B43/'TABLE 2'!B$7</f>
        <v>0.62503624655789036</v>
      </c>
      <c r="C32" s="618"/>
      <c r="D32" s="196">
        <v>0.62028769691505858</v>
      </c>
      <c r="E32" s="199"/>
      <c r="F32" s="196">
        <f>'TABLE 2'!H43/'TABLE 2'!H$7</f>
        <v>0.55333988293521941</v>
      </c>
      <c r="G32" s="196"/>
      <c r="H32" s="196">
        <v>0.54552001936043015</v>
      </c>
      <c r="I32" s="199"/>
      <c r="J32" s="196">
        <f>'TABLE 2'!N43/'TABLE 2'!N$7</f>
        <v>0.80881513345433298</v>
      </c>
      <c r="K32" s="196"/>
      <c r="L32" s="196">
        <v>0.8200733697456819</v>
      </c>
      <c r="M32" s="31"/>
    </row>
    <row r="33" spans="1:15">
      <c r="A33" s="238" t="s">
        <v>363</v>
      </c>
      <c r="B33" s="196">
        <f>'TABLE 2'!B44/'TABLE 2'!B$7</f>
        <v>0.54876886228049271</v>
      </c>
      <c r="C33" s="618"/>
      <c r="D33" s="196">
        <v>0.54159656649852661</v>
      </c>
      <c r="E33" s="199"/>
      <c r="F33" s="196">
        <f>'TABLE 2'!H44/'TABLE 2'!H$7</f>
        <v>0.46505164519720565</v>
      </c>
      <c r="G33" s="196"/>
      <c r="H33" s="196">
        <v>0.45418352465390766</v>
      </c>
      <c r="I33" s="199"/>
      <c r="J33" s="196">
        <f>'TABLE 2'!N44/'TABLE 2'!N$7</f>
        <v>0.76336073545562444</v>
      </c>
      <c r="K33" s="196"/>
      <c r="L33" s="196">
        <v>0.77517174163137437</v>
      </c>
      <c r="M33" s="31"/>
    </row>
    <row r="34" spans="1:15">
      <c r="A34" s="238" t="s">
        <v>364</v>
      </c>
      <c r="B34" s="196">
        <f>'TABLE 2'!B45/'TABLE 2'!B$7</f>
        <v>0.1757781322943518</v>
      </c>
      <c r="C34" s="618"/>
      <c r="D34" s="196">
        <v>0.1724843311264726</v>
      </c>
      <c r="E34" s="199"/>
      <c r="F34" s="196">
        <f>'TABLE 2'!H45/'TABLE 2'!H$7</f>
        <v>0.19472484753556743</v>
      </c>
      <c r="G34" s="196"/>
      <c r="H34" s="196">
        <v>0.19285913525535364</v>
      </c>
      <c r="I34" s="199"/>
      <c r="J34" s="196">
        <f>'TABLE 2'!N45/'TABLE 2'!N$7</f>
        <v>0.12721212334444418</v>
      </c>
      <c r="K34" s="196"/>
      <c r="L34" s="196">
        <v>0.11804109997613348</v>
      </c>
      <c r="M34" s="31"/>
    </row>
    <row r="35" spans="1:15">
      <c r="A35" s="238" t="s">
        <v>365</v>
      </c>
      <c r="B35" s="196">
        <f>'TABLE 2'!B46/'TABLE 2'!B$7</f>
        <v>0.13849769581388058</v>
      </c>
      <c r="C35" s="618"/>
      <c r="D35" s="196">
        <v>0.13437258431065255</v>
      </c>
      <c r="E35" s="199"/>
      <c r="F35" s="196">
        <f>'TABLE 2'!H46/'TABLE 2'!H$7</f>
        <v>0.15354651500488531</v>
      </c>
      <c r="G35" s="196"/>
      <c r="H35" s="196">
        <v>0.14983464516790035</v>
      </c>
      <c r="I35" s="199"/>
      <c r="J35" s="196">
        <f>'TABLE 2'!N46/'TABLE 2'!N$7</f>
        <v>9.9923141955278072E-2</v>
      </c>
      <c r="K35" s="196"/>
      <c r="L35" s="196">
        <v>9.3056626228949751E-2</v>
      </c>
      <c r="M35" s="31"/>
    </row>
    <row r="36" spans="1:15">
      <c r="A36" s="85" t="s">
        <v>832</v>
      </c>
      <c r="B36" s="196">
        <f>'TABLE 2'!B47/'TABLE 2'!B$7</f>
        <v>0.10306865208825872</v>
      </c>
      <c r="C36" s="618"/>
      <c r="D36" s="196">
        <v>0.10900177450805312</v>
      </c>
      <c r="E36" s="199"/>
      <c r="F36" s="196">
        <f>'TABLE 2'!H47/'TABLE 2'!H$7</f>
        <v>0.12766259871091901</v>
      </c>
      <c r="G36" s="196"/>
      <c r="H36" s="196">
        <v>0.13638652713089436</v>
      </c>
      <c r="I36" s="199"/>
      <c r="J36" s="196">
        <f>'TABLE 2'!N47/'TABLE 2'!N$7</f>
        <v>4.0027126600432998E-2</v>
      </c>
      <c r="K36" s="196"/>
      <c r="L36" s="196">
        <v>3.5827357340191969E-2</v>
      </c>
      <c r="M36" s="31"/>
      <c r="N36" s="30"/>
      <c r="O36" s="30"/>
    </row>
    <row r="37" spans="1:15">
      <c r="A37" s="85" t="s">
        <v>245</v>
      </c>
      <c r="B37" s="196">
        <f>'TABLE 2'!B48/'TABLE 2'!B$7</f>
        <v>7.9380789325243825E-2</v>
      </c>
      <c r="C37" s="618"/>
      <c r="D37" s="196">
        <v>8.3279385444163107E-2</v>
      </c>
      <c r="E37" s="199"/>
      <c r="F37" s="196">
        <f>'TABLE 2'!H48/'TABLE 2'!H$7</f>
        <v>9.9233914149357297E-2</v>
      </c>
      <c r="G37" s="196"/>
      <c r="H37" s="196">
        <v>0.10532995753076253</v>
      </c>
      <c r="I37" s="199"/>
      <c r="J37" s="196">
        <f>'TABLE 2'!N48/'TABLE 2'!N$7</f>
        <v>2.8491385773429741E-2</v>
      </c>
      <c r="K37" s="196"/>
      <c r="L37" s="196">
        <v>2.4358358006836858E-2</v>
      </c>
      <c r="M37" s="31"/>
      <c r="N37" s="30"/>
      <c r="O37" s="30"/>
    </row>
    <row r="38" spans="1:15">
      <c r="A38" s="238" t="s">
        <v>231</v>
      </c>
      <c r="B38" s="196">
        <f>'TABLE 2'!B49/'TABLE 2'!B$7</f>
        <v>4.6176361505969467E-2</v>
      </c>
      <c r="C38" s="618"/>
      <c r="D38" s="196">
        <v>4.4324703127369698E-2</v>
      </c>
      <c r="E38" s="199"/>
      <c r="F38" s="196">
        <f>'TABLE 2'!H49/'TABLE 2'!H$7</f>
        <v>5.7886027428658914E-2</v>
      </c>
      <c r="G38" s="196"/>
      <c r="H38" s="196">
        <v>5.5613918032745319E-2</v>
      </c>
      <c r="I38" s="199"/>
      <c r="J38" s="196">
        <f>'TABLE 2'!N49/'TABLE 2'!N$7</f>
        <v>1.6161040498523033E-2</v>
      </c>
      <c r="K38" s="196"/>
      <c r="L38" s="196">
        <v>1.4158948761760805E-2</v>
      </c>
      <c r="M38" s="31"/>
    </row>
    <row r="39" spans="1:15">
      <c r="A39" s="238" t="s">
        <v>368</v>
      </c>
      <c r="B39" s="196">
        <f>'TABLE 2'!B50/'TABLE 2'!B$7</f>
        <v>9.1652195100273576E-3</v>
      </c>
      <c r="C39" s="618"/>
      <c r="D39" s="196">
        <v>9.3641094896574108E-3</v>
      </c>
      <c r="E39" s="199"/>
      <c r="F39" s="196">
        <f>'TABLE 2'!H50/'TABLE 2'!H$7</f>
        <v>1.0775129595260604E-2</v>
      </c>
      <c r="G39" s="196"/>
      <c r="H39" s="196">
        <v>1.1148494432559629E-2</v>
      </c>
      <c r="I39" s="199"/>
      <c r="J39" s="196">
        <f>'TABLE 2'!N50/'TABLE 2'!N$7</f>
        <v>5.0385460147767914E-3</v>
      </c>
      <c r="K39" s="196"/>
      <c r="L39" s="196">
        <v>4.5960792650181163E-3</v>
      </c>
      <c r="M39" s="31"/>
    </row>
    <row r="40" spans="1:15">
      <c r="A40" s="238" t="s">
        <v>369</v>
      </c>
      <c r="B40" s="196">
        <f>'TABLE 2'!B51/'TABLE 2'!B$7</f>
        <v>1.8951664019176532E-2</v>
      </c>
      <c r="C40" s="618"/>
      <c r="D40" s="196">
        <v>1.994656536108411E-2</v>
      </c>
      <c r="E40" s="199"/>
      <c r="F40" s="196">
        <f>'TABLE 2'!H51/'TABLE 2'!H$7</f>
        <v>2.3661181789491146E-2</v>
      </c>
      <c r="G40" s="196"/>
      <c r="H40" s="196">
        <v>2.4843368321537038E-2</v>
      </c>
      <c r="I40" s="199"/>
      <c r="J40" s="196">
        <f>'TABLE 2'!N51/'TABLE 2'!N$7</f>
        <v>6.8797835232212992E-3</v>
      </c>
      <c r="K40" s="196"/>
      <c r="L40" s="196">
        <v>6.8618861765757924E-3</v>
      </c>
      <c r="M40" s="31"/>
    </row>
    <row r="41" spans="1:15" s="30" customFormat="1">
      <c r="A41" s="238" t="s">
        <v>370</v>
      </c>
      <c r="B41" s="196">
        <f>'TABLE 2'!B52/'TABLE 2'!B$7</f>
        <v>9.9941195344820113E-2</v>
      </c>
      <c r="C41" s="618"/>
      <c r="D41" s="196">
        <v>0.10454317489672828</v>
      </c>
      <c r="E41" s="199"/>
      <c r="F41" s="196">
        <f>'TABLE 2'!H52/'TABLE 2'!H$7</f>
        <v>0.12430927850869439</v>
      </c>
      <c r="G41" s="196"/>
      <c r="H41" s="196">
        <v>0.12923371525360594</v>
      </c>
      <c r="I41" s="199"/>
      <c r="J41" s="196">
        <f>'TABLE 2'!N52/'TABLE 2'!N$7</f>
        <v>3.7478624394559672E-2</v>
      </c>
      <c r="K41" s="196"/>
      <c r="L41" s="196">
        <v>3.8567924907903312E-2</v>
      </c>
      <c r="M41" s="31"/>
    </row>
    <row r="42" spans="1:15" s="30" customFormat="1">
      <c r="A42" s="1284" t="s">
        <v>371</v>
      </c>
      <c r="B42" s="1289"/>
      <c r="C42" s="1289"/>
      <c r="D42" s="1286"/>
      <c r="E42" s="1287"/>
      <c r="F42" s="1289"/>
      <c r="G42" s="1286"/>
      <c r="H42" s="1286"/>
      <c r="I42" s="1287"/>
      <c r="J42" s="1289"/>
      <c r="K42" s="1286"/>
      <c r="L42" s="1290"/>
      <c r="M42" s="87"/>
    </row>
    <row r="43" spans="1:15" s="30" customFormat="1" ht="12.95" customHeight="1">
      <c r="A43" s="243" t="s">
        <v>372</v>
      </c>
      <c r="B43" s="1011">
        <f>'TABLE 2'!B54/'TABLE 2'!B$7</f>
        <v>0.82086354140095119</v>
      </c>
      <c r="C43" s="618"/>
      <c r="D43" s="196">
        <v>0.82765996750037552</v>
      </c>
      <c r="E43" s="199"/>
      <c r="F43" s="1011">
        <f>'TABLE 2'!H54/'TABLE 2'!H$7</f>
        <v>0.81470787649748777</v>
      </c>
      <c r="G43" s="196"/>
      <c r="H43" s="196">
        <v>0.80864479117431709</v>
      </c>
      <c r="I43" s="199"/>
      <c r="J43" s="1011">
        <f>'TABLE 2'!N54/'TABLE 2'!N$7</f>
        <v>0.83664232273524308</v>
      </c>
      <c r="K43" s="196"/>
      <c r="L43" s="196">
        <v>0.87847015608111378</v>
      </c>
      <c r="M43" s="600"/>
    </row>
    <row r="44" spans="1:15" s="30" customFormat="1" ht="12.95" customHeight="1">
      <c r="A44" s="90" t="s">
        <v>243</v>
      </c>
      <c r="B44" s="1011">
        <f>'TABLE 2'!B55/'TABLE 2'!B$7</f>
        <v>0.74918518545507906</v>
      </c>
      <c r="C44" s="618"/>
      <c r="D44" s="196">
        <v>0.7523224203329234</v>
      </c>
      <c r="E44" s="199"/>
      <c r="F44" s="1011">
        <f>'TABLE 2'!H55/'TABLE 2'!H$7</f>
        <v>0.76912910184197569</v>
      </c>
      <c r="G44" s="196"/>
      <c r="H44" s="196">
        <v>0.76182799692525149</v>
      </c>
      <c r="I44" s="199"/>
      <c r="J44" s="1011">
        <f>'TABLE 2'!N55/'TABLE 2'!N$7</f>
        <v>0.69806305639942101</v>
      </c>
      <c r="K44" s="196"/>
      <c r="L44" s="196">
        <v>0.72692270113268809</v>
      </c>
      <c r="M44" s="31"/>
    </row>
    <row r="45" spans="1:15" s="30" customFormat="1" ht="12.95" customHeight="1">
      <c r="A45" s="90" t="s">
        <v>244</v>
      </c>
      <c r="B45" s="1011">
        <f>'TABLE 2'!B56/'TABLE 2'!B$7</f>
        <v>7.1218493211352263E-2</v>
      </c>
      <c r="C45" s="618"/>
      <c r="D45" s="196">
        <v>7.4246112571306463E-2</v>
      </c>
      <c r="E45" s="199"/>
      <c r="F45" s="1011">
        <f>'TABLE 2'!H56/'TABLE 2'!H$7</f>
        <v>4.6755067055507797E-2</v>
      </c>
      <c r="G45" s="196"/>
      <c r="H45" s="196">
        <v>4.8103422561618848E-2</v>
      </c>
      <c r="I45" s="199"/>
      <c r="J45" s="1011">
        <f>'TABLE 2'!N56/'TABLE 2'!N$7</f>
        <v>0.1339254563183736</v>
      </c>
      <c r="K45" s="196"/>
      <c r="L45" s="196">
        <v>0.14410163148015256</v>
      </c>
      <c r="M45" s="31"/>
    </row>
    <row r="46" spans="1:15">
      <c r="A46" s="90" t="s">
        <v>322</v>
      </c>
      <c r="B46" s="1011">
        <f>'TABLE 2'!B57/'TABLE 2'!B$7</f>
        <v>1.6692015709980829E-2</v>
      </c>
      <c r="C46" s="618"/>
      <c r="D46" s="196">
        <v>1.7305500647454182E-2</v>
      </c>
      <c r="E46" s="199"/>
      <c r="F46" s="1011">
        <f>'TABLE 2'!H57/'TABLE 2'!H$7</f>
        <v>1.0728370600938461E-2</v>
      </c>
      <c r="G46" s="196"/>
      <c r="H46" s="196">
        <v>1.072872561467565E-2</v>
      </c>
      <c r="I46" s="199"/>
      <c r="J46" s="1011">
        <f>'TABLE 2'!N57/'TABLE 2'!N$7</f>
        <v>3.1978593781824056E-2</v>
      </c>
      <c r="K46" s="196"/>
      <c r="L46" s="196">
        <v>3.487920987520543E-2</v>
      </c>
      <c r="M46" s="31"/>
    </row>
    <row r="47" spans="1:15">
      <c r="A47" s="243" t="s">
        <v>303</v>
      </c>
      <c r="B47" s="1011">
        <f>'TABLE 2'!B58/'TABLE 2'!B$7</f>
        <v>5.2926771703952921E-2</v>
      </c>
      <c r="C47" s="618"/>
      <c r="D47" s="196">
        <v>5.741503718012328E-2</v>
      </c>
      <c r="E47" s="199"/>
      <c r="F47" s="1011">
        <f>'TABLE 2'!H58/'TABLE 2'!H$7</f>
        <v>5.3566203832002543E-2</v>
      </c>
      <c r="G47" s="196"/>
      <c r="H47" s="196">
        <v>6.2243437855739915E-2</v>
      </c>
      <c r="I47" s="199"/>
      <c r="J47" s="1011">
        <f>'TABLE 2'!N58/'TABLE 2'!N$7</f>
        <v>5.1287718915205588E-2</v>
      </c>
      <c r="K47" s="196"/>
      <c r="L47" s="196">
        <v>4.451313479096463E-2</v>
      </c>
      <c r="M47" s="31"/>
    </row>
    <row r="48" spans="1:15">
      <c r="A48" s="243" t="s">
        <v>373</v>
      </c>
      <c r="B48" s="1011">
        <f>'TABLE 2'!B59/'TABLE 2'!B$7</f>
        <v>3.2235619963604703E-2</v>
      </c>
      <c r="C48" s="618"/>
      <c r="D48" s="196">
        <v>3.8506772673939524E-2</v>
      </c>
      <c r="E48" s="199"/>
      <c r="F48" s="1011">
        <f>'TABLE 2'!H59/'TABLE 2'!H$7</f>
        <v>3.4385638564843515E-2</v>
      </c>
      <c r="G48" s="196"/>
      <c r="H48" s="196">
        <v>4.2852155961385162E-2</v>
      </c>
      <c r="I48" s="199"/>
      <c r="J48" s="1011">
        <f>'TABLE 2'!N59/'TABLE 2'!N$7</f>
        <v>2.6724489337485009E-2</v>
      </c>
      <c r="K48" s="196"/>
      <c r="L48" s="196">
        <v>2.6895534339634319E-2</v>
      </c>
      <c r="M48" s="31"/>
    </row>
    <row r="49" spans="1:13">
      <c r="A49" s="243" t="s">
        <v>374</v>
      </c>
      <c r="B49" s="1011">
        <f>'TABLE 2'!B60/'TABLE 2'!B$7</f>
        <v>1.0123171271069226E-2</v>
      </c>
      <c r="C49" s="618"/>
      <c r="D49" s="196">
        <v>9.6247040309589069E-3</v>
      </c>
      <c r="E49" s="199"/>
      <c r="F49" s="1011">
        <f>'TABLE 2'!H60/'TABLE 2'!H$7</f>
        <v>1.0921021660815964E-2</v>
      </c>
      <c r="G49" s="196"/>
      <c r="H49" s="196">
        <v>1.1061782462135338E-2</v>
      </c>
      <c r="I49" s="199"/>
      <c r="J49" s="1011">
        <f>'TABLE 2'!N60/'TABLE 2'!N$7</f>
        <v>8.0780458403119076E-3</v>
      </c>
      <c r="K49" s="196"/>
      <c r="L49" s="196">
        <v>5.7847067129575963E-3</v>
      </c>
      <c r="M49" s="31"/>
    </row>
    <row r="50" spans="1:13">
      <c r="A50" s="243" t="s">
        <v>375</v>
      </c>
      <c r="B50" s="1011">
        <f>'TABLE 2'!B61/'TABLE 2'!B$7</f>
        <v>1.2330154286516922E-2</v>
      </c>
      <c r="C50" s="618"/>
      <c r="D50" s="196">
        <v>1.0903168559998641E-2</v>
      </c>
      <c r="E50" s="199"/>
      <c r="F50" s="1011">
        <f>'TABLE 2'!H61/'TABLE 2'!H$7</f>
        <v>1.0133802255493542E-2</v>
      </c>
      <c r="G50" s="196"/>
      <c r="H50" s="196">
        <v>1.0320234551191451E-2</v>
      </c>
      <c r="I50" s="199"/>
      <c r="J50" s="1011">
        <f>'TABLE 2'!N61/'TABLE 2'!N$7</f>
        <v>1.7960051133427336E-2</v>
      </c>
      <c r="K50" s="196"/>
      <c r="L50" s="196">
        <v>1.2460818429225955E-2</v>
      </c>
      <c r="M50" s="31"/>
    </row>
    <row r="51" spans="1:13">
      <c r="A51" s="82" t="s">
        <v>296</v>
      </c>
      <c r="B51" s="1011">
        <f>'TABLE 2'!B62/'TABLE 2'!B$7</f>
        <v>3.4412265521906564E-2</v>
      </c>
      <c r="C51" s="618"/>
      <c r="D51" s="196">
        <v>3.4193658080038908E-2</v>
      </c>
      <c r="E51" s="199"/>
      <c r="F51" s="1011">
        <f>'TABLE 2'!H62/'TABLE 2'!H$7</f>
        <v>4.3155108252472228E-2</v>
      </c>
      <c r="G51" s="196"/>
      <c r="H51" s="196">
        <v>4.2614406893154717E-2</v>
      </c>
      <c r="I51" s="199"/>
      <c r="J51" s="1011">
        <f>'TABLE 2'!N62/'TABLE 2'!N$7</f>
        <v>1.200178576884494E-2</v>
      </c>
      <c r="K51" s="196"/>
      <c r="L51" s="196">
        <v>1.1692692122699622E-2</v>
      </c>
      <c r="M51" s="31"/>
    </row>
    <row r="52" spans="1:13">
      <c r="A52" s="243" t="s">
        <v>319</v>
      </c>
      <c r="B52" s="1011">
        <f>'TABLE 2'!B63/'TABLE 2'!B$7</f>
        <v>9.4630702797807095E-2</v>
      </c>
      <c r="C52" s="618"/>
      <c r="D52" s="196">
        <v>9.8093469266323313E-2</v>
      </c>
      <c r="E52" s="199"/>
      <c r="F52" s="1011">
        <f>'TABLE 2'!H63/'TABLE 2'!H$7</f>
        <v>0.1179436921886219</v>
      </c>
      <c r="G52" s="196"/>
      <c r="H52" s="196">
        <v>0.12084274175877156</v>
      </c>
      <c r="I52" s="199"/>
      <c r="J52" s="1011">
        <f>'TABLE 2'!N63/'TABLE 2'!N$7</f>
        <v>3.4872647800471814E-2</v>
      </c>
      <c r="K52" s="196"/>
      <c r="L52" s="196">
        <v>3.7305454177982311E-2</v>
      </c>
      <c r="M52" s="31"/>
    </row>
    <row r="53" spans="1:13">
      <c r="A53" s="243" t="s">
        <v>376</v>
      </c>
      <c r="B53" s="1011">
        <f>'TABLE 2'!B64/'TABLE 2'!B$7</f>
        <v>1.7491549508133985E-2</v>
      </c>
      <c r="C53" s="618"/>
      <c r="D53" s="196">
        <v>1.5205057441284748E-2</v>
      </c>
      <c r="E53" s="199"/>
      <c r="F53" s="1011">
        <f>'TABLE 2'!H64/'TABLE 2'!H$7</f>
        <v>1.8630420581015921E-2</v>
      </c>
      <c r="G53" s="196"/>
      <c r="H53" s="196">
        <v>1.7537498852717118E-2</v>
      </c>
      <c r="I53" s="199"/>
      <c r="J53" s="1011">
        <f>'TABLE 2'!N64/'TABLE 2'!N$7</f>
        <v>1.4572287672285217E-2</v>
      </c>
      <c r="K53" s="196"/>
      <c r="L53" s="196">
        <v>8.9725731384179899E-3</v>
      </c>
      <c r="M53" s="31"/>
    </row>
    <row r="54" spans="1:13">
      <c r="A54" s="243" t="s">
        <v>377</v>
      </c>
      <c r="B54" s="1011">
        <f>'TABLE 2'!B65/'TABLE 2'!B$7</f>
        <v>3.0521879300784305E-3</v>
      </c>
      <c r="C54" s="618"/>
      <c r="D54" s="196">
        <v>2.8019879104069579E-3</v>
      </c>
      <c r="E54" s="199"/>
      <c r="F54" s="1011">
        <f>'TABLE 2'!H65/'TABLE 2'!H$7</f>
        <v>2.7063343746897618E-3</v>
      </c>
      <c r="G54" s="196"/>
      <c r="H54" s="196">
        <v>2.5640787027074365E-3</v>
      </c>
      <c r="I54" s="199"/>
      <c r="J54" s="1011">
        <f>'TABLE 2'!N65/'TABLE 2'!N$7</f>
        <v>3.9387124095209046E-3</v>
      </c>
      <c r="K54" s="196"/>
      <c r="L54" s="196">
        <v>3.4377018002508851E-3</v>
      </c>
      <c r="M54" s="31"/>
    </row>
    <row r="55" spans="1:13" s="30" customFormat="1" ht="13.5" customHeight="1">
      <c r="A55" s="83" t="s">
        <v>870</v>
      </c>
      <c r="B55" s="1012">
        <f>'TABLE 2'!B66/'TABLE 2'!B$7</f>
        <v>1.3635277481388111E-2</v>
      </c>
      <c r="C55" s="1013"/>
      <c r="D55" s="62">
        <v>1.5456918722628856E-2</v>
      </c>
      <c r="E55" s="535"/>
      <c r="F55" s="1012">
        <f>'TABLE 2'!H66/'TABLE 2'!H$7</f>
        <v>1.0275538727952215E-2</v>
      </c>
      <c r="G55" s="62"/>
      <c r="H55" s="62">
        <v>1.2587971179575433E-2</v>
      </c>
      <c r="I55" s="535"/>
      <c r="J55" s="1012">
        <f>'TABLE 2'!N66/'TABLE 2'!N$7</f>
        <v>2.2247276991137974E-2</v>
      </c>
      <c r="K55" s="62"/>
      <c r="L55" s="62">
        <v>2.3122993608877741E-2</v>
      </c>
      <c r="M55" s="32"/>
    </row>
    <row r="56" spans="1:13" s="30" customFormat="1">
      <c r="A56" s="79"/>
      <c r="B56" s="61"/>
      <c r="C56" s="76"/>
      <c r="D56" s="425"/>
      <c r="E56" s="61"/>
      <c r="F56" s="61"/>
      <c r="G56" s="61"/>
      <c r="H56" s="425"/>
      <c r="I56" s="61"/>
      <c r="J56" s="61"/>
      <c r="K56" s="61"/>
      <c r="L56" s="425"/>
      <c r="M56" s="21"/>
    </row>
    <row r="57" spans="1:13" s="30" customFormat="1">
      <c r="A57" s="79" t="s">
        <v>31</v>
      </c>
      <c r="B57" s="61"/>
      <c r="C57" s="76"/>
      <c r="D57" s="425"/>
      <c r="E57" s="61"/>
      <c r="F57" s="61"/>
      <c r="G57" s="61"/>
      <c r="H57" s="425"/>
      <c r="I57" s="61"/>
      <c r="J57" s="61"/>
      <c r="K57" s="61"/>
      <c r="L57" s="425"/>
      <c r="M57" s="21"/>
    </row>
    <row r="58" spans="1:13" s="30" customFormat="1">
      <c r="A58" s="79"/>
      <c r="B58" s="61"/>
      <c r="C58" s="76"/>
      <c r="D58" s="425"/>
      <c r="E58" s="61"/>
      <c r="F58" s="61"/>
      <c r="G58" s="61"/>
      <c r="H58" s="425"/>
      <c r="I58" s="61"/>
      <c r="J58" s="61"/>
      <c r="K58" s="61"/>
      <c r="L58" s="425"/>
      <c r="M58" s="21"/>
    </row>
    <row r="59" spans="1:13" s="30" customFormat="1">
      <c r="A59" s="79"/>
      <c r="B59" s="61"/>
      <c r="C59" s="76"/>
      <c r="D59" s="425"/>
      <c r="E59" s="61"/>
      <c r="F59" s="61"/>
      <c r="G59" s="61"/>
      <c r="H59" s="425"/>
      <c r="I59" s="61"/>
      <c r="J59" s="61"/>
      <c r="K59" s="61"/>
      <c r="L59" s="425"/>
      <c r="M59" s="21"/>
    </row>
    <row r="60" spans="1:13" s="30" customFormat="1">
      <c r="A60" s="79"/>
      <c r="B60" s="61"/>
      <c r="C60" s="76"/>
      <c r="D60" s="425"/>
      <c r="E60" s="61"/>
      <c r="F60" s="61"/>
      <c r="G60" s="61"/>
      <c r="H60" s="425"/>
      <c r="I60" s="61"/>
      <c r="J60" s="61"/>
      <c r="K60" s="61"/>
      <c r="L60" s="425"/>
      <c r="M60" s="21"/>
    </row>
    <row r="61" spans="1:13" s="30" customFormat="1">
      <c r="A61" s="79"/>
      <c r="B61" s="61"/>
      <c r="C61" s="76"/>
      <c r="D61" s="425"/>
      <c r="E61" s="61"/>
      <c r="F61" s="61"/>
      <c r="G61" s="61"/>
      <c r="H61" s="425"/>
      <c r="I61" s="61"/>
      <c r="J61" s="61"/>
      <c r="K61" s="61"/>
      <c r="L61" s="425"/>
      <c r="M61" s="21"/>
    </row>
    <row r="62" spans="1:13">
      <c r="D62" s="424"/>
      <c r="E62" s="79"/>
      <c r="H62" s="424"/>
      <c r="I62" s="79"/>
      <c r="L62" s="424"/>
      <c r="M62" s="79"/>
    </row>
    <row r="63" spans="1:13">
      <c r="D63" s="424"/>
      <c r="E63" s="79"/>
      <c r="H63" s="424"/>
      <c r="I63" s="79"/>
      <c r="L63" s="424"/>
      <c r="M63" s="79"/>
    </row>
    <row r="64" spans="1:13">
      <c r="A64" s="95"/>
      <c r="D64" s="424"/>
      <c r="E64" s="79"/>
      <c r="H64" s="424"/>
      <c r="I64" s="79"/>
      <c r="L64" s="424"/>
      <c r="M64" s="79"/>
    </row>
    <row r="65" spans="1:13">
      <c r="A65" s="95"/>
      <c r="D65" s="424"/>
      <c r="E65" s="79"/>
      <c r="H65" s="424"/>
      <c r="I65" s="79"/>
      <c r="L65" s="424"/>
      <c r="M65" s="79"/>
    </row>
    <row r="66" spans="1:13">
      <c r="D66" s="424"/>
      <c r="E66" s="79"/>
      <c r="H66" s="424"/>
      <c r="I66" s="79"/>
      <c r="L66" s="424"/>
      <c r="M66" s="79"/>
    </row>
    <row r="67" spans="1:13">
      <c r="D67" s="424"/>
      <c r="E67" s="79"/>
      <c r="H67" s="424"/>
      <c r="I67" s="79"/>
      <c r="L67" s="424"/>
      <c r="M67" s="79"/>
    </row>
    <row r="68" spans="1:13">
      <c r="D68" s="424"/>
      <c r="E68" s="79"/>
      <c r="H68" s="424"/>
      <c r="I68" s="79"/>
      <c r="L68" s="424"/>
      <c r="M68" s="79"/>
    </row>
    <row r="69" spans="1:13">
      <c r="D69" s="424"/>
      <c r="E69" s="79"/>
      <c r="H69" s="424"/>
      <c r="I69" s="79"/>
      <c r="L69" s="424"/>
      <c r="M69" s="79"/>
    </row>
    <row r="70" spans="1:13">
      <c r="D70" s="424"/>
      <c r="E70" s="79"/>
      <c r="H70" s="424"/>
      <c r="I70" s="79"/>
      <c r="L70" s="424"/>
      <c r="M70" s="79"/>
    </row>
    <row r="71" spans="1:13">
      <c r="D71" s="424"/>
      <c r="E71" s="79"/>
      <c r="H71" s="424"/>
      <c r="I71" s="79"/>
      <c r="L71" s="424"/>
      <c r="M71" s="79"/>
    </row>
    <row r="72" spans="1:13">
      <c r="D72" s="424"/>
      <c r="E72" s="79"/>
      <c r="H72" s="424"/>
      <c r="I72" s="79"/>
      <c r="L72" s="424"/>
      <c r="M72" s="79"/>
    </row>
    <row r="73" spans="1:13">
      <c r="D73" s="424"/>
      <c r="E73" s="79"/>
      <c r="H73" s="424"/>
      <c r="I73" s="79"/>
      <c r="L73" s="424"/>
      <c r="M73" s="79"/>
    </row>
    <row r="74" spans="1:13">
      <c r="D74" s="424"/>
      <c r="E74" s="79"/>
      <c r="H74" s="424"/>
      <c r="I74" s="79"/>
      <c r="L74" s="424"/>
      <c r="M74" s="79"/>
    </row>
    <row r="75" spans="1:13">
      <c r="D75" s="424"/>
      <c r="E75" s="79"/>
      <c r="H75" s="424"/>
      <c r="I75" s="79"/>
      <c r="L75" s="424"/>
      <c r="M75" s="79"/>
    </row>
    <row r="76" spans="1:13">
      <c r="D76" s="424"/>
      <c r="E76" s="79"/>
      <c r="H76" s="424"/>
      <c r="I76" s="79"/>
      <c r="L76" s="424"/>
      <c r="M76" s="79"/>
    </row>
    <row r="77" spans="1:13">
      <c r="D77" s="424"/>
      <c r="E77" s="79"/>
      <c r="H77" s="424"/>
      <c r="I77" s="79"/>
      <c r="L77" s="424"/>
      <c r="M77" s="79"/>
    </row>
    <row r="78" spans="1:13">
      <c r="D78" s="424"/>
      <c r="E78" s="79"/>
      <c r="H78" s="424"/>
      <c r="I78" s="79"/>
      <c r="L78" s="424"/>
      <c r="M78" s="79"/>
    </row>
    <row r="79" spans="1:13">
      <c r="D79" s="424"/>
      <c r="E79" s="79"/>
      <c r="H79" s="424"/>
      <c r="I79" s="79"/>
      <c r="L79" s="424"/>
      <c r="M79" s="79"/>
    </row>
    <row r="80" spans="1:13">
      <c r="D80" s="424"/>
      <c r="E80" s="79"/>
      <c r="H80" s="424"/>
      <c r="I80" s="79"/>
      <c r="L80" s="424"/>
      <c r="M80" s="79"/>
    </row>
    <row r="81" spans="4:13">
      <c r="D81" s="424"/>
      <c r="E81" s="79"/>
      <c r="H81" s="424"/>
      <c r="I81" s="79"/>
      <c r="L81" s="424"/>
      <c r="M81" s="79"/>
    </row>
    <row r="82" spans="4:13">
      <c r="D82" s="424"/>
      <c r="E82" s="79"/>
      <c r="H82" s="424"/>
      <c r="I82" s="79"/>
      <c r="L82" s="424"/>
      <c r="M82" s="79"/>
    </row>
    <row r="83" spans="4:13">
      <c r="D83" s="424"/>
      <c r="E83" s="79"/>
      <c r="H83" s="424"/>
      <c r="I83" s="79"/>
      <c r="L83" s="424"/>
      <c r="M83" s="79"/>
    </row>
    <row r="84" spans="4:13">
      <c r="D84" s="424"/>
      <c r="E84" s="79"/>
      <c r="H84" s="424"/>
      <c r="I84" s="79"/>
      <c r="L84" s="424"/>
      <c r="M84" s="79"/>
    </row>
    <row r="85" spans="4:13">
      <c r="D85" s="424"/>
      <c r="E85" s="79"/>
      <c r="H85" s="424"/>
      <c r="I85" s="79"/>
      <c r="L85" s="424"/>
      <c r="M85" s="79"/>
    </row>
    <row r="86" spans="4:13">
      <c r="D86" s="424"/>
      <c r="E86" s="79"/>
      <c r="H86" s="424"/>
      <c r="I86" s="79"/>
      <c r="L86" s="424"/>
      <c r="M86" s="79"/>
    </row>
    <row r="87" spans="4:13">
      <c r="D87" s="424"/>
      <c r="E87" s="79"/>
      <c r="H87" s="424"/>
      <c r="I87" s="79"/>
      <c r="L87" s="424"/>
      <c r="M87" s="79"/>
    </row>
    <row r="88" spans="4:13">
      <c r="D88" s="424"/>
      <c r="E88" s="79"/>
      <c r="H88" s="424"/>
      <c r="I88" s="79"/>
      <c r="L88" s="424"/>
      <c r="M88" s="79"/>
    </row>
    <row r="89" spans="4:13">
      <c r="D89" s="424"/>
      <c r="E89" s="79"/>
      <c r="H89" s="424"/>
      <c r="I89" s="79"/>
      <c r="L89" s="424"/>
      <c r="M89" s="79"/>
    </row>
    <row r="90" spans="4:13">
      <c r="D90" s="424"/>
      <c r="E90" s="79"/>
      <c r="H90" s="424"/>
      <c r="I90" s="79"/>
      <c r="L90" s="424"/>
      <c r="M90" s="79"/>
    </row>
    <row r="91" spans="4:13">
      <c r="D91" s="424"/>
      <c r="E91" s="79"/>
      <c r="H91" s="424"/>
      <c r="I91" s="79"/>
      <c r="L91" s="424"/>
      <c r="M91" s="79"/>
    </row>
    <row r="92" spans="4:13">
      <c r="D92" s="424"/>
      <c r="E92" s="79"/>
      <c r="H92" s="424"/>
      <c r="I92" s="79"/>
      <c r="L92" s="424"/>
      <c r="M92" s="79"/>
    </row>
    <row r="93" spans="4:13">
      <c r="D93" s="424"/>
      <c r="E93" s="79"/>
      <c r="H93" s="424"/>
      <c r="I93" s="79"/>
      <c r="L93" s="424"/>
      <c r="M93" s="79"/>
    </row>
    <row r="94" spans="4:13">
      <c r="D94" s="424"/>
      <c r="E94" s="79"/>
      <c r="H94" s="424"/>
      <c r="I94" s="79"/>
      <c r="L94" s="424"/>
      <c r="M94" s="79"/>
    </row>
    <row r="95" spans="4:13">
      <c r="D95" s="424"/>
      <c r="E95" s="79"/>
      <c r="H95" s="424"/>
      <c r="I95" s="79"/>
      <c r="L95" s="424"/>
      <c r="M95" s="79"/>
    </row>
    <row r="96" spans="4:13">
      <c r="D96" s="424"/>
      <c r="E96" s="79"/>
      <c r="H96" s="424"/>
      <c r="I96" s="79"/>
      <c r="L96" s="424"/>
      <c r="M96" s="79"/>
    </row>
    <row r="97" spans="4:13">
      <c r="D97" s="424"/>
      <c r="E97" s="79"/>
      <c r="H97" s="424"/>
      <c r="I97" s="79"/>
      <c r="L97" s="424"/>
      <c r="M97" s="79"/>
    </row>
    <row r="98" spans="4:13">
      <c r="D98" s="424"/>
      <c r="E98" s="79"/>
      <c r="H98" s="424"/>
      <c r="I98" s="79"/>
      <c r="L98" s="424"/>
      <c r="M98" s="79"/>
    </row>
    <row r="99" spans="4:13">
      <c r="D99" s="424"/>
      <c r="E99" s="79"/>
      <c r="H99" s="424"/>
      <c r="I99" s="79"/>
      <c r="L99" s="424"/>
      <c r="M99" s="79"/>
    </row>
    <row r="100" spans="4:13">
      <c r="D100" s="424"/>
      <c r="E100" s="79"/>
      <c r="H100" s="424"/>
      <c r="I100" s="79"/>
      <c r="L100" s="424"/>
      <c r="M100" s="79"/>
    </row>
    <row r="101" spans="4:13">
      <c r="D101" s="424"/>
      <c r="E101" s="79"/>
      <c r="H101" s="424"/>
      <c r="I101" s="79"/>
      <c r="L101" s="424"/>
      <c r="M101" s="79"/>
    </row>
    <row r="102" spans="4:13">
      <c r="D102" s="424"/>
      <c r="E102" s="79"/>
      <c r="H102" s="424"/>
      <c r="I102" s="79"/>
      <c r="L102" s="424"/>
      <c r="M102" s="79"/>
    </row>
    <row r="103" spans="4:13">
      <c r="D103" s="424"/>
      <c r="E103" s="79"/>
      <c r="H103" s="424"/>
      <c r="I103" s="79"/>
      <c r="L103" s="424"/>
      <c r="M103" s="79"/>
    </row>
    <row r="104" spans="4:13">
      <c r="D104" s="424"/>
      <c r="E104" s="79"/>
      <c r="H104" s="424"/>
      <c r="I104" s="79"/>
      <c r="L104" s="424"/>
      <c r="M104" s="79"/>
    </row>
    <row r="105" spans="4:13">
      <c r="D105" s="424"/>
      <c r="E105" s="79"/>
      <c r="H105" s="424"/>
      <c r="I105" s="79"/>
      <c r="L105" s="424"/>
      <c r="M105" s="79"/>
    </row>
    <row r="106" spans="4:13">
      <c r="D106" s="424"/>
      <c r="E106" s="79"/>
      <c r="H106" s="424"/>
      <c r="I106" s="79"/>
      <c r="L106" s="424"/>
      <c r="M106" s="79"/>
    </row>
    <row r="107" spans="4:13">
      <c r="D107" s="424"/>
      <c r="E107" s="79"/>
      <c r="H107" s="424"/>
      <c r="I107" s="79"/>
      <c r="L107" s="424"/>
      <c r="M107" s="79"/>
    </row>
    <row r="108" spans="4:13">
      <c r="D108" s="424"/>
      <c r="E108" s="79"/>
      <c r="H108" s="424"/>
      <c r="I108" s="79"/>
      <c r="L108" s="424"/>
      <c r="M108" s="79"/>
    </row>
    <row r="109" spans="4:13">
      <c r="D109" s="424"/>
      <c r="E109" s="79"/>
      <c r="H109" s="424"/>
      <c r="I109" s="79"/>
      <c r="L109" s="424"/>
      <c r="M109" s="79"/>
    </row>
    <row r="110" spans="4:13">
      <c r="D110" s="424"/>
      <c r="E110" s="79"/>
      <c r="H110" s="424"/>
      <c r="I110" s="79"/>
      <c r="L110" s="424"/>
      <c r="M110" s="79"/>
    </row>
    <row r="111" spans="4:13">
      <c r="D111" s="424"/>
      <c r="E111" s="79"/>
      <c r="H111" s="424"/>
      <c r="I111" s="79"/>
      <c r="L111" s="424"/>
      <c r="M111" s="79"/>
    </row>
    <row r="112" spans="4:13">
      <c r="D112" s="424"/>
      <c r="E112" s="79"/>
      <c r="H112" s="424"/>
      <c r="I112" s="79"/>
      <c r="L112" s="424"/>
      <c r="M112" s="79"/>
    </row>
    <row r="113" spans="4:13">
      <c r="D113" s="424"/>
      <c r="E113" s="79"/>
      <c r="H113" s="424"/>
      <c r="I113" s="79"/>
      <c r="L113" s="424"/>
      <c r="M113" s="79"/>
    </row>
    <row r="114" spans="4:13">
      <c r="D114" s="424"/>
      <c r="E114" s="79"/>
      <c r="H114" s="424"/>
      <c r="I114" s="79"/>
      <c r="L114" s="424"/>
      <c r="M114" s="79"/>
    </row>
    <row r="115" spans="4:13">
      <c r="D115" s="424"/>
      <c r="E115" s="79"/>
      <c r="H115" s="424"/>
      <c r="I115" s="79"/>
      <c r="L115" s="424"/>
      <c r="M115" s="79"/>
    </row>
    <row r="116" spans="4:13">
      <c r="D116" s="424"/>
      <c r="E116" s="79"/>
      <c r="H116" s="424"/>
      <c r="I116" s="79"/>
      <c r="L116" s="424"/>
      <c r="M116" s="79"/>
    </row>
    <row r="117" spans="4:13">
      <c r="D117" s="424"/>
      <c r="E117" s="79"/>
      <c r="H117" s="424"/>
      <c r="I117" s="79"/>
      <c r="L117" s="424"/>
      <c r="M117" s="79"/>
    </row>
    <row r="118" spans="4:13">
      <c r="D118" s="424"/>
      <c r="E118" s="79"/>
      <c r="H118" s="424"/>
      <c r="I118" s="79"/>
      <c r="L118" s="424"/>
      <c r="M118" s="79"/>
    </row>
    <row r="119" spans="4:13">
      <c r="D119" s="424"/>
      <c r="E119" s="79"/>
      <c r="H119" s="424"/>
      <c r="I119" s="79"/>
      <c r="L119" s="424"/>
      <c r="M119" s="79"/>
    </row>
    <row r="120" spans="4:13">
      <c r="D120" s="424"/>
      <c r="E120" s="79"/>
      <c r="H120" s="424"/>
      <c r="I120" s="79"/>
      <c r="L120" s="424"/>
      <c r="M120" s="79"/>
    </row>
    <row r="121" spans="4:13">
      <c r="D121" s="424"/>
      <c r="E121" s="79"/>
      <c r="H121" s="424"/>
      <c r="I121" s="79"/>
      <c r="L121" s="424"/>
      <c r="M121" s="79"/>
    </row>
    <row r="122" spans="4:13">
      <c r="D122" s="424"/>
      <c r="E122" s="79"/>
      <c r="H122" s="424"/>
      <c r="I122" s="79"/>
      <c r="L122" s="424"/>
      <c r="M122" s="79"/>
    </row>
    <row r="123" spans="4:13">
      <c r="D123" s="424"/>
      <c r="E123" s="79"/>
      <c r="H123" s="424"/>
      <c r="I123" s="79"/>
      <c r="L123" s="424"/>
      <c r="M123" s="79"/>
    </row>
    <row r="124" spans="4:13">
      <c r="D124" s="424"/>
      <c r="E124" s="79"/>
      <c r="H124" s="424"/>
      <c r="I124" s="79"/>
      <c r="L124" s="424"/>
      <c r="M124" s="79"/>
    </row>
    <row r="125" spans="4:13">
      <c r="D125" s="424"/>
      <c r="E125" s="79"/>
      <c r="H125" s="424"/>
      <c r="I125" s="79"/>
      <c r="L125" s="424"/>
      <c r="M125" s="79"/>
    </row>
    <row r="126" spans="4:13">
      <c r="D126" s="424"/>
      <c r="E126" s="79"/>
      <c r="H126" s="424"/>
      <c r="I126" s="79"/>
      <c r="L126" s="424"/>
      <c r="M126" s="79"/>
    </row>
    <row r="127" spans="4:13">
      <c r="D127" s="424"/>
      <c r="E127" s="79"/>
      <c r="H127" s="424"/>
      <c r="I127" s="79"/>
      <c r="L127" s="424"/>
      <c r="M127" s="79"/>
    </row>
    <row r="128" spans="4:13">
      <c r="D128" s="424"/>
      <c r="E128" s="79"/>
      <c r="H128" s="424"/>
      <c r="I128" s="79"/>
      <c r="L128" s="424"/>
      <c r="M128" s="79"/>
    </row>
    <row r="129" spans="4:13">
      <c r="D129" s="424"/>
      <c r="E129" s="79"/>
      <c r="H129" s="424"/>
      <c r="I129" s="79"/>
      <c r="L129" s="424"/>
      <c r="M129" s="79"/>
    </row>
    <row r="130" spans="4:13">
      <c r="D130" s="424"/>
      <c r="E130" s="79"/>
      <c r="H130" s="424"/>
      <c r="I130" s="79"/>
      <c r="L130" s="424"/>
      <c r="M130" s="79"/>
    </row>
    <row r="131" spans="4:13">
      <c r="D131" s="424"/>
      <c r="E131" s="79"/>
      <c r="H131" s="424"/>
      <c r="I131" s="79"/>
      <c r="L131" s="424"/>
      <c r="M131" s="79"/>
    </row>
    <row r="132" spans="4:13">
      <c r="D132" s="424"/>
      <c r="E132" s="79"/>
      <c r="H132" s="424"/>
      <c r="I132" s="79"/>
      <c r="L132" s="424"/>
      <c r="M132" s="79"/>
    </row>
    <row r="133" spans="4:13">
      <c r="D133" s="424"/>
      <c r="E133" s="79"/>
      <c r="H133" s="424"/>
      <c r="I133" s="79"/>
      <c r="L133" s="424"/>
      <c r="M133" s="79"/>
    </row>
    <row r="134" spans="4:13">
      <c r="D134" s="424"/>
      <c r="E134" s="79"/>
      <c r="H134" s="424"/>
      <c r="I134" s="79"/>
      <c r="L134" s="424"/>
      <c r="M134" s="79"/>
    </row>
    <row r="135" spans="4:13">
      <c r="D135" s="424"/>
      <c r="E135" s="79"/>
      <c r="H135" s="424"/>
      <c r="I135" s="79"/>
      <c r="L135" s="424"/>
      <c r="M135" s="79"/>
    </row>
    <row r="136" spans="4:13">
      <c r="D136" s="424"/>
      <c r="E136" s="79"/>
      <c r="H136" s="424"/>
      <c r="I136" s="79"/>
      <c r="L136" s="424"/>
      <c r="M136" s="79"/>
    </row>
    <row r="137" spans="4:13">
      <c r="D137" s="424"/>
      <c r="E137" s="79"/>
      <c r="H137" s="424"/>
      <c r="I137" s="79"/>
      <c r="L137" s="424"/>
      <c r="M137" s="79"/>
    </row>
    <row r="138" spans="4:13">
      <c r="D138" s="424"/>
      <c r="E138" s="79"/>
      <c r="H138" s="424"/>
      <c r="I138" s="79"/>
      <c r="L138" s="424"/>
      <c r="M138" s="79"/>
    </row>
    <row r="139" spans="4:13">
      <c r="D139" s="424"/>
      <c r="E139" s="79"/>
      <c r="H139" s="424"/>
      <c r="I139" s="79"/>
      <c r="L139" s="424"/>
      <c r="M139" s="79"/>
    </row>
    <row r="140" spans="4:13">
      <c r="D140" s="424"/>
      <c r="E140" s="79"/>
      <c r="H140" s="424"/>
      <c r="I140" s="79"/>
      <c r="L140" s="424"/>
      <c r="M140" s="79"/>
    </row>
    <row r="141" spans="4:13">
      <c r="D141" s="424"/>
      <c r="E141" s="79"/>
      <c r="H141" s="424"/>
      <c r="I141" s="79"/>
      <c r="L141" s="424"/>
      <c r="M141" s="79"/>
    </row>
    <row r="142" spans="4:13">
      <c r="D142" s="424"/>
      <c r="E142" s="79"/>
      <c r="H142" s="424"/>
      <c r="I142" s="79"/>
      <c r="L142" s="424"/>
      <c r="M142" s="79"/>
    </row>
    <row r="143" spans="4:13">
      <c r="D143" s="424"/>
      <c r="E143" s="79"/>
      <c r="H143" s="424"/>
      <c r="I143" s="79"/>
      <c r="L143" s="424"/>
      <c r="M143" s="79"/>
    </row>
    <row r="144" spans="4:13">
      <c r="D144" s="424"/>
      <c r="E144" s="79"/>
      <c r="H144" s="424"/>
      <c r="I144" s="79"/>
      <c r="L144" s="424"/>
      <c r="M144" s="79"/>
    </row>
    <row r="145" spans="4:13">
      <c r="D145" s="424"/>
      <c r="E145" s="79"/>
      <c r="H145" s="424"/>
      <c r="I145" s="79"/>
      <c r="L145" s="424"/>
      <c r="M145" s="79"/>
    </row>
    <row r="146" spans="4:13">
      <c r="D146" s="424"/>
      <c r="E146" s="79"/>
      <c r="H146" s="424"/>
      <c r="I146" s="79"/>
      <c r="L146" s="424"/>
      <c r="M146" s="79"/>
    </row>
    <row r="147" spans="4:13">
      <c r="D147" s="424"/>
      <c r="E147" s="79"/>
      <c r="H147" s="424"/>
      <c r="I147" s="79"/>
      <c r="L147" s="424"/>
      <c r="M147" s="79"/>
    </row>
    <row r="148" spans="4:13">
      <c r="D148" s="424"/>
      <c r="E148" s="79"/>
      <c r="H148" s="424"/>
      <c r="I148" s="79"/>
      <c r="L148" s="424"/>
      <c r="M148" s="79"/>
    </row>
    <row r="149" spans="4:13">
      <c r="D149" s="424"/>
      <c r="E149" s="79"/>
      <c r="H149" s="424"/>
      <c r="I149" s="79"/>
      <c r="L149" s="424"/>
      <c r="M149" s="79"/>
    </row>
    <row r="150" spans="4:13">
      <c r="D150" s="424"/>
      <c r="E150" s="79"/>
      <c r="H150" s="424"/>
      <c r="I150" s="79"/>
      <c r="L150" s="424"/>
      <c r="M150" s="79"/>
    </row>
    <row r="151" spans="4:13">
      <c r="D151" s="424"/>
      <c r="E151" s="79"/>
      <c r="H151" s="424"/>
      <c r="I151" s="79"/>
      <c r="L151" s="424"/>
      <c r="M151" s="79"/>
    </row>
    <row r="152" spans="4:13">
      <c r="D152" s="424"/>
      <c r="E152" s="79"/>
      <c r="H152" s="424"/>
      <c r="I152" s="79"/>
      <c r="L152" s="424"/>
      <c r="M152" s="79"/>
    </row>
    <row r="153" spans="4:13">
      <c r="D153" s="424"/>
      <c r="E153" s="79"/>
      <c r="H153" s="424"/>
      <c r="I153" s="79"/>
      <c r="L153" s="424"/>
      <c r="M153" s="79"/>
    </row>
    <row r="154" spans="4:13">
      <c r="D154" s="424"/>
      <c r="E154" s="79"/>
      <c r="H154" s="424"/>
      <c r="I154" s="79"/>
      <c r="L154" s="424"/>
      <c r="M154" s="79"/>
    </row>
    <row r="155" spans="4:13">
      <c r="D155" s="424"/>
      <c r="E155" s="79"/>
      <c r="H155" s="424"/>
      <c r="I155" s="79"/>
      <c r="L155" s="424"/>
      <c r="M155" s="79"/>
    </row>
    <row r="156" spans="4:13">
      <c r="D156" s="424"/>
      <c r="E156" s="79"/>
      <c r="H156" s="424"/>
      <c r="I156" s="79"/>
      <c r="L156" s="424"/>
      <c r="M156" s="79"/>
    </row>
    <row r="157" spans="4:13">
      <c r="D157" s="424"/>
      <c r="E157" s="79"/>
      <c r="H157" s="424"/>
      <c r="I157" s="79"/>
      <c r="L157" s="424"/>
      <c r="M157" s="79"/>
    </row>
    <row r="158" spans="4:13">
      <c r="D158" s="424"/>
      <c r="E158" s="79"/>
      <c r="H158" s="424"/>
      <c r="I158" s="79"/>
      <c r="L158" s="424"/>
      <c r="M158" s="79"/>
    </row>
    <row r="159" spans="4:13">
      <c r="D159" s="424"/>
      <c r="E159" s="79"/>
      <c r="H159" s="424"/>
      <c r="I159" s="79"/>
      <c r="L159" s="424"/>
      <c r="M159" s="79"/>
    </row>
    <row r="160" spans="4:13">
      <c r="D160" s="424"/>
      <c r="E160" s="79"/>
      <c r="H160" s="424"/>
      <c r="I160" s="79"/>
      <c r="L160" s="424"/>
      <c r="M160" s="79"/>
    </row>
    <row r="161" spans="4:13">
      <c r="D161" s="424"/>
      <c r="E161" s="79"/>
      <c r="H161" s="424"/>
      <c r="I161" s="79"/>
      <c r="L161" s="424"/>
      <c r="M161" s="79"/>
    </row>
    <row r="162" spans="4:13">
      <c r="D162" s="424"/>
      <c r="E162" s="79"/>
      <c r="H162" s="424"/>
      <c r="I162" s="79"/>
      <c r="L162" s="424"/>
      <c r="M162" s="79"/>
    </row>
    <row r="163" spans="4:13">
      <c r="D163" s="424"/>
      <c r="E163" s="79"/>
      <c r="H163" s="424"/>
      <c r="I163" s="79"/>
      <c r="L163" s="424"/>
      <c r="M163" s="79"/>
    </row>
    <row r="164" spans="4:13">
      <c r="D164" s="424"/>
      <c r="E164" s="79"/>
      <c r="H164" s="424"/>
      <c r="I164" s="79"/>
      <c r="L164" s="424"/>
      <c r="M164" s="79"/>
    </row>
    <row r="165" spans="4:13">
      <c r="D165" s="424"/>
      <c r="E165" s="79"/>
      <c r="H165" s="424"/>
      <c r="I165" s="79"/>
      <c r="L165" s="424"/>
      <c r="M165" s="79"/>
    </row>
    <row r="166" spans="4:13">
      <c r="D166" s="424"/>
      <c r="E166" s="79"/>
      <c r="H166" s="424"/>
      <c r="I166" s="79"/>
      <c r="L166" s="424"/>
      <c r="M166" s="79"/>
    </row>
    <row r="167" spans="4:13">
      <c r="D167" s="424"/>
      <c r="E167" s="79"/>
      <c r="H167" s="424"/>
      <c r="I167" s="79"/>
      <c r="L167" s="424"/>
      <c r="M167" s="79"/>
    </row>
    <row r="168" spans="4:13">
      <c r="D168" s="424"/>
      <c r="E168" s="79"/>
      <c r="H168" s="424"/>
      <c r="I168" s="79"/>
      <c r="L168" s="424"/>
      <c r="M168" s="79"/>
    </row>
    <row r="169" spans="4:13">
      <c r="D169" s="424"/>
      <c r="E169" s="79"/>
      <c r="H169" s="424"/>
      <c r="I169" s="79"/>
      <c r="L169" s="424"/>
      <c r="M169" s="79"/>
    </row>
    <row r="170" spans="4:13">
      <c r="D170" s="424"/>
      <c r="E170" s="79"/>
      <c r="H170" s="424"/>
      <c r="I170" s="79"/>
      <c r="L170" s="424"/>
      <c r="M170" s="79"/>
    </row>
    <row r="171" spans="4:13">
      <c r="D171" s="424"/>
      <c r="E171" s="79"/>
      <c r="H171" s="424"/>
      <c r="I171" s="79"/>
      <c r="L171" s="424"/>
      <c r="M171" s="79"/>
    </row>
    <row r="172" spans="4:13">
      <c r="D172" s="424"/>
      <c r="E172" s="79"/>
      <c r="H172" s="424"/>
      <c r="I172" s="79"/>
      <c r="L172" s="424"/>
      <c r="M172" s="79"/>
    </row>
    <row r="173" spans="4:13">
      <c r="D173" s="424"/>
      <c r="E173" s="79"/>
      <c r="H173" s="424"/>
      <c r="I173" s="79"/>
      <c r="L173" s="424"/>
      <c r="M173" s="79"/>
    </row>
    <row r="174" spans="4:13">
      <c r="D174" s="424"/>
      <c r="E174" s="79"/>
      <c r="H174" s="424"/>
      <c r="I174" s="79"/>
      <c r="L174" s="424"/>
      <c r="M174" s="79"/>
    </row>
    <row r="175" spans="4:13">
      <c r="D175" s="424"/>
      <c r="E175" s="79"/>
      <c r="H175" s="424"/>
      <c r="I175" s="79"/>
      <c r="L175" s="424"/>
      <c r="M175" s="79"/>
    </row>
    <row r="176" spans="4:13">
      <c r="D176" s="424"/>
      <c r="E176" s="79"/>
      <c r="H176" s="424"/>
      <c r="I176" s="79"/>
      <c r="L176" s="424"/>
      <c r="M176" s="79"/>
    </row>
    <row r="177" spans="4:13">
      <c r="D177" s="424"/>
      <c r="E177" s="79"/>
      <c r="H177" s="424"/>
      <c r="I177" s="79"/>
      <c r="L177" s="424"/>
      <c r="M177" s="79"/>
    </row>
    <row r="178" spans="4:13">
      <c r="D178" s="424"/>
      <c r="E178" s="79"/>
      <c r="H178" s="424"/>
      <c r="I178" s="79"/>
      <c r="L178" s="424"/>
      <c r="M178" s="79"/>
    </row>
    <row r="179" spans="4:13">
      <c r="D179" s="424"/>
      <c r="E179" s="79"/>
      <c r="H179" s="424"/>
      <c r="I179" s="79"/>
      <c r="L179" s="424"/>
      <c r="M179" s="79"/>
    </row>
    <row r="180" spans="4:13">
      <c r="D180" s="424"/>
      <c r="E180" s="79"/>
      <c r="H180" s="424"/>
      <c r="I180" s="79"/>
      <c r="L180" s="424"/>
      <c r="M180" s="79"/>
    </row>
    <row r="181" spans="4:13">
      <c r="D181" s="424"/>
      <c r="E181" s="79"/>
      <c r="H181" s="424"/>
      <c r="I181" s="79"/>
      <c r="L181" s="424"/>
      <c r="M181" s="79"/>
    </row>
    <row r="182" spans="4:13">
      <c r="D182" s="424"/>
      <c r="E182" s="79"/>
      <c r="H182" s="424"/>
      <c r="I182" s="79"/>
      <c r="L182" s="424"/>
      <c r="M182" s="79"/>
    </row>
    <row r="183" spans="4:13">
      <c r="D183" s="424"/>
      <c r="E183" s="79"/>
      <c r="H183" s="424"/>
      <c r="I183" s="79"/>
      <c r="L183" s="424"/>
      <c r="M183" s="79"/>
    </row>
    <row r="184" spans="4:13">
      <c r="D184" s="424"/>
      <c r="E184" s="79"/>
      <c r="H184" s="424"/>
      <c r="I184" s="79"/>
      <c r="L184" s="424"/>
      <c r="M184" s="79"/>
    </row>
    <row r="185" spans="4:13">
      <c r="D185" s="424"/>
      <c r="E185" s="79"/>
      <c r="H185" s="424"/>
      <c r="I185" s="79"/>
      <c r="L185" s="424"/>
      <c r="M185" s="79"/>
    </row>
    <row r="186" spans="4:13">
      <c r="D186" s="424"/>
      <c r="E186" s="79"/>
      <c r="H186" s="424"/>
      <c r="I186" s="79"/>
      <c r="L186" s="424"/>
      <c r="M186" s="79"/>
    </row>
    <row r="187" spans="4:13">
      <c r="D187" s="424"/>
      <c r="E187" s="79"/>
      <c r="H187" s="424"/>
      <c r="I187" s="79"/>
      <c r="L187" s="424"/>
      <c r="M187" s="79"/>
    </row>
    <row r="188" spans="4:13">
      <c r="D188" s="424"/>
      <c r="E188" s="79"/>
      <c r="H188" s="424"/>
      <c r="I188" s="79"/>
      <c r="L188" s="424"/>
      <c r="M188" s="79"/>
    </row>
    <row r="189" spans="4:13">
      <c r="D189" s="424"/>
      <c r="E189" s="79"/>
      <c r="H189" s="424"/>
      <c r="I189" s="79"/>
      <c r="L189" s="424"/>
      <c r="M189" s="79"/>
    </row>
    <row r="190" spans="4:13">
      <c r="D190" s="424"/>
      <c r="E190" s="79"/>
      <c r="H190" s="424"/>
      <c r="I190" s="79"/>
      <c r="L190" s="424"/>
      <c r="M190" s="79"/>
    </row>
    <row r="191" spans="4:13">
      <c r="D191" s="424"/>
      <c r="E191" s="79"/>
      <c r="H191" s="424"/>
      <c r="I191" s="79"/>
      <c r="L191" s="424"/>
      <c r="M191" s="79"/>
    </row>
    <row r="192" spans="4:13">
      <c r="D192" s="424"/>
      <c r="E192" s="79"/>
      <c r="H192" s="424"/>
      <c r="I192" s="79"/>
      <c r="L192" s="424"/>
      <c r="M192" s="79"/>
    </row>
    <row r="193" spans="4:13">
      <c r="D193" s="424"/>
      <c r="E193" s="79"/>
      <c r="H193" s="424"/>
      <c r="I193" s="79"/>
      <c r="L193" s="424"/>
      <c r="M193" s="79"/>
    </row>
    <row r="194" spans="4:13">
      <c r="D194" s="424"/>
      <c r="E194" s="79"/>
      <c r="H194" s="424"/>
      <c r="I194" s="79"/>
      <c r="L194" s="424"/>
      <c r="M194" s="79"/>
    </row>
    <row r="195" spans="4:13">
      <c r="D195" s="424"/>
      <c r="E195" s="79"/>
      <c r="H195" s="424"/>
      <c r="I195" s="79"/>
      <c r="L195" s="424"/>
      <c r="M195" s="79"/>
    </row>
    <row r="196" spans="4:13">
      <c r="D196" s="424"/>
      <c r="E196" s="79"/>
      <c r="H196" s="424"/>
      <c r="I196" s="79"/>
      <c r="L196" s="424"/>
      <c r="M196" s="79"/>
    </row>
    <row r="197" spans="4:13">
      <c r="D197" s="424"/>
      <c r="E197" s="79"/>
      <c r="H197" s="424"/>
      <c r="I197" s="79"/>
      <c r="L197" s="424"/>
      <c r="M197" s="79"/>
    </row>
    <row r="198" spans="4:13">
      <c r="D198" s="424"/>
      <c r="E198" s="79"/>
      <c r="H198" s="424"/>
      <c r="I198" s="79"/>
      <c r="L198" s="424"/>
      <c r="M198" s="79"/>
    </row>
    <row r="199" spans="4:13">
      <c r="D199" s="424"/>
      <c r="E199" s="79"/>
      <c r="H199" s="424"/>
      <c r="I199" s="79"/>
      <c r="L199" s="424"/>
      <c r="M199" s="79"/>
    </row>
    <row r="200" spans="4:13">
      <c r="D200" s="424"/>
      <c r="E200" s="79"/>
      <c r="H200" s="424"/>
      <c r="I200" s="79"/>
      <c r="L200" s="424"/>
      <c r="M200" s="79"/>
    </row>
    <row r="201" spans="4:13">
      <c r="D201" s="424"/>
      <c r="E201" s="79"/>
      <c r="H201" s="424"/>
      <c r="I201" s="79"/>
      <c r="L201" s="424"/>
      <c r="M201" s="79"/>
    </row>
    <row r="202" spans="4:13">
      <c r="D202" s="424"/>
      <c r="E202" s="79"/>
      <c r="H202" s="424"/>
      <c r="I202" s="79"/>
      <c r="L202" s="424"/>
      <c r="M202" s="79"/>
    </row>
    <row r="203" spans="4:13">
      <c r="D203" s="424"/>
      <c r="E203" s="79"/>
      <c r="H203" s="424"/>
      <c r="I203" s="79"/>
      <c r="L203" s="424"/>
      <c r="M203" s="79"/>
    </row>
    <row r="204" spans="4:13">
      <c r="D204" s="424"/>
      <c r="E204" s="79"/>
      <c r="H204" s="424"/>
      <c r="I204" s="79"/>
      <c r="L204" s="424"/>
      <c r="M204" s="79"/>
    </row>
    <row r="205" spans="4:13">
      <c r="D205" s="424"/>
      <c r="E205" s="79"/>
      <c r="H205" s="424"/>
      <c r="I205" s="79"/>
      <c r="L205" s="424"/>
      <c r="M205" s="79"/>
    </row>
    <row r="206" spans="4:13">
      <c r="D206" s="424"/>
      <c r="E206" s="79"/>
      <c r="H206" s="424"/>
      <c r="I206" s="79"/>
      <c r="L206" s="424"/>
      <c r="M206" s="79"/>
    </row>
    <row r="207" spans="4:13">
      <c r="D207" s="424"/>
      <c r="E207" s="79"/>
      <c r="H207" s="424"/>
      <c r="I207" s="79"/>
      <c r="L207" s="424"/>
      <c r="M207" s="79"/>
    </row>
    <row r="208" spans="4:13">
      <c r="D208" s="424"/>
      <c r="E208" s="79"/>
      <c r="H208" s="424"/>
      <c r="I208" s="79"/>
      <c r="L208" s="424"/>
      <c r="M208" s="79"/>
    </row>
    <row r="209" spans="4:13">
      <c r="D209" s="424"/>
      <c r="E209" s="79"/>
      <c r="H209" s="424"/>
      <c r="I209" s="79"/>
      <c r="L209" s="424"/>
      <c r="M209" s="79"/>
    </row>
    <row r="210" spans="4:13">
      <c r="D210" s="424"/>
      <c r="E210" s="79"/>
      <c r="H210" s="424"/>
      <c r="I210" s="79"/>
      <c r="L210" s="424"/>
      <c r="M210" s="79"/>
    </row>
    <row r="211" spans="4:13">
      <c r="D211" s="424"/>
      <c r="E211" s="79"/>
      <c r="H211" s="424"/>
      <c r="I211" s="79"/>
      <c r="L211" s="424"/>
      <c r="M211" s="79"/>
    </row>
    <row r="212" spans="4:13">
      <c r="D212" s="424"/>
      <c r="E212" s="79"/>
      <c r="H212" s="424"/>
      <c r="I212" s="79"/>
      <c r="L212" s="424"/>
      <c r="M212" s="79"/>
    </row>
    <row r="213" spans="4:13">
      <c r="D213" s="424"/>
      <c r="E213" s="79"/>
      <c r="H213" s="424"/>
      <c r="I213" s="79"/>
      <c r="L213" s="424"/>
      <c r="M213" s="79"/>
    </row>
    <row r="214" spans="4:13">
      <c r="D214" s="424"/>
      <c r="E214" s="79"/>
      <c r="H214" s="424"/>
      <c r="I214" s="79"/>
      <c r="L214" s="424"/>
      <c r="M214" s="79"/>
    </row>
    <row r="215" spans="4:13">
      <c r="D215" s="424"/>
      <c r="E215" s="79"/>
      <c r="H215" s="424"/>
      <c r="I215" s="79"/>
      <c r="L215" s="424"/>
      <c r="M215" s="79"/>
    </row>
    <row r="216" spans="4:13">
      <c r="D216" s="424"/>
      <c r="E216" s="79"/>
      <c r="H216" s="424"/>
      <c r="I216" s="79"/>
      <c r="L216" s="424"/>
      <c r="M216" s="79"/>
    </row>
    <row r="217" spans="4:13">
      <c r="D217" s="424"/>
      <c r="E217" s="79"/>
      <c r="H217" s="424"/>
      <c r="I217" s="79"/>
      <c r="L217" s="424"/>
      <c r="M217" s="79"/>
    </row>
    <row r="218" spans="4:13">
      <c r="D218" s="424"/>
      <c r="E218" s="79"/>
      <c r="H218" s="424"/>
      <c r="I218" s="79"/>
      <c r="L218" s="424"/>
      <c r="M218" s="79"/>
    </row>
    <row r="219" spans="4:13">
      <c r="D219" s="424"/>
      <c r="E219" s="79"/>
      <c r="H219" s="424"/>
      <c r="I219" s="79"/>
      <c r="L219" s="424"/>
      <c r="M219" s="79"/>
    </row>
    <row r="220" spans="4:13">
      <c r="D220" s="424"/>
      <c r="E220" s="79"/>
      <c r="H220" s="424"/>
      <c r="I220" s="79"/>
      <c r="L220" s="424"/>
      <c r="M220" s="79"/>
    </row>
    <row r="221" spans="4:13">
      <c r="D221" s="424"/>
      <c r="E221" s="79"/>
      <c r="H221" s="424"/>
      <c r="I221" s="79"/>
      <c r="L221" s="424"/>
      <c r="M221" s="79"/>
    </row>
    <row r="222" spans="4:13">
      <c r="D222" s="424"/>
      <c r="E222" s="79"/>
      <c r="H222" s="424"/>
      <c r="I222" s="79"/>
      <c r="L222" s="424"/>
      <c r="M222" s="79"/>
    </row>
    <row r="223" spans="4:13">
      <c r="D223" s="424"/>
      <c r="E223" s="79"/>
      <c r="H223" s="424"/>
      <c r="I223" s="79"/>
      <c r="L223" s="424"/>
      <c r="M223" s="79"/>
    </row>
    <row r="224" spans="4:13">
      <c r="D224" s="424"/>
      <c r="E224" s="79"/>
      <c r="H224" s="424"/>
      <c r="I224" s="79"/>
      <c r="L224" s="424"/>
      <c r="M224" s="79"/>
    </row>
    <row r="225" spans="4:13">
      <c r="D225" s="424"/>
      <c r="E225" s="79"/>
      <c r="H225" s="424"/>
      <c r="I225" s="79"/>
      <c r="L225" s="424"/>
      <c r="M225" s="79"/>
    </row>
    <row r="226" spans="4:13">
      <c r="D226" s="424"/>
      <c r="E226" s="79"/>
      <c r="H226" s="424"/>
      <c r="I226" s="79"/>
      <c r="L226" s="424"/>
      <c r="M226" s="79"/>
    </row>
    <row r="227" spans="4:13">
      <c r="D227" s="424"/>
      <c r="E227" s="79"/>
      <c r="H227" s="424"/>
      <c r="I227" s="79"/>
      <c r="L227" s="424"/>
      <c r="M227" s="79"/>
    </row>
    <row r="228" spans="4:13">
      <c r="D228" s="424"/>
      <c r="E228" s="79"/>
      <c r="H228" s="424"/>
      <c r="I228" s="79"/>
      <c r="L228" s="424"/>
      <c r="M228" s="79"/>
    </row>
    <row r="229" spans="4:13">
      <c r="D229" s="424"/>
      <c r="E229" s="79"/>
      <c r="H229" s="424"/>
      <c r="I229" s="79"/>
      <c r="L229" s="424"/>
      <c r="M229" s="79"/>
    </row>
    <row r="230" spans="4:13">
      <c r="D230" s="424"/>
      <c r="E230" s="79"/>
      <c r="H230" s="424"/>
      <c r="I230" s="79"/>
      <c r="L230" s="424"/>
      <c r="M230" s="79"/>
    </row>
    <row r="231" spans="4:13">
      <c r="D231" s="424"/>
      <c r="E231" s="79"/>
      <c r="H231" s="424"/>
      <c r="I231" s="79"/>
      <c r="L231" s="424"/>
      <c r="M231" s="79"/>
    </row>
    <row r="232" spans="4:13">
      <c r="D232" s="424"/>
      <c r="E232" s="79"/>
      <c r="H232" s="424"/>
      <c r="I232" s="79"/>
      <c r="L232" s="424"/>
      <c r="M232" s="79"/>
    </row>
    <row r="233" spans="4:13">
      <c r="D233" s="424"/>
      <c r="E233" s="79"/>
      <c r="H233" s="424"/>
      <c r="I233" s="79"/>
      <c r="L233" s="424"/>
      <c r="M233" s="79"/>
    </row>
    <row r="234" spans="4:13">
      <c r="D234" s="424"/>
      <c r="E234" s="79"/>
      <c r="H234" s="424"/>
      <c r="I234" s="79"/>
      <c r="L234" s="424"/>
      <c r="M234" s="79"/>
    </row>
    <row r="235" spans="4:13">
      <c r="D235" s="424"/>
      <c r="E235" s="79"/>
      <c r="H235" s="424"/>
      <c r="I235" s="79"/>
      <c r="L235" s="424"/>
      <c r="M235" s="79"/>
    </row>
    <row r="236" spans="4:13">
      <c r="D236" s="424"/>
      <c r="E236" s="79"/>
      <c r="H236" s="424"/>
      <c r="I236" s="79"/>
      <c r="L236" s="424"/>
      <c r="M236" s="79"/>
    </row>
    <row r="237" spans="4:13">
      <c r="D237" s="424"/>
      <c r="E237" s="79"/>
      <c r="H237" s="424"/>
      <c r="I237" s="79"/>
      <c r="L237" s="424"/>
      <c r="M237" s="79"/>
    </row>
    <row r="238" spans="4:13">
      <c r="D238" s="424"/>
      <c r="E238" s="79"/>
      <c r="H238" s="424"/>
      <c r="I238" s="79"/>
      <c r="L238" s="424"/>
      <c r="M238" s="79"/>
    </row>
    <row r="239" spans="4:13">
      <c r="D239" s="424"/>
      <c r="E239" s="79"/>
      <c r="H239" s="424"/>
      <c r="I239" s="79"/>
      <c r="L239" s="424"/>
      <c r="M239" s="79"/>
    </row>
    <row r="240" spans="4:13">
      <c r="D240" s="424"/>
      <c r="E240" s="79"/>
      <c r="H240" s="424"/>
      <c r="I240" s="79"/>
      <c r="L240" s="424"/>
      <c r="M240" s="79"/>
    </row>
    <row r="241" spans="4:13">
      <c r="D241" s="424"/>
      <c r="E241" s="79"/>
      <c r="H241" s="424"/>
      <c r="I241" s="79"/>
      <c r="L241" s="424"/>
      <c r="M241" s="79"/>
    </row>
    <row r="242" spans="4:13">
      <c r="D242" s="424"/>
      <c r="E242" s="79"/>
      <c r="H242" s="424"/>
      <c r="I242" s="79"/>
      <c r="L242" s="424"/>
      <c r="M242" s="79"/>
    </row>
    <row r="243" spans="4:13">
      <c r="D243" s="424"/>
      <c r="E243" s="79"/>
      <c r="H243" s="424"/>
      <c r="I243" s="79"/>
      <c r="L243" s="424"/>
      <c r="M243" s="79"/>
    </row>
    <row r="244" spans="4:13">
      <c r="D244" s="424"/>
      <c r="E244" s="79"/>
      <c r="H244" s="424"/>
      <c r="I244" s="79"/>
      <c r="L244" s="424"/>
      <c r="M244" s="79"/>
    </row>
    <row r="245" spans="4:13">
      <c r="D245" s="424"/>
      <c r="E245" s="79"/>
      <c r="H245" s="424"/>
      <c r="I245" s="79"/>
      <c r="L245" s="424"/>
      <c r="M245" s="79"/>
    </row>
    <row r="246" spans="4:13">
      <c r="D246" s="424"/>
      <c r="E246" s="79"/>
      <c r="H246" s="424"/>
      <c r="I246" s="79"/>
      <c r="L246" s="424"/>
      <c r="M246" s="79"/>
    </row>
    <row r="247" spans="4:13">
      <c r="D247" s="424"/>
      <c r="E247" s="79"/>
      <c r="H247" s="424"/>
      <c r="I247" s="79"/>
      <c r="L247" s="424"/>
      <c r="M247" s="79"/>
    </row>
    <row r="248" spans="4:13">
      <c r="D248" s="424"/>
      <c r="E248" s="79"/>
      <c r="H248" s="424"/>
      <c r="I248" s="79"/>
      <c r="L248" s="424"/>
      <c r="M248" s="79"/>
    </row>
    <row r="249" spans="4:13">
      <c r="D249" s="424"/>
      <c r="E249" s="79"/>
      <c r="H249" s="424"/>
      <c r="I249" s="79"/>
      <c r="L249" s="424"/>
      <c r="M249" s="79"/>
    </row>
    <row r="250" spans="4:13">
      <c r="D250" s="424"/>
      <c r="E250" s="79"/>
      <c r="H250" s="424"/>
      <c r="I250" s="79"/>
      <c r="L250" s="424"/>
      <c r="M250" s="79"/>
    </row>
    <row r="251" spans="4:13">
      <c r="D251" s="424"/>
      <c r="E251" s="79"/>
      <c r="H251" s="424"/>
      <c r="I251" s="79"/>
      <c r="L251" s="424"/>
      <c r="M251" s="79"/>
    </row>
    <row r="252" spans="4:13">
      <c r="D252" s="424"/>
      <c r="E252" s="79"/>
      <c r="H252" s="424"/>
      <c r="I252" s="79"/>
      <c r="L252" s="424"/>
      <c r="M252" s="79"/>
    </row>
    <row r="253" spans="4:13">
      <c r="D253" s="424"/>
      <c r="E253" s="79"/>
      <c r="H253" s="424"/>
      <c r="I253" s="79"/>
      <c r="L253" s="424"/>
      <c r="M253" s="79"/>
    </row>
    <row r="254" spans="4:13">
      <c r="D254" s="424"/>
      <c r="E254" s="79"/>
      <c r="H254" s="424"/>
      <c r="I254" s="79"/>
      <c r="L254" s="424"/>
      <c r="M254" s="79"/>
    </row>
    <row r="255" spans="4:13">
      <c r="D255" s="424"/>
      <c r="E255" s="79"/>
      <c r="H255" s="424"/>
      <c r="I255" s="79"/>
      <c r="L255" s="424"/>
      <c r="M255" s="79"/>
    </row>
    <row r="256" spans="4:13">
      <c r="D256" s="424"/>
      <c r="E256" s="79"/>
      <c r="H256" s="424"/>
      <c r="I256" s="79"/>
      <c r="L256" s="424"/>
      <c r="M256" s="79"/>
    </row>
    <row r="257" spans="4:13">
      <c r="D257" s="424"/>
      <c r="E257" s="79"/>
      <c r="H257" s="424"/>
      <c r="I257" s="79"/>
      <c r="L257" s="424"/>
      <c r="M257" s="79"/>
    </row>
    <row r="258" spans="4:13">
      <c r="D258" s="424"/>
      <c r="E258" s="79"/>
      <c r="H258" s="424"/>
      <c r="I258" s="79"/>
      <c r="L258" s="424"/>
      <c r="M258" s="79"/>
    </row>
    <row r="259" spans="4:13">
      <c r="D259" s="424"/>
      <c r="E259" s="79"/>
      <c r="H259" s="424"/>
      <c r="I259" s="79"/>
      <c r="L259" s="424"/>
      <c r="M259" s="79"/>
    </row>
    <row r="260" spans="4:13">
      <c r="D260" s="424"/>
      <c r="E260" s="79"/>
      <c r="H260" s="424"/>
      <c r="I260" s="79"/>
      <c r="L260" s="424"/>
      <c r="M260" s="79"/>
    </row>
    <row r="261" spans="4:13">
      <c r="D261" s="424"/>
      <c r="E261" s="79"/>
      <c r="H261" s="424"/>
      <c r="I261" s="79"/>
      <c r="L261" s="424"/>
      <c r="M261" s="79"/>
    </row>
    <row r="262" spans="4:13">
      <c r="D262" s="424"/>
      <c r="E262" s="79"/>
      <c r="H262" s="424"/>
      <c r="I262" s="79"/>
      <c r="L262" s="424"/>
      <c r="M262" s="79"/>
    </row>
    <row r="263" spans="4:13">
      <c r="D263" s="424"/>
      <c r="E263" s="79"/>
      <c r="H263" s="424"/>
      <c r="I263" s="79"/>
      <c r="L263" s="424"/>
      <c r="M263" s="79"/>
    </row>
    <row r="264" spans="4:13">
      <c r="D264" s="424"/>
      <c r="E264" s="79"/>
      <c r="H264" s="424"/>
      <c r="I264" s="79"/>
      <c r="L264" s="424"/>
      <c r="M264" s="79"/>
    </row>
    <row r="265" spans="4:13">
      <c r="D265" s="424"/>
      <c r="E265" s="79"/>
      <c r="H265" s="424"/>
      <c r="I265" s="79"/>
      <c r="L265" s="424"/>
      <c r="M265" s="79"/>
    </row>
    <row r="266" spans="4:13">
      <c r="D266" s="424"/>
      <c r="E266" s="79"/>
      <c r="H266" s="424"/>
      <c r="I266" s="79"/>
      <c r="L266" s="424"/>
      <c r="M266" s="79"/>
    </row>
    <row r="267" spans="4:13">
      <c r="D267" s="424"/>
      <c r="E267" s="79"/>
      <c r="H267" s="424"/>
      <c r="I267" s="79"/>
      <c r="L267" s="424"/>
      <c r="M267" s="79"/>
    </row>
    <row r="268" spans="4:13">
      <c r="D268" s="424"/>
      <c r="E268" s="79"/>
      <c r="H268" s="424"/>
      <c r="I268" s="79"/>
      <c r="L268" s="424"/>
      <c r="M268" s="79"/>
    </row>
    <row r="269" spans="4:13">
      <c r="D269" s="424"/>
      <c r="E269" s="79"/>
      <c r="H269" s="424"/>
      <c r="I269" s="79"/>
      <c r="L269" s="424"/>
      <c r="M269" s="79"/>
    </row>
    <row r="270" spans="4:13">
      <c r="D270" s="424"/>
      <c r="E270" s="79"/>
      <c r="H270" s="424"/>
      <c r="I270" s="79"/>
      <c r="L270" s="424"/>
      <c r="M270" s="79"/>
    </row>
    <row r="271" spans="4:13">
      <c r="D271" s="424"/>
      <c r="E271" s="79"/>
      <c r="H271" s="424"/>
      <c r="I271" s="79"/>
      <c r="L271" s="424"/>
      <c r="M271" s="79"/>
    </row>
    <row r="272" spans="4:13">
      <c r="D272" s="424"/>
      <c r="E272" s="79"/>
      <c r="H272" s="424"/>
      <c r="I272" s="79"/>
      <c r="L272" s="424"/>
      <c r="M272" s="79"/>
    </row>
    <row r="273" spans="4:13">
      <c r="D273" s="424"/>
      <c r="E273" s="79"/>
      <c r="H273" s="424"/>
      <c r="I273" s="79"/>
      <c r="L273" s="424"/>
      <c r="M273" s="79"/>
    </row>
    <row r="274" spans="4:13">
      <c r="D274" s="424"/>
      <c r="E274" s="79"/>
      <c r="H274" s="424"/>
      <c r="I274" s="79"/>
      <c r="L274" s="424"/>
      <c r="M274" s="79"/>
    </row>
    <row r="275" spans="4:13">
      <c r="D275" s="424"/>
      <c r="E275" s="79"/>
      <c r="H275" s="424"/>
      <c r="I275" s="79"/>
      <c r="L275" s="424"/>
      <c r="M275" s="79"/>
    </row>
    <row r="276" spans="4:13">
      <c r="D276" s="424"/>
      <c r="E276" s="79"/>
      <c r="H276" s="424"/>
      <c r="I276" s="79"/>
      <c r="L276" s="424"/>
      <c r="M276" s="79"/>
    </row>
    <row r="277" spans="4:13">
      <c r="D277" s="424"/>
      <c r="E277" s="79"/>
      <c r="H277" s="424"/>
      <c r="I277" s="79"/>
      <c r="L277" s="424"/>
      <c r="M277" s="79"/>
    </row>
    <row r="278" spans="4:13">
      <c r="D278" s="424"/>
      <c r="E278" s="79"/>
      <c r="H278" s="424"/>
      <c r="I278" s="79"/>
      <c r="L278" s="424"/>
      <c r="M278" s="79"/>
    </row>
    <row r="279" spans="4:13">
      <c r="D279" s="424"/>
      <c r="E279" s="79"/>
      <c r="H279" s="424"/>
      <c r="I279" s="79"/>
      <c r="L279" s="424"/>
      <c r="M279" s="79"/>
    </row>
    <row r="280" spans="4:13">
      <c r="D280" s="424"/>
      <c r="E280" s="79"/>
      <c r="H280" s="424"/>
      <c r="I280" s="79"/>
      <c r="L280" s="424"/>
      <c r="M280" s="79"/>
    </row>
    <row r="281" spans="4:13">
      <c r="D281" s="424"/>
      <c r="E281" s="79"/>
      <c r="H281" s="424"/>
      <c r="I281" s="79"/>
      <c r="L281" s="424"/>
      <c r="M281" s="79"/>
    </row>
    <row r="282" spans="4:13">
      <c r="D282" s="424"/>
      <c r="E282" s="79"/>
      <c r="H282" s="424"/>
      <c r="I282" s="79"/>
      <c r="L282" s="424"/>
      <c r="M282" s="79"/>
    </row>
    <row r="283" spans="4:13">
      <c r="D283" s="424"/>
      <c r="E283" s="79"/>
      <c r="H283" s="424"/>
      <c r="I283" s="79"/>
      <c r="L283" s="424"/>
      <c r="M283" s="79"/>
    </row>
    <row r="284" spans="4:13">
      <c r="D284" s="424"/>
      <c r="E284" s="79"/>
      <c r="H284" s="424"/>
      <c r="I284" s="79"/>
      <c r="L284" s="424"/>
      <c r="M284" s="79"/>
    </row>
    <row r="285" spans="4:13">
      <c r="D285" s="424"/>
      <c r="E285" s="79"/>
      <c r="H285" s="424"/>
      <c r="I285" s="79"/>
      <c r="L285" s="424"/>
      <c r="M285" s="79"/>
    </row>
    <row r="286" spans="4:13">
      <c r="D286" s="424"/>
      <c r="E286" s="79"/>
      <c r="H286" s="424"/>
      <c r="I286" s="79"/>
      <c r="L286" s="424"/>
      <c r="M286" s="79"/>
    </row>
    <row r="287" spans="4:13">
      <c r="D287" s="424"/>
      <c r="E287" s="79"/>
      <c r="H287" s="424"/>
      <c r="I287" s="79"/>
      <c r="L287" s="424"/>
      <c r="M287" s="79"/>
    </row>
    <row r="288" spans="4:13">
      <c r="D288" s="424"/>
      <c r="E288" s="79"/>
      <c r="H288" s="424"/>
      <c r="I288" s="79"/>
      <c r="L288" s="424"/>
      <c r="M288" s="79"/>
    </row>
    <row r="289" spans="4:13">
      <c r="D289" s="424"/>
      <c r="E289" s="79"/>
      <c r="H289" s="424"/>
      <c r="I289" s="79"/>
      <c r="L289" s="424"/>
      <c r="M289" s="79"/>
    </row>
    <row r="290" spans="4:13">
      <c r="D290" s="424"/>
      <c r="E290" s="79"/>
      <c r="H290" s="424"/>
      <c r="I290" s="79"/>
      <c r="L290" s="424"/>
      <c r="M290" s="79"/>
    </row>
    <row r="291" spans="4:13">
      <c r="D291" s="424"/>
      <c r="E291" s="79"/>
      <c r="H291" s="424"/>
      <c r="I291" s="79"/>
      <c r="L291" s="424"/>
      <c r="M291" s="79"/>
    </row>
    <row r="292" spans="4:13">
      <c r="D292" s="424"/>
      <c r="E292" s="79"/>
      <c r="H292" s="424"/>
      <c r="I292" s="79"/>
      <c r="L292" s="424"/>
      <c r="M292" s="79"/>
    </row>
    <row r="293" spans="4:13">
      <c r="D293" s="424"/>
      <c r="E293" s="79"/>
      <c r="H293" s="424"/>
      <c r="I293" s="79"/>
      <c r="L293" s="424"/>
      <c r="M293" s="79"/>
    </row>
    <row r="294" spans="4:13">
      <c r="D294" s="424"/>
      <c r="E294" s="79"/>
      <c r="H294" s="424"/>
      <c r="I294" s="79"/>
      <c r="L294" s="424"/>
      <c r="M294" s="79"/>
    </row>
    <row r="295" spans="4:13">
      <c r="D295" s="424"/>
      <c r="E295" s="79"/>
      <c r="H295" s="424"/>
      <c r="I295" s="79"/>
      <c r="L295" s="424"/>
      <c r="M295" s="79"/>
    </row>
    <row r="296" spans="4:13">
      <c r="D296" s="424"/>
      <c r="E296" s="79"/>
      <c r="H296" s="424"/>
      <c r="I296" s="79"/>
      <c r="L296" s="424"/>
      <c r="M296" s="79"/>
    </row>
    <row r="297" spans="4:13">
      <c r="D297" s="424"/>
      <c r="E297" s="79"/>
      <c r="H297" s="424"/>
      <c r="I297" s="79"/>
      <c r="L297" s="424"/>
      <c r="M297" s="79"/>
    </row>
    <row r="298" spans="4:13">
      <c r="D298" s="424"/>
      <c r="E298" s="79"/>
      <c r="H298" s="424"/>
      <c r="I298" s="79"/>
      <c r="L298" s="424"/>
      <c r="M298" s="79"/>
    </row>
    <row r="299" spans="4:13">
      <c r="D299" s="424"/>
      <c r="E299" s="79"/>
      <c r="H299" s="424"/>
      <c r="I299" s="79"/>
      <c r="L299" s="424"/>
      <c r="M299" s="79"/>
    </row>
    <row r="300" spans="4:13">
      <c r="D300" s="424"/>
      <c r="E300" s="79"/>
      <c r="H300" s="424"/>
      <c r="I300" s="79"/>
      <c r="L300" s="424"/>
      <c r="M300" s="79"/>
    </row>
    <row r="301" spans="4:13">
      <c r="D301" s="424"/>
      <c r="E301" s="79"/>
      <c r="H301" s="424"/>
      <c r="I301" s="79"/>
      <c r="L301" s="424"/>
      <c r="M301" s="79"/>
    </row>
    <row r="302" spans="4:13">
      <c r="D302" s="424"/>
      <c r="E302" s="79"/>
      <c r="H302" s="424"/>
      <c r="I302" s="79"/>
      <c r="L302" s="424"/>
      <c r="M302" s="79"/>
    </row>
    <row r="303" spans="4:13">
      <c r="D303" s="424"/>
      <c r="E303" s="79"/>
      <c r="H303" s="424"/>
      <c r="I303" s="79"/>
      <c r="L303" s="424"/>
      <c r="M303" s="79"/>
    </row>
    <row r="304" spans="4:13">
      <c r="D304" s="424"/>
      <c r="E304" s="79"/>
      <c r="H304" s="424"/>
      <c r="I304" s="79"/>
      <c r="L304" s="424"/>
      <c r="M304" s="79"/>
    </row>
    <row r="305" spans="4:13">
      <c r="D305" s="424"/>
      <c r="E305" s="79"/>
      <c r="H305" s="424"/>
      <c r="I305" s="79"/>
      <c r="L305" s="424"/>
      <c r="M305" s="79"/>
    </row>
    <row r="306" spans="4:13">
      <c r="D306" s="424"/>
      <c r="E306" s="79"/>
      <c r="H306" s="424"/>
      <c r="I306" s="79"/>
      <c r="L306" s="424"/>
      <c r="M306" s="79"/>
    </row>
    <row r="307" spans="4:13">
      <c r="D307" s="424"/>
      <c r="E307" s="79"/>
      <c r="H307" s="424"/>
      <c r="I307" s="79"/>
      <c r="L307" s="424"/>
      <c r="M307" s="79"/>
    </row>
    <row r="308" spans="4:13">
      <c r="D308" s="424"/>
      <c r="E308" s="79"/>
      <c r="H308" s="424"/>
      <c r="I308" s="79"/>
      <c r="L308" s="424"/>
      <c r="M308" s="79"/>
    </row>
    <row r="309" spans="4:13">
      <c r="D309" s="424"/>
      <c r="E309" s="79"/>
      <c r="H309" s="424"/>
      <c r="I309" s="79"/>
      <c r="L309" s="424"/>
      <c r="M309" s="79"/>
    </row>
    <row r="310" spans="4:13">
      <c r="D310" s="424"/>
      <c r="E310" s="79"/>
      <c r="H310" s="424"/>
      <c r="I310" s="79"/>
      <c r="L310" s="424"/>
      <c r="M310" s="79"/>
    </row>
    <row r="311" spans="4:13">
      <c r="D311" s="424"/>
      <c r="E311" s="79"/>
      <c r="H311" s="424"/>
      <c r="I311" s="79"/>
      <c r="L311" s="424"/>
      <c r="M311" s="79"/>
    </row>
    <row r="312" spans="4:13">
      <c r="D312" s="424"/>
      <c r="E312" s="79"/>
      <c r="H312" s="424"/>
      <c r="I312" s="79"/>
      <c r="L312" s="424"/>
      <c r="M312" s="79"/>
    </row>
    <row r="313" spans="4:13">
      <c r="D313" s="424"/>
      <c r="E313" s="79"/>
      <c r="H313" s="424"/>
      <c r="I313" s="79"/>
      <c r="L313" s="424"/>
      <c r="M313" s="79"/>
    </row>
    <row r="314" spans="4:13">
      <c r="D314" s="424"/>
      <c r="E314" s="79"/>
      <c r="H314" s="424"/>
      <c r="I314" s="79"/>
      <c r="L314" s="424"/>
      <c r="M314" s="79"/>
    </row>
    <row r="315" spans="4:13">
      <c r="D315" s="424"/>
      <c r="E315" s="79"/>
      <c r="H315" s="424"/>
      <c r="I315" s="79"/>
      <c r="L315" s="424"/>
      <c r="M315" s="79"/>
    </row>
    <row r="316" spans="4:13">
      <c r="D316" s="424"/>
      <c r="E316" s="79"/>
      <c r="H316" s="424"/>
      <c r="I316" s="79"/>
      <c r="L316" s="424"/>
      <c r="M316" s="79"/>
    </row>
    <row r="317" spans="4:13">
      <c r="D317" s="424"/>
      <c r="E317" s="79"/>
      <c r="H317" s="424"/>
      <c r="I317" s="79"/>
      <c r="L317" s="424"/>
      <c r="M317" s="79"/>
    </row>
    <row r="318" spans="4:13">
      <c r="D318" s="424"/>
      <c r="E318" s="79"/>
      <c r="H318" s="424"/>
      <c r="I318" s="79"/>
      <c r="L318" s="424"/>
      <c r="M318" s="79"/>
    </row>
    <row r="319" spans="4:13">
      <c r="D319" s="424"/>
      <c r="E319" s="79"/>
      <c r="H319" s="424"/>
      <c r="I319" s="79"/>
      <c r="L319" s="424"/>
      <c r="M319" s="79"/>
    </row>
    <row r="320" spans="4:13">
      <c r="D320" s="424"/>
      <c r="E320" s="79"/>
      <c r="H320" s="424"/>
      <c r="I320" s="79"/>
      <c r="L320" s="424"/>
      <c r="M320" s="79"/>
    </row>
    <row r="321" spans="4:13">
      <c r="D321" s="424"/>
      <c r="E321" s="79"/>
      <c r="H321" s="424"/>
      <c r="I321" s="79"/>
      <c r="L321" s="424"/>
      <c r="M321" s="79"/>
    </row>
    <row r="322" spans="4:13">
      <c r="D322" s="424"/>
      <c r="E322" s="79"/>
      <c r="H322" s="424"/>
      <c r="I322" s="79"/>
      <c r="L322" s="424"/>
      <c r="M322" s="79"/>
    </row>
    <row r="323" spans="4:13">
      <c r="D323" s="424"/>
      <c r="E323" s="79"/>
      <c r="H323" s="424"/>
      <c r="I323" s="79"/>
      <c r="L323" s="424"/>
      <c r="M323" s="79"/>
    </row>
    <row r="324" spans="4:13">
      <c r="D324" s="424"/>
      <c r="E324" s="79"/>
      <c r="H324" s="424"/>
      <c r="I324" s="79"/>
      <c r="L324" s="424"/>
      <c r="M324" s="79"/>
    </row>
    <row r="325" spans="4:13">
      <c r="D325" s="424"/>
      <c r="E325" s="79"/>
      <c r="H325" s="424"/>
      <c r="I325" s="79"/>
      <c r="L325" s="424"/>
      <c r="M325" s="79"/>
    </row>
    <row r="326" spans="4:13">
      <c r="D326" s="424"/>
      <c r="E326" s="79"/>
      <c r="H326" s="424"/>
      <c r="I326" s="79"/>
      <c r="L326" s="424"/>
      <c r="M326" s="79"/>
    </row>
    <row r="327" spans="4:13">
      <c r="D327" s="424"/>
      <c r="E327" s="79"/>
      <c r="H327" s="424"/>
      <c r="I327" s="79"/>
      <c r="L327" s="424"/>
      <c r="M327" s="79"/>
    </row>
    <row r="328" spans="4:13">
      <c r="D328" s="424"/>
      <c r="E328" s="79"/>
      <c r="H328" s="424"/>
      <c r="I328" s="79"/>
      <c r="L328" s="424"/>
      <c r="M328" s="79"/>
    </row>
    <row r="329" spans="4:13">
      <c r="D329" s="424"/>
      <c r="E329" s="79"/>
      <c r="H329" s="424"/>
      <c r="I329" s="79"/>
      <c r="L329" s="424"/>
      <c r="M329" s="79"/>
    </row>
    <row r="330" spans="4:13">
      <c r="D330" s="424"/>
      <c r="E330" s="79"/>
      <c r="H330" s="424"/>
      <c r="I330" s="79"/>
      <c r="L330" s="424"/>
      <c r="M330" s="79"/>
    </row>
    <row r="331" spans="4:13">
      <c r="D331" s="424"/>
      <c r="E331" s="79"/>
      <c r="H331" s="424"/>
      <c r="I331" s="79"/>
      <c r="L331" s="424"/>
      <c r="M331" s="79"/>
    </row>
    <row r="332" spans="4:13">
      <c r="D332" s="424"/>
      <c r="E332" s="79"/>
      <c r="H332" s="424"/>
      <c r="I332" s="79"/>
      <c r="L332" s="424"/>
      <c r="M332" s="79"/>
    </row>
    <row r="333" spans="4:13">
      <c r="D333" s="424"/>
      <c r="E333" s="79"/>
      <c r="H333" s="424"/>
      <c r="I333" s="79"/>
      <c r="L333" s="424"/>
      <c r="M333" s="79"/>
    </row>
    <row r="334" spans="4:13">
      <c r="D334" s="424"/>
      <c r="E334" s="79"/>
      <c r="H334" s="424"/>
      <c r="I334" s="79"/>
      <c r="L334" s="424"/>
      <c r="M334" s="79"/>
    </row>
    <row r="335" spans="4:13">
      <c r="D335" s="424"/>
      <c r="E335" s="79"/>
      <c r="H335" s="424"/>
      <c r="I335" s="79"/>
      <c r="L335" s="424"/>
      <c r="M335" s="79"/>
    </row>
    <row r="336" spans="4:13">
      <c r="D336" s="424"/>
      <c r="E336" s="79"/>
      <c r="H336" s="424"/>
      <c r="I336" s="79"/>
      <c r="L336" s="424"/>
      <c r="M336" s="79"/>
    </row>
    <row r="337" spans="4:13">
      <c r="D337" s="424"/>
      <c r="E337" s="79"/>
      <c r="H337" s="424"/>
      <c r="I337" s="79"/>
      <c r="L337" s="424"/>
      <c r="M337" s="79"/>
    </row>
    <row r="338" spans="4:13">
      <c r="D338" s="424"/>
      <c r="E338" s="79"/>
      <c r="H338" s="424"/>
      <c r="I338" s="79"/>
      <c r="L338" s="424"/>
      <c r="M338" s="79"/>
    </row>
    <row r="339" spans="4:13">
      <c r="D339" s="424"/>
      <c r="E339" s="79"/>
      <c r="H339" s="424"/>
      <c r="I339" s="79"/>
      <c r="L339" s="424"/>
      <c r="M339" s="79"/>
    </row>
    <row r="340" spans="4:13">
      <c r="D340" s="424"/>
      <c r="E340" s="79"/>
      <c r="H340" s="424"/>
      <c r="I340" s="79"/>
      <c r="L340" s="424"/>
      <c r="M340" s="79"/>
    </row>
    <row r="341" spans="4:13">
      <c r="D341" s="424"/>
      <c r="E341" s="79"/>
      <c r="H341" s="424"/>
      <c r="I341" s="79"/>
      <c r="L341" s="424"/>
      <c r="M341" s="79"/>
    </row>
    <row r="342" spans="4:13">
      <c r="D342" s="424"/>
      <c r="E342" s="79"/>
      <c r="H342" s="424"/>
      <c r="I342" s="79"/>
      <c r="L342" s="424"/>
      <c r="M342" s="79"/>
    </row>
    <row r="343" spans="4:13">
      <c r="D343" s="424"/>
      <c r="E343" s="79"/>
      <c r="H343" s="424"/>
      <c r="I343" s="79"/>
      <c r="L343" s="424"/>
      <c r="M343" s="79"/>
    </row>
    <row r="344" spans="4:13">
      <c r="D344" s="424"/>
      <c r="E344" s="79"/>
      <c r="H344" s="424"/>
      <c r="I344" s="79"/>
      <c r="L344" s="424"/>
      <c r="M344" s="79"/>
    </row>
    <row r="345" spans="4:13">
      <c r="D345" s="424"/>
      <c r="E345" s="79"/>
      <c r="H345" s="424"/>
      <c r="I345" s="79"/>
      <c r="L345" s="424"/>
      <c r="M345" s="79"/>
    </row>
    <row r="346" spans="4:13">
      <c r="D346" s="424"/>
      <c r="E346" s="79"/>
      <c r="H346" s="424"/>
      <c r="I346" s="79"/>
      <c r="L346" s="424"/>
      <c r="M346" s="79"/>
    </row>
    <row r="347" spans="4:13">
      <c r="D347" s="424"/>
      <c r="E347" s="79"/>
      <c r="H347" s="424"/>
      <c r="I347" s="79"/>
      <c r="L347" s="424"/>
      <c r="M347" s="79"/>
    </row>
    <row r="348" spans="4:13">
      <c r="D348" s="424"/>
      <c r="E348" s="79"/>
      <c r="H348" s="424"/>
      <c r="I348" s="79"/>
      <c r="L348" s="424"/>
      <c r="M348" s="79"/>
    </row>
    <row r="349" spans="4:13">
      <c r="D349" s="424"/>
      <c r="E349" s="79"/>
      <c r="H349" s="424"/>
      <c r="I349" s="79"/>
      <c r="L349" s="424"/>
      <c r="M349" s="79"/>
    </row>
    <row r="350" spans="4:13">
      <c r="D350" s="424"/>
      <c r="E350" s="79"/>
      <c r="H350" s="424"/>
      <c r="I350" s="79"/>
      <c r="L350" s="424"/>
      <c r="M350" s="79"/>
    </row>
    <row r="351" spans="4:13">
      <c r="D351" s="424"/>
      <c r="E351" s="79"/>
      <c r="H351" s="424"/>
      <c r="I351" s="79"/>
      <c r="L351" s="424"/>
      <c r="M351" s="79"/>
    </row>
    <row r="352" spans="4:13">
      <c r="D352" s="424"/>
      <c r="E352" s="79"/>
      <c r="H352" s="424"/>
      <c r="I352" s="79"/>
      <c r="L352" s="424"/>
      <c r="M352" s="79"/>
    </row>
    <row r="353" spans="4:13">
      <c r="D353" s="424"/>
      <c r="E353" s="79"/>
      <c r="H353" s="424"/>
      <c r="I353" s="79"/>
      <c r="L353" s="424"/>
      <c r="M353" s="79"/>
    </row>
    <row r="354" spans="4:13">
      <c r="D354" s="424"/>
      <c r="E354" s="79"/>
      <c r="H354" s="424"/>
      <c r="I354" s="79"/>
      <c r="L354" s="424"/>
      <c r="M354" s="79"/>
    </row>
    <row r="355" spans="4:13">
      <c r="D355" s="424"/>
      <c r="E355" s="79"/>
      <c r="H355" s="424"/>
      <c r="I355" s="79"/>
      <c r="L355" s="424"/>
      <c r="M355" s="79"/>
    </row>
    <row r="356" spans="4:13">
      <c r="D356" s="424"/>
      <c r="E356" s="79"/>
      <c r="H356" s="424"/>
      <c r="I356" s="79"/>
      <c r="L356" s="424"/>
      <c r="M356" s="79"/>
    </row>
    <row r="357" spans="4:13">
      <c r="D357" s="424"/>
      <c r="E357" s="79"/>
      <c r="H357" s="424"/>
      <c r="I357" s="79"/>
      <c r="L357" s="424"/>
      <c r="M357" s="79"/>
    </row>
    <row r="358" spans="4:13">
      <c r="D358" s="424"/>
      <c r="E358" s="79"/>
      <c r="H358" s="424"/>
      <c r="I358" s="79"/>
      <c r="L358" s="424"/>
      <c r="M358" s="79"/>
    </row>
    <row r="359" spans="4:13">
      <c r="D359" s="424"/>
      <c r="E359" s="79"/>
      <c r="H359" s="424"/>
      <c r="I359" s="79"/>
      <c r="L359" s="424"/>
      <c r="M359" s="79"/>
    </row>
    <row r="360" spans="4:13">
      <c r="D360" s="424"/>
      <c r="E360" s="79"/>
      <c r="H360" s="424"/>
      <c r="I360" s="79"/>
      <c r="L360" s="424"/>
      <c r="M360" s="79"/>
    </row>
    <row r="361" spans="4:13">
      <c r="D361" s="424"/>
      <c r="E361" s="79"/>
      <c r="H361" s="424"/>
      <c r="I361" s="79"/>
      <c r="L361" s="424"/>
      <c r="M361" s="79"/>
    </row>
    <row r="362" spans="4:13">
      <c r="D362" s="424"/>
      <c r="E362" s="79"/>
      <c r="H362" s="424"/>
      <c r="I362" s="79"/>
      <c r="L362" s="424"/>
      <c r="M362" s="79"/>
    </row>
    <row r="363" spans="4:13">
      <c r="D363" s="424"/>
      <c r="E363" s="79"/>
      <c r="H363" s="424"/>
      <c r="I363" s="79"/>
      <c r="L363" s="424"/>
      <c r="M363" s="79"/>
    </row>
    <row r="364" spans="4:13">
      <c r="D364" s="424"/>
      <c r="E364" s="79"/>
      <c r="H364" s="424"/>
      <c r="I364" s="79"/>
      <c r="L364" s="424"/>
      <c r="M364" s="79"/>
    </row>
    <row r="365" spans="4:13">
      <c r="D365" s="424"/>
      <c r="E365" s="79"/>
      <c r="H365" s="424"/>
      <c r="I365" s="79"/>
      <c r="L365" s="424"/>
      <c r="M365" s="79"/>
    </row>
    <row r="366" spans="4:13">
      <c r="D366" s="424"/>
      <c r="E366" s="79"/>
      <c r="H366" s="424"/>
      <c r="I366" s="79"/>
      <c r="L366" s="424"/>
      <c r="M366" s="79"/>
    </row>
    <row r="367" spans="4:13">
      <c r="D367" s="424"/>
      <c r="E367" s="79"/>
      <c r="H367" s="424"/>
      <c r="I367" s="79"/>
      <c r="L367" s="424"/>
      <c r="M367" s="79"/>
    </row>
    <row r="368" spans="4:13">
      <c r="D368" s="424"/>
      <c r="E368" s="79"/>
      <c r="H368" s="424"/>
      <c r="I368" s="79"/>
      <c r="L368" s="424"/>
      <c r="M368" s="79"/>
    </row>
    <row r="369" spans="4:13">
      <c r="D369" s="424"/>
      <c r="E369" s="79"/>
      <c r="H369" s="424"/>
      <c r="I369" s="79"/>
      <c r="L369" s="424"/>
      <c r="M369" s="79"/>
    </row>
    <row r="370" spans="4:13">
      <c r="D370" s="424"/>
      <c r="E370" s="79"/>
      <c r="H370" s="424"/>
      <c r="I370" s="79"/>
      <c r="L370" s="424"/>
      <c r="M370" s="79"/>
    </row>
    <row r="371" spans="4:13">
      <c r="D371" s="424"/>
      <c r="E371" s="79"/>
      <c r="H371" s="424"/>
      <c r="I371" s="79"/>
      <c r="L371" s="424"/>
      <c r="M371" s="79"/>
    </row>
    <row r="372" spans="4:13">
      <c r="D372" s="424"/>
      <c r="E372" s="79"/>
      <c r="H372" s="424"/>
      <c r="I372" s="79"/>
      <c r="L372" s="424"/>
      <c r="M372" s="79"/>
    </row>
    <row r="373" spans="4:13">
      <c r="D373" s="424"/>
      <c r="E373" s="79"/>
      <c r="H373" s="424"/>
      <c r="I373" s="79"/>
      <c r="L373" s="424"/>
      <c r="M373" s="79"/>
    </row>
    <row r="374" spans="4:13">
      <c r="D374" s="424"/>
      <c r="E374" s="79"/>
      <c r="H374" s="424"/>
      <c r="I374" s="79"/>
      <c r="L374" s="424"/>
      <c r="M374" s="79"/>
    </row>
    <row r="375" spans="4:13">
      <c r="D375" s="424"/>
      <c r="E375" s="79"/>
      <c r="H375" s="424"/>
      <c r="I375" s="79"/>
      <c r="L375" s="424"/>
      <c r="M375" s="79"/>
    </row>
    <row r="376" spans="4:13">
      <c r="D376" s="424"/>
      <c r="E376" s="79"/>
      <c r="H376" s="424"/>
      <c r="I376" s="79"/>
      <c r="L376" s="424"/>
      <c r="M376" s="79"/>
    </row>
    <row r="377" spans="4:13">
      <c r="D377" s="424"/>
      <c r="E377" s="79"/>
      <c r="H377" s="424"/>
      <c r="I377" s="79"/>
      <c r="L377" s="424"/>
      <c r="M377" s="79"/>
    </row>
    <row r="378" spans="4:13">
      <c r="D378" s="424"/>
      <c r="E378" s="79"/>
      <c r="H378" s="424"/>
      <c r="I378" s="79"/>
      <c r="L378" s="424"/>
      <c r="M378" s="79"/>
    </row>
    <row r="379" spans="4:13">
      <c r="D379" s="424"/>
      <c r="E379" s="79"/>
      <c r="H379" s="424"/>
      <c r="I379" s="79"/>
      <c r="L379" s="424"/>
      <c r="M379" s="79"/>
    </row>
    <row r="380" spans="4:13">
      <c r="D380" s="424"/>
      <c r="E380" s="79"/>
      <c r="H380" s="424"/>
      <c r="I380" s="79"/>
      <c r="L380" s="424"/>
      <c r="M380" s="79"/>
    </row>
    <row r="381" spans="4:13">
      <c r="D381" s="424"/>
      <c r="E381" s="79"/>
      <c r="H381" s="424"/>
      <c r="I381" s="79"/>
      <c r="L381" s="424"/>
      <c r="M381" s="79"/>
    </row>
    <row r="382" spans="4:13">
      <c r="D382" s="424"/>
      <c r="E382" s="79"/>
      <c r="H382" s="424"/>
      <c r="I382" s="79"/>
      <c r="L382" s="424"/>
      <c r="M382" s="79"/>
    </row>
    <row r="383" spans="4:13">
      <c r="D383" s="424"/>
      <c r="E383" s="79"/>
      <c r="H383" s="424"/>
      <c r="I383" s="79"/>
      <c r="L383" s="424"/>
      <c r="M383" s="79"/>
    </row>
    <row r="384" spans="4:13">
      <c r="D384" s="424"/>
      <c r="E384" s="79"/>
      <c r="H384" s="424"/>
      <c r="I384" s="79"/>
      <c r="L384" s="424"/>
      <c r="M384" s="79"/>
    </row>
    <row r="385" spans="4:13">
      <c r="D385" s="424"/>
      <c r="E385" s="79"/>
      <c r="H385" s="424"/>
      <c r="I385" s="79"/>
      <c r="L385" s="424"/>
      <c r="M385" s="79"/>
    </row>
    <row r="386" spans="4:13">
      <c r="D386" s="424"/>
      <c r="E386" s="79"/>
      <c r="H386" s="424"/>
      <c r="I386" s="79"/>
      <c r="L386" s="424"/>
      <c r="M386" s="79"/>
    </row>
    <row r="387" spans="4:13">
      <c r="D387" s="424"/>
      <c r="E387" s="79"/>
      <c r="H387" s="424"/>
      <c r="I387" s="79"/>
      <c r="L387" s="424"/>
      <c r="M387" s="79"/>
    </row>
    <row r="388" spans="4:13">
      <c r="D388" s="424"/>
      <c r="E388" s="79"/>
      <c r="H388" s="424"/>
      <c r="I388" s="79"/>
      <c r="L388" s="424"/>
      <c r="M388" s="79"/>
    </row>
    <row r="389" spans="4:13">
      <c r="D389" s="424"/>
      <c r="E389" s="79"/>
      <c r="H389" s="424"/>
      <c r="I389" s="79"/>
      <c r="L389" s="424"/>
      <c r="M389" s="79"/>
    </row>
    <row r="390" spans="4:13">
      <c r="D390" s="424"/>
      <c r="E390" s="79"/>
      <c r="H390" s="424"/>
      <c r="I390" s="79"/>
      <c r="L390" s="424"/>
      <c r="M390" s="79"/>
    </row>
    <row r="391" spans="4:13">
      <c r="D391" s="424"/>
      <c r="E391" s="79"/>
      <c r="H391" s="424"/>
      <c r="I391" s="79"/>
      <c r="L391" s="424"/>
      <c r="M391" s="79"/>
    </row>
    <row r="392" spans="4:13">
      <c r="D392" s="424"/>
      <c r="E392" s="79"/>
      <c r="H392" s="424"/>
      <c r="I392" s="79"/>
      <c r="L392" s="424"/>
      <c r="M392" s="79"/>
    </row>
    <row r="393" spans="4:13">
      <c r="D393" s="424"/>
      <c r="E393" s="79"/>
      <c r="H393" s="424"/>
      <c r="I393" s="79"/>
      <c r="L393" s="424"/>
      <c r="M393" s="79"/>
    </row>
    <row r="394" spans="4:13">
      <c r="D394" s="424"/>
      <c r="E394" s="79"/>
      <c r="H394" s="424"/>
      <c r="I394" s="79"/>
      <c r="L394" s="424"/>
      <c r="M394" s="79"/>
    </row>
    <row r="395" spans="4:13">
      <c r="D395" s="424"/>
      <c r="E395" s="79"/>
      <c r="H395" s="424"/>
      <c r="I395" s="79"/>
      <c r="L395" s="424"/>
      <c r="M395" s="79"/>
    </row>
    <row r="396" spans="4:13">
      <c r="D396" s="424"/>
      <c r="E396" s="79"/>
      <c r="H396" s="424"/>
      <c r="I396" s="79"/>
      <c r="L396" s="424"/>
      <c r="M396" s="79"/>
    </row>
    <row r="397" spans="4:13">
      <c r="D397" s="424"/>
      <c r="E397" s="79"/>
      <c r="H397" s="424"/>
      <c r="I397" s="79"/>
      <c r="L397" s="424"/>
      <c r="M397" s="79"/>
    </row>
    <row r="398" spans="4:13">
      <c r="D398" s="424"/>
      <c r="E398" s="79"/>
      <c r="H398" s="424"/>
      <c r="I398" s="79"/>
      <c r="L398" s="424"/>
      <c r="M398" s="79"/>
    </row>
    <row r="399" spans="4:13">
      <c r="D399" s="424"/>
      <c r="E399" s="79"/>
      <c r="H399" s="424"/>
      <c r="I399" s="79"/>
      <c r="L399" s="424"/>
      <c r="M399" s="79"/>
    </row>
    <row r="400" spans="4:13">
      <c r="D400" s="424"/>
      <c r="E400" s="79"/>
      <c r="H400" s="424"/>
      <c r="I400" s="79"/>
      <c r="L400" s="424"/>
      <c r="M400" s="79"/>
    </row>
    <row r="401" spans="4:13">
      <c r="D401" s="424"/>
      <c r="E401" s="79"/>
      <c r="H401" s="424"/>
      <c r="I401" s="79"/>
      <c r="L401" s="424"/>
      <c r="M401" s="79"/>
    </row>
    <row r="402" spans="4:13">
      <c r="D402" s="424"/>
      <c r="E402" s="79"/>
      <c r="H402" s="424"/>
      <c r="I402" s="79"/>
      <c r="L402" s="424"/>
      <c r="M402" s="79"/>
    </row>
    <row r="403" spans="4:13">
      <c r="D403" s="424"/>
      <c r="E403" s="79"/>
      <c r="H403" s="424"/>
      <c r="I403" s="79"/>
      <c r="L403" s="424"/>
      <c r="M403" s="79"/>
    </row>
    <row r="404" spans="4:13">
      <c r="D404" s="424"/>
      <c r="E404" s="79"/>
      <c r="H404" s="424"/>
      <c r="I404" s="79"/>
      <c r="L404" s="424"/>
      <c r="M404" s="79"/>
    </row>
    <row r="405" spans="4:13">
      <c r="D405" s="424"/>
      <c r="E405" s="79"/>
      <c r="H405" s="424"/>
      <c r="I405" s="79"/>
      <c r="L405" s="424"/>
      <c r="M405" s="79"/>
    </row>
    <row r="406" spans="4:13">
      <c r="D406" s="424"/>
      <c r="E406" s="79"/>
      <c r="H406" s="424"/>
      <c r="I406" s="79"/>
      <c r="L406" s="424"/>
      <c r="M406" s="79"/>
    </row>
    <row r="407" spans="4:13">
      <c r="D407" s="424"/>
      <c r="E407" s="79"/>
      <c r="H407" s="424"/>
      <c r="I407" s="79"/>
      <c r="L407" s="424"/>
      <c r="M407" s="79"/>
    </row>
    <row r="408" spans="4:13">
      <c r="D408" s="424"/>
      <c r="E408" s="79"/>
      <c r="H408" s="424"/>
      <c r="I408" s="79"/>
      <c r="L408" s="424"/>
      <c r="M408" s="79"/>
    </row>
    <row r="409" spans="4:13">
      <c r="D409" s="424"/>
      <c r="E409" s="79"/>
      <c r="H409" s="424"/>
      <c r="I409" s="79"/>
      <c r="L409" s="424"/>
      <c r="M409" s="79"/>
    </row>
    <row r="410" spans="4:13">
      <c r="D410" s="424"/>
      <c r="E410" s="79"/>
      <c r="H410" s="424"/>
      <c r="I410" s="79"/>
      <c r="L410" s="424"/>
      <c r="M410" s="79"/>
    </row>
    <row r="411" spans="4:13">
      <c r="D411" s="424"/>
      <c r="E411" s="79"/>
      <c r="H411" s="424"/>
      <c r="I411" s="79"/>
      <c r="L411" s="424"/>
      <c r="M411" s="79"/>
    </row>
    <row r="412" spans="4:13">
      <c r="D412" s="424"/>
      <c r="E412" s="79"/>
      <c r="H412" s="424"/>
      <c r="I412" s="79"/>
      <c r="L412" s="424"/>
      <c r="M412" s="79"/>
    </row>
    <row r="413" spans="4:13">
      <c r="D413" s="424"/>
      <c r="E413" s="79"/>
      <c r="H413" s="424"/>
      <c r="I413" s="79"/>
      <c r="L413" s="424"/>
      <c r="M413" s="79"/>
    </row>
    <row r="414" spans="4:13">
      <c r="D414" s="424"/>
      <c r="E414" s="79"/>
      <c r="H414" s="424"/>
      <c r="I414" s="79"/>
      <c r="L414" s="424"/>
      <c r="M414" s="79"/>
    </row>
    <row r="415" spans="4:13">
      <c r="D415" s="424"/>
      <c r="E415" s="79"/>
      <c r="H415" s="424"/>
      <c r="I415" s="79"/>
      <c r="L415" s="424"/>
      <c r="M415" s="79"/>
    </row>
    <row r="416" spans="4:13">
      <c r="D416" s="424"/>
      <c r="E416" s="79"/>
      <c r="H416" s="424"/>
      <c r="I416" s="79"/>
      <c r="L416" s="424"/>
      <c r="M416" s="79"/>
    </row>
    <row r="417" spans="4:13">
      <c r="D417" s="424"/>
      <c r="E417" s="79"/>
      <c r="H417" s="424"/>
      <c r="I417" s="79"/>
      <c r="L417" s="424"/>
      <c r="M417" s="79"/>
    </row>
    <row r="418" spans="4:13">
      <c r="D418" s="424"/>
      <c r="E418" s="79"/>
      <c r="H418" s="424"/>
      <c r="I418" s="79"/>
      <c r="L418" s="424"/>
      <c r="M418" s="79"/>
    </row>
    <row r="419" spans="4:13">
      <c r="D419" s="424"/>
      <c r="E419" s="79"/>
      <c r="H419" s="424"/>
      <c r="I419" s="79"/>
      <c r="L419" s="424"/>
      <c r="M419" s="79"/>
    </row>
    <row r="420" spans="4:13">
      <c r="D420" s="424"/>
      <c r="E420" s="79"/>
      <c r="H420" s="424"/>
      <c r="I420" s="79"/>
      <c r="L420" s="424"/>
      <c r="M420" s="79"/>
    </row>
    <row r="421" spans="4:13">
      <c r="D421" s="424"/>
      <c r="E421" s="79"/>
      <c r="H421" s="424"/>
      <c r="I421" s="79"/>
      <c r="L421" s="424"/>
      <c r="M421" s="79"/>
    </row>
    <row r="422" spans="4:13">
      <c r="D422" s="424"/>
      <c r="E422" s="79"/>
      <c r="H422" s="424"/>
      <c r="I422" s="79"/>
      <c r="L422" s="424"/>
      <c r="M422" s="79"/>
    </row>
    <row r="423" spans="4:13">
      <c r="D423" s="424"/>
      <c r="E423" s="79"/>
      <c r="H423" s="424"/>
      <c r="I423" s="79"/>
      <c r="L423" s="424"/>
      <c r="M423" s="79"/>
    </row>
    <row r="424" spans="4:13">
      <c r="D424" s="424"/>
      <c r="E424" s="79"/>
      <c r="H424" s="424"/>
      <c r="I424" s="79"/>
      <c r="L424" s="424"/>
      <c r="M424" s="79"/>
    </row>
    <row r="425" spans="4:13">
      <c r="D425" s="424"/>
      <c r="E425" s="79"/>
      <c r="H425" s="424"/>
      <c r="I425" s="79"/>
      <c r="L425" s="424"/>
      <c r="M425" s="79"/>
    </row>
    <row r="426" spans="4:13">
      <c r="D426" s="424"/>
      <c r="E426" s="79"/>
      <c r="H426" s="424"/>
      <c r="I426" s="79"/>
      <c r="L426" s="424"/>
      <c r="M426" s="79"/>
    </row>
    <row r="427" spans="4:13">
      <c r="D427" s="424"/>
      <c r="E427" s="79"/>
      <c r="H427" s="424"/>
      <c r="I427" s="79"/>
      <c r="L427" s="424"/>
      <c r="M427" s="79"/>
    </row>
    <row r="428" spans="4:13">
      <c r="D428" s="424"/>
      <c r="E428" s="79"/>
      <c r="H428" s="424"/>
      <c r="I428" s="79"/>
      <c r="L428" s="424"/>
      <c r="M428" s="79"/>
    </row>
    <row r="429" spans="4:13">
      <c r="D429" s="424"/>
      <c r="E429" s="79"/>
      <c r="H429" s="424"/>
      <c r="I429" s="79"/>
      <c r="L429" s="424"/>
      <c r="M429" s="79"/>
    </row>
    <row r="430" spans="4:13">
      <c r="D430" s="424"/>
      <c r="E430" s="79"/>
      <c r="H430" s="424"/>
      <c r="I430" s="79"/>
      <c r="L430" s="424"/>
      <c r="M430" s="79"/>
    </row>
    <row r="431" spans="4:13">
      <c r="D431" s="424"/>
      <c r="E431" s="79"/>
      <c r="H431" s="424"/>
      <c r="I431" s="79"/>
      <c r="L431" s="424"/>
      <c r="M431" s="79"/>
    </row>
    <row r="432" spans="4:13">
      <c r="D432" s="424"/>
      <c r="E432" s="79"/>
      <c r="H432" s="424"/>
      <c r="I432" s="79"/>
      <c r="L432" s="424"/>
      <c r="M432" s="79"/>
    </row>
    <row r="433" spans="4:13">
      <c r="D433" s="424"/>
      <c r="E433" s="79"/>
      <c r="H433" s="424"/>
      <c r="I433" s="79"/>
      <c r="L433" s="424"/>
      <c r="M433" s="79"/>
    </row>
    <row r="434" spans="4:13">
      <c r="D434" s="424"/>
      <c r="E434" s="79"/>
      <c r="H434" s="424"/>
      <c r="I434" s="79"/>
      <c r="L434" s="424"/>
      <c r="M434" s="79"/>
    </row>
    <row r="435" spans="4:13">
      <c r="D435" s="424"/>
      <c r="E435" s="79"/>
      <c r="H435" s="424"/>
      <c r="I435" s="79"/>
      <c r="L435" s="424"/>
      <c r="M435" s="79"/>
    </row>
    <row r="436" spans="4:13">
      <c r="D436" s="424"/>
      <c r="E436" s="79"/>
      <c r="H436" s="424"/>
      <c r="I436" s="79"/>
      <c r="L436" s="424"/>
      <c r="M436" s="79"/>
    </row>
    <row r="437" spans="4:13">
      <c r="D437" s="424"/>
      <c r="E437" s="79"/>
      <c r="H437" s="424"/>
      <c r="I437" s="79"/>
      <c r="L437" s="424"/>
      <c r="M437" s="79"/>
    </row>
    <row r="438" spans="4:13">
      <c r="D438" s="424"/>
      <c r="E438" s="79"/>
      <c r="H438" s="424"/>
      <c r="I438" s="79"/>
      <c r="L438" s="424"/>
      <c r="M438" s="79"/>
    </row>
    <row r="439" spans="4:13">
      <c r="D439" s="424"/>
      <c r="E439" s="79"/>
      <c r="H439" s="424"/>
      <c r="I439" s="79"/>
      <c r="L439" s="424"/>
      <c r="M439" s="79"/>
    </row>
    <row r="440" spans="4:13">
      <c r="D440" s="424"/>
      <c r="E440" s="79"/>
      <c r="H440" s="424"/>
      <c r="I440" s="79"/>
      <c r="L440" s="424"/>
      <c r="M440" s="79"/>
    </row>
    <row r="441" spans="4:13">
      <c r="D441" s="424"/>
      <c r="E441" s="79"/>
      <c r="H441" s="424"/>
      <c r="I441" s="79"/>
      <c r="L441" s="424"/>
      <c r="M441" s="79"/>
    </row>
    <row r="442" spans="4:13">
      <c r="D442" s="424"/>
      <c r="E442" s="79"/>
      <c r="H442" s="424"/>
      <c r="I442" s="79"/>
      <c r="L442" s="424"/>
      <c r="M442" s="79"/>
    </row>
    <row r="443" spans="4:13">
      <c r="D443" s="424"/>
      <c r="E443" s="79"/>
      <c r="H443" s="424"/>
      <c r="I443" s="79"/>
      <c r="L443" s="424"/>
      <c r="M443" s="79"/>
    </row>
    <row r="444" spans="4:13">
      <c r="D444" s="424"/>
      <c r="E444" s="79"/>
      <c r="H444" s="424"/>
      <c r="I444" s="79"/>
      <c r="L444" s="424"/>
      <c r="M444" s="79"/>
    </row>
    <row r="445" spans="4:13">
      <c r="D445" s="424"/>
      <c r="E445" s="79"/>
      <c r="H445" s="424"/>
      <c r="I445" s="79"/>
      <c r="L445" s="424"/>
      <c r="M445" s="79"/>
    </row>
    <row r="446" spans="4:13">
      <c r="D446" s="424"/>
      <c r="E446" s="79"/>
      <c r="H446" s="424"/>
      <c r="I446" s="79"/>
      <c r="L446" s="424"/>
      <c r="M446" s="79"/>
    </row>
  </sheetData>
  <sheetProtection formatCells="0" formatColumns="0" formatRows="0" insertColumns="0" insertRows="0" insertHyperlinks="0" deleteColumns="0" deleteRows="0" sort="0" autoFilter="0" pivotTables="0"/>
  <phoneticPr fontId="53" type="noConversion"/>
  <printOptions horizontalCentered="1"/>
  <pageMargins left="1.34" right="0.75" top="0.5" bottom="0.75" header="0.5" footer="0.5"/>
  <pageSetup scale="95" orientation="portrait" horizontalDpi="4294967292" verticalDpi="1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S73"/>
  <sheetViews>
    <sheetView showGridLines="0" zoomScaleNormal="100" workbookViewId="0">
      <pane xSplit="1" ySplit="5" topLeftCell="B6" activePane="bottomRight" state="frozen"/>
      <selection activeCell="U49" sqref="U49"/>
      <selection pane="topRight" activeCell="U49" sqref="U49"/>
      <selection pane="bottomLeft" activeCell="U49" sqref="U49"/>
      <selection pane="bottomRight" activeCell="V41" sqref="V41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0.140625" style="12" hidden="1" customWidth="1"/>
    <col min="20" max="16384" width="9.140625" style="12"/>
  </cols>
  <sheetData>
    <row r="1" spans="1:19" s="5" customFormat="1" ht="15.75">
      <c r="A1" s="2007" t="s">
        <v>1113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19" s="5" customFormat="1" ht="15.75">
      <c r="A2" s="2007" t="s">
        <v>910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19" s="5" customFormat="1" ht="15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19">
      <c r="A4" s="1999" t="s">
        <v>23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19" ht="24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19">
      <c r="A6" s="229" t="s">
        <v>641</v>
      </c>
      <c r="B6" s="1055">
        <v>11079483.081975028</v>
      </c>
      <c r="C6" s="1056"/>
      <c r="D6" s="228">
        <v>9972513.4917764273</v>
      </c>
      <c r="E6" s="1056"/>
      <c r="F6" s="690">
        <v>0.11100206493693232</v>
      </c>
      <c r="G6" s="1003"/>
      <c r="H6" s="1055">
        <v>8849959.1220098399</v>
      </c>
      <c r="I6" s="1056"/>
      <c r="J6" s="228">
        <v>8107870.0884092813</v>
      </c>
      <c r="K6" s="1056"/>
      <c r="L6" s="690">
        <v>9.1527000989004778E-2</v>
      </c>
      <c r="M6" s="1003"/>
      <c r="N6" s="1055">
        <v>2229523.9599651881</v>
      </c>
      <c r="O6" s="1056"/>
      <c r="P6" s="228">
        <v>1864643.4033671462</v>
      </c>
      <c r="Q6" s="1057"/>
      <c r="R6" s="1003">
        <v>0.19568382669798734</v>
      </c>
      <c r="S6" s="451"/>
    </row>
    <row r="7" spans="1:19" s="38" customFormat="1">
      <c r="A7" s="212" t="s">
        <v>324</v>
      </c>
      <c r="B7" s="235">
        <v>967049.77675443387</v>
      </c>
      <c r="C7" s="69" t="s">
        <v>425</v>
      </c>
      <c r="D7" s="125">
        <v>862732.18300476205</v>
      </c>
      <c r="E7" s="198"/>
      <c r="F7" s="196">
        <v>0.12091538464039892</v>
      </c>
      <c r="G7" s="199"/>
      <c r="H7" s="235">
        <v>771246.18332110438</v>
      </c>
      <c r="I7" s="69"/>
      <c r="J7" s="125">
        <v>700027.60404463357</v>
      </c>
      <c r="K7" s="198"/>
      <c r="L7" s="196">
        <v>0.10173681561267395</v>
      </c>
      <c r="M7" s="199"/>
      <c r="N7" s="235">
        <v>195803.59343332952</v>
      </c>
      <c r="O7" s="69"/>
      <c r="P7" s="125">
        <v>162704.57896012851</v>
      </c>
      <c r="Q7" s="710"/>
      <c r="R7" s="199">
        <v>0.20343013506283725</v>
      </c>
      <c r="S7" s="451"/>
    </row>
    <row r="8" spans="1:19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17"/>
      <c r="O8" s="390"/>
      <c r="P8" s="403"/>
      <c r="Q8" s="458"/>
      <c r="R8" s="19"/>
      <c r="S8" s="452"/>
    </row>
    <row r="9" spans="1:19" s="1796" customFormat="1">
      <c r="A9" s="1792" t="s">
        <v>326</v>
      </c>
      <c r="B9" s="1292">
        <v>111098.31988501543</v>
      </c>
      <c r="C9" s="618"/>
      <c r="D9" s="736">
        <v>100630.33632616255</v>
      </c>
      <c r="E9" s="198"/>
      <c r="F9" s="196">
        <v>0.1040241336859305</v>
      </c>
      <c r="G9" s="199"/>
      <c r="H9" s="1779">
        <v>95067.465698885091</v>
      </c>
      <c r="I9" s="618"/>
      <c r="J9" s="736">
        <v>87533.881499413794</v>
      </c>
      <c r="K9" s="198"/>
      <c r="L9" s="196">
        <v>8.606477937941949E-2</v>
      </c>
      <c r="M9" s="199"/>
      <c r="N9" s="1779">
        <v>16030.854186130346</v>
      </c>
      <c r="O9" s="618"/>
      <c r="P9" s="736">
        <v>13096.454826748761</v>
      </c>
      <c r="Q9" s="710"/>
      <c r="R9" s="199">
        <v>0.22406058725054676</v>
      </c>
      <c r="S9" s="714"/>
    </row>
    <row r="10" spans="1:19" s="1796" customFormat="1">
      <c r="A10" s="1792" t="s">
        <v>327</v>
      </c>
      <c r="B10" s="1292">
        <v>387786.81955208076</v>
      </c>
      <c r="C10" s="618"/>
      <c r="D10" s="736">
        <v>352983.239712184</v>
      </c>
      <c r="E10" s="198"/>
      <c r="F10" s="196">
        <v>9.8598392003753366E-2</v>
      </c>
      <c r="G10" s="199"/>
      <c r="H10" s="1779">
        <v>326474.35870287893</v>
      </c>
      <c r="I10" s="618"/>
      <c r="J10" s="736">
        <v>299389.51303297206</v>
      </c>
      <c r="K10" s="198"/>
      <c r="L10" s="196">
        <v>9.0466915141827281E-2</v>
      </c>
      <c r="M10" s="199"/>
      <c r="N10" s="1779">
        <v>61312.460849201809</v>
      </c>
      <c r="O10" s="618"/>
      <c r="P10" s="736">
        <v>53593.726679211955</v>
      </c>
      <c r="Q10" s="710"/>
      <c r="R10" s="199">
        <v>0.14402309091492627</v>
      </c>
      <c r="S10" s="714"/>
    </row>
    <row r="11" spans="1:19" s="1796" customFormat="1">
      <c r="A11" s="1792" t="s">
        <v>328</v>
      </c>
      <c r="B11" s="1292">
        <v>468164.6373170311</v>
      </c>
      <c r="C11" s="618"/>
      <c r="D11" s="736">
        <v>409118.6069662933</v>
      </c>
      <c r="E11" s="198"/>
      <c r="F11" s="196">
        <v>0.14432496920288573</v>
      </c>
      <c r="G11" s="199"/>
      <c r="H11" s="617">
        <v>349704.35891903035</v>
      </c>
      <c r="I11" s="618"/>
      <c r="J11" s="736">
        <v>313104.20951211901</v>
      </c>
      <c r="K11" s="198"/>
      <c r="L11" s="196">
        <v>0.11689446610744049</v>
      </c>
      <c r="M11" s="199"/>
      <c r="N11" s="617">
        <v>118460.27839800077</v>
      </c>
      <c r="O11" s="618"/>
      <c r="P11" s="736">
        <v>96014.397454174279</v>
      </c>
      <c r="Q11" s="710"/>
      <c r="R11" s="199">
        <v>0.23377619960110096</v>
      </c>
      <c r="S11" s="714"/>
    </row>
    <row r="12" spans="1:19" s="1796" customFormat="1">
      <c r="A12" s="1792" t="s">
        <v>329</v>
      </c>
      <c r="B12" s="1294">
        <v>2.3168771064983766</v>
      </c>
      <c r="C12" s="618"/>
      <c r="D12" s="533">
        <v>2.2974575555054839</v>
      </c>
      <c r="E12" s="198"/>
      <c r="F12" s="196">
        <v>8.4526266639211329E-3</v>
      </c>
      <c r="G12" s="199"/>
      <c r="H12" s="1780">
        <v>2.23119935360178</v>
      </c>
      <c r="I12" s="618"/>
      <c r="J12" s="533">
        <v>2.2189869677740055</v>
      </c>
      <c r="K12" s="198"/>
      <c r="L12" s="196">
        <v>5.5035860981308329E-3</v>
      </c>
      <c r="M12" s="199"/>
      <c r="N12" s="1780">
        <v>2.6543511985636399</v>
      </c>
      <c r="O12" s="618"/>
      <c r="P12" s="533">
        <v>2.6350729924447363</v>
      </c>
      <c r="Q12" s="710"/>
      <c r="R12" s="199">
        <v>7.3160045942476633E-3</v>
      </c>
      <c r="S12" s="714"/>
    </row>
    <row r="13" spans="1:19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19" s="645" customFormat="1">
      <c r="A14" s="90" t="s">
        <v>331</v>
      </c>
      <c r="B14" s="1292">
        <v>198169.18863198702</v>
      </c>
      <c r="C14" s="69"/>
      <c r="D14" s="125">
        <v>176596.216482902</v>
      </c>
      <c r="E14" s="198"/>
      <c r="F14" s="196">
        <v>0.12215987736732575</v>
      </c>
      <c r="G14" s="199"/>
      <c r="H14" s="1779">
        <v>149260.89266258638</v>
      </c>
      <c r="I14" s="69"/>
      <c r="J14" s="759">
        <v>137193.2381228517</v>
      </c>
      <c r="K14" s="198"/>
      <c r="L14" s="196">
        <v>8.7961000883502144E-2</v>
      </c>
      <c r="M14" s="199"/>
      <c r="N14" s="1779">
        <v>48908.295969400635</v>
      </c>
      <c r="O14" s="69"/>
      <c r="P14" s="759">
        <v>39402.978360050285</v>
      </c>
      <c r="Q14" s="710"/>
      <c r="R14" s="199">
        <v>0.24123348043627987</v>
      </c>
      <c r="S14" s="714"/>
    </row>
    <row r="15" spans="1:19" s="645" customFormat="1">
      <c r="A15" s="90" t="s">
        <v>332</v>
      </c>
      <c r="B15" s="1292">
        <v>768880.58812221442</v>
      </c>
      <c r="C15" s="69"/>
      <c r="D15" s="125">
        <v>686135.96652171807</v>
      </c>
      <c r="E15" s="198"/>
      <c r="F15" s="196">
        <v>0.12059507974776491</v>
      </c>
      <c r="G15" s="199"/>
      <c r="H15" s="1779">
        <v>621985.29065828584</v>
      </c>
      <c r="I15" s="69"/>
      <c r="J15" s="125">
        <v>562834.36592163297</v>
      </c>
      <c r="K15" s="198"/>
      <c r="L15" s="196">
        <v>0.10509472825063571</v>
      </c>
      <c r="M15" s="199"/>
      <c r="N15" s="1779">
        <v>146895.29746392861</v>
      </c>
      <c r="O15" s="69"/>
      <c r="P15" s="125">
        <v>123301.60060008505</v>
      </c>
      <c r="Q15" s="710"/>
      <c r="R15" s="199">
        <v>0.19134947761438298</v>
      </c>
      <c r="S15" s="714"/>
    </row>
    <row r="16" spans="1:19" s="645" customFormat="1">
      <c r="A16" s="90" t="s">
        <v>867</v>
      </c>
      <c r="B16" s="1294">
        <v>6.5958202061015596</v>
      </c>
      <c r="C16" s="69"/>
      <c r="D16" s="533">
        <v>6.6570111806710912</v>
      </c>
      <c r="E16" s="198"/>
      <c r="F16" s="196">
        <v>-9.1919591102989483E-3</v>
      </c>
      <c r="G16" s="199"/>
      <c r="H16" s="1780">
        <v>6.8321225354630979</v>
      </c>
      <c r="I16" s="69"/>
      <c r="J16" s="766">
        <v>6.8453083713507734</v>
      </c>
      <c r="K16" s="198"/>
      <c r="L16" s="196">
        <v>-1.9262588582365915E-3</v>
      </c>
      <c r="M16" s="199"/>
      <c r="N16" s="1780">
        <v>5.6650545013749616</v>
      </c>
      <c r="O16" s="69"/>
      <c r="P16" s="766">
        <v>5.8468727562808658</v>
      </c>
      <c r="Q16" s="710"/>
      <c r="R16" s="199">
        <v>-3.1096666967925752E-2</v>
      </c>
      <c r="S16" s="714"/>
    </row>
    <row r="17" spans="1:19">
      <c r="A17" s="240" t="s">
        <v>333</v>
      </c>
      <c r="B17" s="132"/>
      <c r="C17" s="150"/>
      <c r="D17" s="404"/>
      <c r="E17" s="18"/>
      <c r="F17" s="18"/>
      <c r="G17" s="19"/>
      <c r="H17" s="17"/>
      <c r="I17" s="150"/>
      <c r="J17" s="404"/>
      <c r="K17" s="18"/>
      <c r="L17" s="18"/>
      <c r="M17" s="19"/>
      <c r="N17" s="17"/>
      <c r="O17" s="150"/>
      <c r="P17" s="404"/>
      <c r="Q17" s="458"/>
      <c r="R17" s="19"/>
      <c r="S17" s="452"/>
    </row>
    <row r="18" spans="1:19" s="645" customFormat="1">
      <c r="A18" s="90" t="s">
        <v>334</v>
      </c>
      <c r="B18" s="1292">
        <v>20305.093960195598</v>
      </c>
      <c r="C18" s="69"/>
      <c r="D18" s="125">
        <v>18673.054620050058</v>
      </c>
      <c r="E18" s="198"/>
      <c r="F18" s="196">
        <v>8.7400769362777408E-2</v>
      </c>
      <c r="G18" s="199"/>
      <c r="H18" s="1779">
        <v>4042.9004146602856</v>
      </c>
      <c r="I18" s="69"/>
      <c r="J18" s="125">
        <v>3773.3688487506633</v>
      </c>
      <c r="K18" s="198"/>
      <c r="L18" s="196">
        <v>7.1429954693897027E-2</v>
      </c>
      <c r="M18" s="199"/>
      <c r="N18" s="1779">
        <v>16262.193545535314</v>
      </c>
      <c r="O18" s="69"/>
      <c r="P18" s="769">
        <v>14899.685771299393</v>
      </c>
      <c r="Q18" s="710"/>
      <c r="R18" s="199">
        <v>9.1445403289004884E-2</v>
      </c>
      <c r="S18" s="714"/>
    </row>
    <row r="19" spans="1:19" s="645" customFormat="1">
      <c r="A19" s="90" t="s">
        <v>335</v>
      </c>
      <c r="B19" s="1292">
        <v>203465.05725579656</v>
      </c>
      <c r="C19" s="69"/>
      <c r="D19" s="125">
        <v>171373.66306007188</v>
      </c>
      <c r="E19" s="198"/>
      <c r="F19" s="196">
        <v>0.18725977856046433</v>
      </c>
      <c r="G19" s="199"/>
      <c r="H19" s="1779">
        <v>152669.96778665396</v>
      </c>
      <c r="I19" s="69"/>
      <c r="J19" s="125">
        <v>131071.11293595732</v>
      </c>
      <c r="K19" s="198"/>
      <c r="L19" s="196">
        <v>0.16478730032032346</v>
      </c>
      <c r="M19" s="199"/>
      <c r="N19" s="1779">
        <v>50795.0894691426</v>
      </c>
      <c r="O19" s="69"/>
      <c r="P19" s="769">
        <v>40302.550124114539</v>
      </c>
      <c r="Q19" s="710"/>
      <c r="R19" s="199">
        <v>0.26034430359159771</v>
      </c>
      <c r="S19" s="714"/>
    </row>
    <row r="20" spans="1:19" s="645" customFormat="1">
      <c r="A20" s="90" t="s">
        <v>336</v>
      </c>
      <c r="B20" s="1292">
        <v>14318.713812982805</v>
      </c>
      <c r="C20" s="69"/>
      <c r="D20" s="125">
        <v>12878.881570094498</v>
      </c>
      <c r="E20" s="198"/>
      <c r="F20" s="196">
        <v>0.11179792554593254</v>
      </c>
      <c r="G20" s="199"/>
      <c r="H20" s="1779">
        <v>1964.0342677579874</v>
      </c>
      <c r="I20" s="69"/>
      <c r="J20" s="125">
        <v>1982.3365073208217</v>
      </c>
      <c r="K20" s="198"/>
      <c r="L20" s="196">
        <v>-9.2326602951838099E-3</v>
      </c>
      <c r="M20" s="199"/>
      <c r="N20" s="1779">
        <v>12354.679545224817</v>
      </c>
      <c r="O20" s="69"/>
      <c r="P20" s="769">
        <v>10896.545062773675</v>
      </c>
      <c r="Q20" s="710"/>
      <c r="R20" s="199">
        <v>0.13381622101785526</v>
      </c>
      <c r="S20" s="714"/>
    </row>
    <row r="21" spans="1:19" s="645" customFormat="1">
      <c r="A21" s="90" t="s">
        <v>337</v>
      </c>
      <c r="B21" s="1292">
        <v>757598.33935119316</v>
      </c>
      <c r="C21" s="69"/>
      <c r="D21" s="125">
        <v>685564.34689460427</v>
      </c>
      <c r="E21" s="198"/>
      <c r="F21" s="196">
        <v>0.105072547577599</v>
      </c>
      <c r="G21" s="199"/>
      <c r="H21" s="1779">
        <v>616497.34938731755</v>
      </c>
      <c r="I21" s="69"/>
      <c r="J21" s="125">
        <v>567165.4587671092</v>
      </c>
      <c r="K21" s="198"/>
      <c r="L21" s="196">
        <v>8.6979716161567452E-2</v>
      </c>
      <c r="M21" s="199"/>
      <c r="N21" s="1779">
        <v>141100.98996387559</v>
      </c>
      <c r="O21" s="69"/>
      <c r="P21" s="769">
        <v>118398.88812749503</v>
      </c>
      <c r="Q21" s="710"/>
      <c r="R21" s="199">
        <v>0.1917425255880304</v>
      </c>
      <c r="S21" s="714"/>
    </row>
    <row r="22" spans="1:19">
      <c r="A22" s="240" t="s">
        <v>338</v>
      </c>
      <c r="B22" s="132"/>
      <c r="C22" s="150"/>
      <c r="D22" s="404"/>
      <c r="E22" s="18"/>
      <c r="F22" s="18"/>
      <c r="G22" s="19"/>
      <c r="H22" s="17"/>
      <c r="I22" s="150"/>
      <c r="J22" s="404"/>
      <c r="K22" s="18"/>
      <c r="L22" s="18"/>
      <c r="M22" s="19"/>
      <c r="N22" s="17"/>
      <c r="O22" s="150"/>
      <c r="P22" s="404"/>
      <c r="Q22" s="458"/>
      <c r="R22" s="19"/>
      <c r="S22" s="452"/>
    </row>
    <row r="23" spans="1:19" s="645" customFormat="1">
      <c r="A23" s="90" t="s">
        <v>707</v>
      </c>
      <c r="B23" s="1292">
        <v>278889.4905879366</v>
      </c>
      <c r="C23" s="69"/>
      <c r="D23" s="125">
        <v>255189.75643958562</v>
      </c>
      <c r="E23" s="198"/>
      <c r="F23" s="196">
        <v>9.2871024601497779E-2</v>
      </c>
      <c r="G23" s="199"/>
      <c r="H23" s="1779">
        <v>155324.91732468153</v>
      </c>
      <c r="I23" s="69"/>
      <c r="J23" s="759">
        <v>148342.86878901251</v>
      </c>
      <c r="K23" s="198"/>
      <c r="L23" s="196">
        <v>4.7066964476732344E-2</v>
      </c>
      <c r="M23" s="199"/>
      <c r="N23" s="1779">
        <v>123564.57326325508</v>
      </c>
      <c r="O23" s="69"/>
      <c r="P23" s="769">
        <v>106846.8876505731</v>
      </c>
      <c r="Q23" s="710"/>
      <c r="R23" s="199">
        <v>0.15646394556062959</v>
      </c>
      <c r="S23" s="714"/>
    </row>
    <row r="24" spans="1:19" s="645" customFormat="1">
      <c r="A24" s="90" t="s">
        <v>339</v>
      </c>
      <c r="B24" s="1292">
        <v>492100.60532086849</v>
      </c>
      <c r="C24" s="69"/>
      <c r="D24" s="125">
        <v>426393.44206767797</v>
      </c>
      <c r="E24" s="198"/>
      <c r="F24" s="196">
        <v>0.15409984481600295</v>
      </c>
      <c r="G24" s="199"/>
      <c r="H24" s="1779">
        <v>425772.35007015977</v>
      </c>
      <c r="I24" s="69"/>
      <c r="J24" s="759">
        <v>374356.52961274586</v>
      </c>
      <c r="K24" s="198"/>
      <c r="L24" s="196">
        <v>0.13734452691556134</v>
      </c>
      <c r="M24" s="199"/>
      <c r="N24" s="1779">
        <v>66328.255250708738</v>
      </c>
      <c r="O24" s="69"/>
      <c r="P24" s="769">
        <v>52036.912454932099</v>
      </c>
      <c r="Q24" s="710"/>
      <c r="R24" s="199">
        <v>0.27463856177389506</v>
      </c>
      <c r="S24" s="714"/>
    </row>
    <row r="25" spans="1:19" s="645" customFormat="1">
      <c r="A25" s="90" t="s">
        <v>340</v>
      </c>
      <c r="B25" s="1292">
        <v>487217.45651236817</v>
      </c>
      <c r="C25" s="69"/>
      <c r="D25" s="125">
        <v>421193.59224631189</v>
      </c>
      <c r="E25" s="198"/>
      <c r="F25" s="196">
        <v>0.1567541992126173</v>
      </c>
      <c r="G25" s="199"/>
      <c r="H25" s="1779">
        <v>421329.68454139802</v>
      </c>
      <c r="I25" s="69"/>
      <c r="J25" s="759">
        <v>369705.96319915209</v>
      </c>
      <c r="K25" s="198"/>
      <c r="L25" s="196">
        <v>0.1396345379326149</v>
      </c>
      <c r="M25" s="199"/>
      <c r="N25" s="1779">
        <v>65887.771970970163</v>
      </c>
      <c r="O25" s="69"/>
      <c r="P25" s="769">
        <v>51487.629047159811</v>
      </c>
      <c r="Q25" s="710"/>
      <c r="R25" s="199">
        <v>0.27968160877286891</v>
      </c>
      <c r="S25" s="714"/>
    </row>
    <row r="26" spans="1:19" s="645" customFormat="1">
      <c r="A26" s="90" t="s">
        <v>708</v>
      </c>
      <c r="B26" s="1292">
        <v>7716.2720096389658</v>
      </c>
      <c r="C26" s="69"/>
      <c r="D26" s="125">
        <v>8016.4031092505038</v>
      </c>
      <c r="E26" s="198"/>
      <c r="F26" s="196">
        <v>-3.7439621675861422E-2</v>
      </c>
      <c r="G26" s="199"/>
      <c r="H26" s="1779">
        <v>6824.7404962605542</v>
      </c>
      <c r="I26" s="69"/>
      <c r="J26" s="759">
        <v>7042.4605909167994</v>
      </c>
      <c r="K26" s="198"/>
      <c r="L26" s="196">
        <v>-3.0915344409176461E-2</v>
      </c>
      <c r="M26" s="199"/>
      <c r="N26" s="1779">
        <v>891.53151337841143</v>
      </c>
      <c r="O26" s="69"/>
      <c r="P26" s="769">
        <v>973.94251833370413</v>
      </c>
      <c r="Q26" s="710"/>
      <c r="R26" s="199">
        <v>-8.4615881742474697E-2</v>
      </c>
      <c r="S26" s="714"/>
    </row>
    <row r="27" spans="1:19" s="645" customFormat="1">
      <c r="A27" s="90" t="s">
        <v>709</v>
      </c>
      <c r="B27" s="617">
        <v>7047.9128677938479</v>
      </c>
      <c r="C27" s="69"/>
      <c r="D27" s="125">
        <v>6748.9950652039824</v>
      </c>
      <c r="E27" s="198"/>
      <c r="F27" s="196">
        <v>4.4290712869387898E-2</v>
      </c>
      <c r="G27" s="199"/>
      <c r="H27" s="1779">
        <v>6189.4434592925636</v>
      </c>
      <c r="I27" s="69"/>
      <c r="J27" s="759">
        <v>5623.2278512369012</v>
      </c>
      <c r="K27" s="198"/>
      <c r="L27" s="196">
        <v>0.1006922755106066</v>
      </c>
      <c r="M27" s="199"/>
      <c r="N27" s="1779">
        <v>858.46940850128385</v>
      </c>
      <c r="O27" s="69"/>
      <c r="P27" s="769">
        <v>1125.7672139670813</v>
      </c>
      <c r="Q27" s="710"/>
      <c r="R27" s="199">
        <v>-0.23743612547026396</v>
      </c>
      <c r="S27" s="714"/>
    </row>
    <row r="28" spans="1:19" s="645" customFormat="1">
      <c r="A28" s="90" t="s">
        <v>306</v>
      </c>
      <c r="B28" s="617">
        <v>144528.48146714678</v>
      </c>
      <c r="C28" s="69"/>
      <c r="D28" s="125">
        <v>137156.65172326454</v>
      </c>
      <c r="E28" s="198"/>
      <c r="F28" s="196">
        <v>5.3747518995696089E-2</v>
      </c>
      <c r="G28" s="199"/>
      <c r="H28" s="1779">
        <v>135701.63186063149</v>
      </c>
      <c r="I28" s="69"/>
      <c r="J28" s="759">
        <v>131326.95283854078</v>
      </c>
      <c r="K28" s="198"/>
      <c r="L28" s="196">
        <v>3.331135709414608E-2</v>
      </c>
      <c r="M28" s="199"/>
      <c r="N28" s="1779">
        <v>8826.8496065152904</v>
      </c>
      <c r="O28" s="69"/>
      <c r="P28" s="769">
        <v>5829.6988847237808</v>
      </c>
      <c r="Q28" s="710"/>
      <c r="R28" s="199">
        <v>0.5141175866982225</v>
      </c>
      <c r="S28" s="714"/>
    </row>
    <row r="29" spans="1:19" s="645" customFormat="1">
      <c r="A29" s="35" t="s">
        <v>0</v>
      </c>
      <c r="B29" s="617">
        <v>151665.50211938843</v>
      </c>
      <c r="C29" s="69"/>
      <c r="D29" s="125">
        <v>142269.41556745235</v>
      </c>
      <c r="E29" s="198"/>
      <c r="F29" s="196">
        <v>6.6044318200500635E-2</v>
      </c>
      <c r="G29" s="199"/>
      <c r="H29" s="1779">
        <v>125580.20166818405</v>
      </c>
      <c r="I29" s="69"/>
      <c r="J29" s="759">
        <v>120193.42557246512</v>
      </c>
      <c r="K29" s="198"/>
      <c r="L29" s="196">
        <v>4.4817560278879162E-2</v>
      </c>
      <c r="M29" s="199"/>
      <c r="N29" s="1779">
        <v>26085.300451204392</v>
      </c>
      <c r="O29" s="69"/>
      <c r="P29" s="769">
        <v>22075.989994987223</v>
      </c>
      <c r="Q29" s="710"/>
      <c r="R29" s="199">
        <v>0.18161407289673348</v>
      </c>
      <c r="S29" s="714"/>
    </row>
    <row r="30" spans="1:19" s="645" customFormat="1">
      <c r="A30" s="90" t="s">
        <v>313</v>
      </c>
      <c r="B30" s="617">
        <v>27337.62672950792</v>
      </c>
      <c r="C30" s="69"/>
      <c r="D30" s="125">
        <v>25112.521965082218</v>
      </c>
      <c r="E30" s="198"/>
      <c r="F30" s="196">
        <v>8.8605388479882863E-2</v>
      </c>
      <c r="G30" s="199"/>
      <c r="H30" s="1779">
        <v>19946.085522237074</v>
      </c>
      <c r="I30" s="69"/>
      <c r="J30" s="759">
        <v>18516.141932854251</v>
      </c>
      <c r="K30" s="198"/>
      <c r="L30" s="196">
        <v>7.7226864784698604E-2</v>
      </c>
      <c r="M30" s="199"/>
      <c r="N30" s="1779">
        <v>7391.541207270845</v>
      </c>
      <c r="O30" s="69"/>
      <c r="P30" s="769">
        <v>6596.3800322279658</v>
      </c>
      <c r="Q30" s="710"/>
      <c r="R30" s="199">
        <v>0.12054508247826178</v>
      </c>
      <c r="S30" s="714"/>
    </row>
    <row r="31" spans="1:19" s="645" customFormat="1">
      <c r="A31" s="90" t="s">
        <v>321</v>
      </c>
      <c r="B31" s="617">
        <v>139379.36484583444</v>
      </c>
      <c r="C31" s="69"/>
      <c r="D31" s="125">
        <v>131591.00423316538</v>
      </c>
      <c r="E31" s="198"/>
      <c r="F31" s="196">
        <v>5.9186117303800675E-2</v>
      </c>
      <c r="G31" s="199"/>
      <c r="H31" s="1779">
        <v>118043.4807375322</v>
      </c>
      <c r="I31" s="69"/>
      <c r="J31" s="759">
        <v>112935.65307956637</v>
      </c>
      <c r="K31" s="198"/>
      <c r="L31" s="196">
        <v>4.5227769253410322E-2</v>
      </c>
      <c r="M31" s="199"/>
      <c r="N31" s="1779">
        <v>21335.884108302238</v>
      </c>
      <c r="O31" s="69"/>
      <c r="P31" s="769">
        <v>18655.351153599011</v>
      </c>
      <c r="Q31" s="710"/>
      <c r="R31" s="199">
        <v>0.14368708112932496</v>
      </c>
      <c r="S31" s="714"/>
    </row>
    <row r="32" spans="1:19">
      <c r="A32" s="286" t="s">
        <v>174</v>
      </c>
      <c r="B32" s="132"/>
      <c r="C32" s="150"/>
      <c r="D32" s="150"/>
      <c r="E32" s="18"/>
      <c r="F32" s="18"/>
      <c r="G32" s="19"/>
      <c r="H32" s="17"/>
      <c r="I32" s="150"/>
      <c r="J32" s="150"/>
      <c r="K32" s="18"/>
      <c r="L32" s="18"/>
      <c r="M32" s="19"/>
      <c r="N32" s="17"/>
      <c r="O32" s="150"/>
      <c r="P32" s="150"/>
      <c r="Q32" s="458"/>
      <c r="R32" s="19"/>
      <c r="S32" s="452"/>
    </row>
    <row r="33" spans="1:19" s="645" customFormat="1">
      <c r="A33" s="90" t="s">
        <v>710</v>
      </c>
      <c r="B33" s="1336">
        <v>10.269734840252761</v>
      </c>
      <c r="C33" s="69"/>
      <c r="D33" s="708">
        <v>10.183611543420716</v>
      </c>
      <c r="E33" s="192"/>
      <c r="F33" s="196">
        <v>8.4570485102298618E-3</v>
      </c>
      <c r="G33" s="199"/>
      <c r="H33" s="1336">
        <v>10.894701469636944</v>
      </c>
      <c r="I33" s="69"/>
      <c r="J33" s="708">
        <v>10.629856584350927</v>
      </c>
      <c r="K33" s="176"/>
      <c r="L33" s="196">
        <v>2.4915188947696305E-2</v>
      </c>
      <c r="M33" s="199"/>
      <c r="N33" s="1336">
        <v>9.4841302978167281</v>
      </c>
      <c r="O33" s="69"/>
      <c r="P33" s="941">
        <v>9.5640589199419086</v>
      </c>
      <c r="Q33" s="460"/>
      <c r="R33" s="199">
        <v>-8.3571862944635603E-3</v>
      </c>
      <c r="S33" s="714"/>
    </row>
    <row r="34" spans="1:19" s="645" customFormat="1">
      <c r="A34" s="90" t="s">
        <v>345</v>
      </c>
      <c r="B34" s="1336">
        <v>10.650754122983285</v>
      </c>
      <c r="C34" s="69"/>
      <c r="D34" s="708">
        <v>10.795642886441346</v>
      </c>
      <c r="E34" s="192"/>
      <c r="F34" s="196">
        <v>-1.3421040783039644E-2</v>
      </c>
      <c r="G34" s="199"/>
      <c r="H34" s="1336">
        <v>10.411012920440909</v>
      </c>
      <c r="I34" s="69"/>
      <c r="J34" s="708">
        <v>10.546954561492722</v>
      </c>
      <c r="K34" s="176"/>
      <c r="L34" s="196">
        <v>-1.288918429099341E-2</v>
      </c>
      <c r="M34" s="199"/>
      <c r="N34" s="1336">
        <v>12.183816817579467</v>
      </c>
      <c r="O34" s="69"/>
      <c r="P34" s="941">
        <v>12.581344780527429</v>
      </c>
      <c r="Q34" s="460"/>
      <c r="R34" s="199">
        <v>-3.1596619430001548E-2</v>
      </c>
      <c r="S34" s="714"/>
    </row>
    <row r="35" spans="1:19" s="645" customFormat="1">
      <c r="A35" s="90" t="s">
        <v>711</v>
      </c>
      <c r="B35" s="1336">
        <v>7.7162428347127827</v>
      </c>
      <c r="C35" s="69"/>
      <c r="D35" s="708">
        <v>7.571503429066416</v>
      </c>
      <c r="E35" s="192"/>
      <c r="F35" s="196">
        <v>1.911633627354949E-2</v>
      </c>
      <c r="G35" s="199"/>
      <c r="H35" s="1336">
        <v>8.2526035514823217</v>
      </c>
      <c r="I35" s="69"/>
      <c r="J35" s="708">
        <v>8.1508482336328143</v>
      </c>
      <c r="K35" s="176"/>
      <c r="L35" s="196">
        <v>1.2484015765332845E-2</v>
      </c>
      <c r="M35" s="199"/>
      <c r="N35" s="1336">
        <v>3.610361383064435</v>
      </c>
      <c r="O35" s="69"/>
      <c r="P35" s="941">
        <v>3.382331195686918</v>
      </c>
      <c r="Q35" s="460"/>
      <c r="R35" s="199">
        <v>6.7418054053457743E-2</v>
      </c>
      <c r="S35" s="714"/>
    </row>
    <row r="36" spans="1:19" s="645" customFormat="1">
      <c r="A36" s="90" t="s">
        <v>712</v>
      </c>
      <c r="B36" s="1336">
        <v>3.2344842210100797</v>
      </c>
      <c r="C36" s="69"/>
      <c r="D36" s="708">
        <v>3.2209744989498534</v>
      </c>
      <c r="E36" s="192"/>
      <c r="F36" s="196">
        <v>4.1942964977310119E-3</v>
      </c>
      <c r="G36" s="199"/>
      <c r="H36" s="1336">
        <v>3.4206789307518974</v>
      </c>
      <c r="I36" s="69"/>
      <c r="J36" s="708">
        <v>3.3361244348496477</v>
      </c>
      <c r="K36" s="176"/>
      <c r="L36" s="196">
        <v>2.5345126524352928E-2</v>
      </c>
      <c r="M36" s="199"/>
      <c r="N36" s="1336">
        <v>1.8920466024369229</v>
      </c>
      <c r="O36" s="69"/>
      <c r="P36" s="941">
        <v>2.6457984602570064</v>
      </c>
      <c r="Q36" s="460"/>
      <c r="R36" s="199">
        <v>-0.28488634684097058</v>
      </c>
      <c r="S36" s="714"/>
    </row>
    <row r="37" spans="1:19" s="645" customFormat="1">
      <c r="A37" s="212" t="s">
        <v>713</v>
      </c>
      <c r="B37" s="1336">
        <v>9.6956698872224898</v>
      </c>
      <c r="C37" s="69"/>
      <c r="D37" s="708">
        <v>9.536648981004225</v>
      </c>
      <c r="E37" s="192"/>
      <c r="F37" s="196">
        <v>1.6674715252182813E-2</v>
      </c>
      <c r="G37" s="199"/>
      <c r="H37" s="1336">
        <v>9.8479598023209167</v>
      </c>
      <c r="I37" s="69"/>
      <c r="J37" s="708">
        <v>9.6921048785343995</v>
      </c>
      <c r="K37" s="176"/>
      <c r="L37" s="196">
        <v>1.6080606404878788E-2</v>
      </c>
      <c r="M37" s="199"/>
      <c r="N37" s="1336">
        <v>7.3544053459619523</v>
      </c>
      <c r="O37" s="69"/>
      <c r="P37" s="941">
        <v>6.034658616301928</v>
      </c>
      <c r="Q37" s="460"/>
      <c r="R37" s="199">
        <v>0.21869451340542811</v>
      </c>
      <c r="S37" s="714"/>
    </row>
    <row r="38" spans="1:19" s="645" customFormat="1">
      <c r="A38" s="26" t="s">
        <v>1</v>
      </c>
      <c r="B38" s="1336">
        <v>10.170170339536815</v>
      </c>
      <c r="C38" s="69"/>
      <c r="D38" s="708">
        <v>10.095318949143079</v>
      </c>
      <c r="E38" s="192"/>
      <c r="F38" s="196">
        <v>7.4144651368433876E-3</v>
      </c>
      <c r="G38" s="199"/>
      <c r="H38" s="1336">
        <v>10.808977189381039</v>
      </c>
      <c r="I38" s="69"/>
      <c r="J38" s="708">
        <v>10.672283040363601</v>
      </c>
      <c r="K38" s="176"/>
      <c r="L38" s="196">
        <v>1.2808332434629807E-2</v>
      </c>
      <c r="M38" s="199"/>
      <c r="N38" s="1336">
        <v>7.0948178750130237</v>
      </c>
      <c r="O38" s="69"/>
      <c r="P38" s="941">
        <v>6.9540197108373265</v>
      </c>
      <c r="Q38" s="460"/>
      <c r="R38" s="199">
        <v>2.0247018275814446E-2</v>
      </c>
      <c r="S38" s="714"/>
    </row>
    <row r="39" spans="1:19" s="645" customFormat="1">
      <c r="A39" s="90" t="s">
        <v>175</v>
      </c>
      <c r="B39" s="1336">
        <v>3.9963308635387014</v>
      </c>
      <c r="C39" s="69"/>
      <c r="D39" s="708">
        <v>4.0171025623023837</v>
      </c>
      <c r="E39" s="192"/>
      <c r="F39" s="196">
        <v>-5.1708161396250589E-3</v>
      </c>
      <c r="G39" s="199"/>
      <c r="H39" s="1336">
        <v>4.7082256173884227</v>
      </c>
      <c r="I39" s="69"/>
      <c r="J39" s="708">
        <v>4.4791973684292783</v>
      </c>
      <c r="K39" s="176"/>
      <c r="L39" s="196">
        <v>5.1131537666414068E-2</v>
      </c>
      <c r="M39" s="199"/>
      <c r="N39" s="1336">
        <v>2.0752817555190113</v>
      </c>
      <c r="O39" s="69"/>
      <c r="P39" s="941">
        <v>2.7199952132901646</v>
      </c>
      <c r="Q39" s="460"/>
      <c r="R39" s="199">
        <v>-0.23702742365906374</v>
      </c>
      <c r="S39" s="714"/>
    </row>
    <row r="40" spans="1:19" s="645" customFormat="1">
      <c r="A40" s="90" t="s">
        <v>176</v>
      </c>
      <c r="B40" s="1336">
        <v>10.282826237124668</v>
      </c>
      <c r="C40" s="69"/>
      <c r="D40" s="708">
        <v>10.147924307680306</v>
      </c>
      <c r="E40" s="192"/>
      <c r="F40" s="196">
        <v>1.3293549040591877E-2</v>
      </c>
      <c r="G40" s="199"/>
      <c r="H40" s="1336">
        <v>10.703537853616652</v>
      </c>
      <c r="I40" s="69"/>
      <c r="J40" s="708">
        <v>10.623755832321811</v>
      </c>
      <c r="K40" s="176"/>
      <c r="L40" s="196">
        <v>7.5097755025686583E-3</v>
      </c>
      <c r="M40" s="199"/>
      <c r="N40" s="1336">
        <v>7.9551859413047854</v>
      </c>
      <c r="O40" s="69"/>
      <c r="P40" s="941">
        <v>7.2673382737440448</v>
      </c>
      <c r="Q40" s="460"/>
      <c r="R40" s="199">
        <v>9.4649188141667409E-2</v>
      </c>
      <c r="S40" s="714"/>
    </row>
    <row r="41" spans="1:19" s="645" customFormat="1">
      <c r="A41" s="90" t="s">
        <v>360</v>
      </c>
      <c r="B41" s="1336">
        <v>11.45699357809632</v>
      </c>
      <c r="C41" s="69"/>
      <c r="D41" s="708">
        <v>11.559222767190292</v>
      </c>
      <c r="E41" s="192"/>
      <c r="F41" s="196">
        <v>-8.8439500780397931E-3</v>
      </c>
      <c r="G41" s="199"/>
      <c r="H41" s="1336">
        <v>11.47488222748871</v>
      </c>
      <c r="I41" s="69"/>
      <c r="J41" s="708">
        <v>11.582214817763566</v>
      </c>
      <c r="K41" s="176"/>
      <c r="L41" s="196">
        <v>-9.2670177477835076E-3</v>
      </c>
      <c r="M41" s="199"/>
      <c r="N41" s="1336">
        <v>11.386532396425777</v>
      </c>
      <c r="O41" s="69"/>
      <c r="P41" s="941">
        <v>11.460300719773139</v>
      </c>
      <c r="Q41" s="460"/>
      <c r="R41" s="199">
        <v>-6.4368575616943124E-3</v>
      </c>
      <c r="S41" s="714"/>
    </row>
    <row r="42" spans="1:19">
      <c r="A42" s="240" t="s">
        <v>361</v>
      </c>
      <c r="B42" s="42"/>
      <c r="C42" s="63"/>
      <c r="D42" s="63"/>
      <c r="E42" s="41"/>
      <c r="F42" s="63"/>
      <c r="G42" s="67"/>
      <c r="H42" s="17"/>
      <c r="I42" s="63"/>
      <c r="J42" s="63"/>
      <c r="K42" s="41"/>
      <c r="L42" s="63"/>
      <c r="M42" s="67"/>
      <c r="N42" s="17"/>
      <c r="O42" s="63"/>
      <c r="P42" s="63"/>
      <c r="Q42" s="466"/>
      <c r="R42" s="67"/>
      <c r="S42" s="467"/>
    </row>
    <row r="43" spans="1:19" ht="12.75">
      <c r="A43" s="34" t="s">
        <v>364</v>
      </c>
      <c r="B43" s="617">
        <v>895831.19747796305</v>
      </c>
      <c r="C43" s="69"/>
      <c r="D43" s="125">
        <v>862732.18300476857</v>
      </c>
      <c r="E43" s="198"/>
      <c r="F43" s="196">
        <v>3.8365341093357055E-2</v>
      </c>
      <c r="G43" s="199"/>
      <c r="H43" s="1889">
        <v>700027.60404463357</v>
      </c>
      <c r="I43" s="69"/>
      <c r="J43" s="125">
        <v>700027.60404463357</v>
      </c>
      <c r="K43" s="198"/>
      <c r="L43" s="196">
        <v>0</v>
      </c>
      <c r="M43" s="199"/>
      <c r="N43" s="1889">
        <v>195803.59343332952</v>
      </c>
      <c r="O43" s="69"/>
      <c r="P43" s="769">
        <v>162704.57896013494</v>
      </c>
      <c r="Q43" s="198"/>
      <c r="R43" s="199">
        <v>0.20343013506278967</v>
      </c>
      <c r="S43" s="451"/>
    </row>
    <row r="44" spans="1:19" ht="12.75">
      <c r="A44" s="34" t="s">
        <v>365</v>
      </c>
      <c r="B44" s="617">
        <v>895831.19747796305</v>
      </c>
      <c r="C44" s="69"/>
      <c r="D44" s="125">
        <v>862732.18300476857</v>
      </c>
      <c r="E44" s="198"/>
      <c r="F44" s="196">
        <v>3.8365341093357055E-2</v>
      </c>
      <c r="G44" s="199"/>
      <c r="H44" s="1889">
        <v>700027.60404463357</v>
      </c>
      <c r="I44" s="69"/>
      <c r="J44" s="125">
        <v>700027.60404463357</v>
      </c>
      <c r="K44" s="198"/>
      <c r="L44" s="196">
        <v>0</v>
      </c>
      <c r="M44" s="199"/>
      <c r="N44" s="1889">
        <v>195803.59343332952</v>
      </c>
      <c r="O44" s="69"/>
      <c r="P44" s="769">
        <v>162704.57896013494</v>
      </c>
      <c r="Q44" s="198"/>
      <c r="R44" s="199">
        <v>0.20343013506278967</v>
      </c>
      <c r="S44" s="451"/>
    </row>
    <row r="45" spans="1:19">
      <c r="A45" s="240" t="s">
        <v>371</v>
      </c>
      <c r="B45" s="42"/>
      <c r="C45" s="150"/>
      <c r="D45" s="404"/>
      <c r="E45" s="18"/>
      <c r="F45" s="18"/>
      <c r="G45" s="19"/>
      <c r="H45" s="17" t="s">
        <v>425</v>
      </c>
      <c r="I45" s="150"/>
      <c r="J45" s="404" t="s">
        <v>425</v>
      </c>
      <c r="K45" s="18"/>
      <c r="L45" s="18"/>
      <c r="M45" s="19"/>
      <c r="N45" s="17" t="s">
        <v>425</v>
      </c>
      <c r="O45" s="150"/>
      <c r="P45" s="150"/>
      <c r="Q45" s="458"/>
      <c r="R45" s="19"/>
      <c r="S45" s="451"/>
    </row>
    <row r="46" spans="1:19" s="645" customFormat="1">
      <c r="A46" s="1348" t="s">
        <v>372</v>
      </c>
      <c r="B46" s="617">
        <v>890414.69873342547</v>
      </c>
      <c r="C46" s="1281"/>
      <c r="D46" s="228">
        <v>794245.78365998087</v>
      </c>
      <c r="E46" s="1002"/>
      <c r="F46" s="690">
        <v>0.12108205929691761</v>
      </c>
      <c r="G46" s="1003"/>
      <c r="H46" s="1779">
        <v>713666.12319269602</v>
      </c>
      <c r="I46" s="1281"/>
      <c r="J46" s="228">
        <v>645168.08472906263</v>
      </c>
      <c r="K46" s="1002"/>
      <c r="L46" s="690">
        <v>0.10617084149845855</v>
      </c>
      <c r="M46" s="1003"/>
      <c r="N46" s="1779">
        <v>176748.57554072951</v>
      </c>
      <c r="O46" s="1281"/>
      <c r="P46" s="228">
        <v>149077.6989309183</v>
      </c>
      <c r="Q46" s="999"/>
      <c r="R46" s="1003">
        <v>0.18561378937458464</v>
      </c>
      <c r="S46" s="714"/>
    </row>
    <row r="47" spans="1:19" s="645" customFormat="1">
      <c r="A47" s="81" t="s">
        <v>243</v>
      </c>
      <c r="B47" s="617">
        <v>865080.8976063428</v>
      </c>
      <c r="C47" s="69"/>
      <c r="D47" s="125">
        <v>768686.79170207388</v>
      </c>
      <c r="E47" s="198"/>
      <c r="F47" s="196">
        <v>0.12540101761190292</v>
      </c>
      <c r="G47" s="199"/>
      <c r="H47" s="1779">
        <v>692624.34021719173</v>
      </c>
      <c r="I47" s="69"/>
      <c r="J47" s="125">
        <v>624832.47231716919</v>
      </c>
      <c r="K47" s="198"/>
      <c r="L47" s="196">
        <v>0.10849607039246661</v>
      </c>
      <c r="M47" s="199"/>
      <c r="N47" s="1779">
        <v>172456.5573891511</v>
      </c>
      <c r="O47" s="69"/>
      <c r="P47" s="125">
        <v>143854.31938490467</v>
      </c>
      <c r="Q47" s="710"/>
      <c r="R47" s="199">
        <v>0.19882780111535397</v>
      </c>
      <c r="S47" s="714"/>
    </row>
    <row r="48" spans="1:19" s="645" customFormat="1">
      <c r="A48" s="81" t="s">
        <v>244</v>
      </c>
      <c r="B48" s="617">
        <v>24685.321007152474</v>
      </c>
      <c r="C48" s="69"/>
      <c r="D48" s="125">
        <v>24611.224637377869</v>
      </c>
      <c r="E48" s="198"/>
      <c r="F48" s="196">
        <v>3.0106738232794847E-3</v>
      </c>
      <c r="G48" s="199"/>
      <c r="H48" s="1779">
        <v>20660.549889321996</v>
      </c>
      <c r="I48" s="69"/>
      <c r="J48" s="125">
        <v>19930.642262281548</v>
      </c>
      <c r="K48" s="198"/>
      <c r="L48" s="196">
        <v>3.6622383635964768E-2</v>
      </c>
      <c r="M48" s="199"/>
      <c r="N48" s="1779">
        <v>4024.7711178304789</v>
      </c>
      <c r="O48" s="69"/>
      <c r="P48" s="125">
        <v>4680.5823750963227</v>
      </c>
      <c r="Q48" s="710"/>
      <c r="R48" s="199">
        <v>-0.14011317496625572</v>
      </c>
      <c r="S48" s="714"/>
    </row>
    <row r="49" spans="1:19" s="645" customFormat="1">
      <c r="A49" s="81" t="s">
        <v>869</v>
      </c>
      <c r="B49" s="617">
        <v>10224.679845164101</v>
      </c>
      <c r="C49" s="69"/>
      <c r="D49" s="125">
        <v>9696.4946014955931</v>
      </c>
      <c r="E49" s="198"/>
      <c r="F49" s="196">
        <v>5.4471772055340498E-2</v>
      </c>
      <c r="G49" s="199"/>
      <c r="H49" s="1779">
        <v>8136.395593765149</v>
      </c>
      <c r="I49" s="69"/>
      <c r="J49" s="125">
        <v>7845.1827298849739</v>
      </c>
      <c r="K49" s="198"/>
      <c r="L49" s="196">
        <v>3.7119959331329028E-2</v>
      </c>
      <c r="M49" s="199"/>
      <c r="N49" s="1779">
        <v>2088.2842513989517</v>
      </c>
      <c r="O49" s="69"/>
      <c r="P49" s="125">
        <v>1851.3118716106189</v>
      </c>
      <c r="Q49" s="710"/>
      <c r="R49" s="199">
        <v>0.1280024092224773</v>
      </c>
      <c r="S49" s="714"/>
    </row>
    <row r="50" spans="1:19" s="645" customFormat="1">
      <c r="A50" s="81" t="s">
        <v>303</v>
      </c>
      <c r="B50" s="617">
        <v>16439.259987986647</v>
      </c>
      <c r="C50" s="69"/>
      <c r="D50" s="125">
        <v>14252.81114451485</v>
      </c>
      <c r="E50" s="198"/>
      <c r="F50" s="196">
        <v>0.1534047438994689</v>
      </c>
      <c r="G50" s="199"/>
      <c r="H50" s="1779">
        <v>12491.869819764868</v>
      </c>
      <c r="I50" s="69"/>
      <c r="J50" s="125">
        <v>12383.232720390341</v>
      </c>
      <c r="K50" s="198"/>
      <c r="L50" s="196">
        <v>8.7729191421594514E-3</v>
      </c>
      <c r="M50" s="199"/>
      <c r="N50" s="1779">
        <v>3947.3901682217765</v>
      </c>
      <c r="O50" s="69"/>
      <c r="P50" s="125">
        <v>1869.5784241245092</v>
      </c>
      <c r="Q50" s="710"/>
      <c r="R50" s="199">
        <v>1.1113798262141745</v>
      </c>
      <c r="S50" s="714"/>
    </row>
    <row r="51" spans="1:19" s="645" customFormat="1">
      <c r="A51" s="81" t="s">
        <v>373</v>
      </c>
      <c r="B51" s="617">
        <v>12173.796936347915</v>
      </c>
      <c r="C51" s="69"/>
      <c r="D51" s="125">
        <v>9904.1391637232227</v>
      </c>
      <c r="E51" s="198"/>
      <c r="F51" s="196">
        <v>0.22916254861785174</v>
      </c>
      <c r="G51" s="199"/>
      <c r="H51" s="1779">
        <v>9037.8675106581741</v>
      </c>
      <c r="I51" s="69"/>
      <c r="J51" s="125">
        <v>8886.1887249730189</v>
      </c>
      <c r="K51" s="198"/>
      <c r="L51" s="196">
        <v>1.7069048427802293E-2</v>
      </c>
      <c r="M51" s="199"/>
      <c r="N51" s="1779">
        <v>3135.9294256897406</v>
      </c>
      <c r="O51" s="69"/>
      <c r="P51" s="125">
        <v>1017.9504387502045</v>
      </c>
      <c r="Q51" s="710"/>
      <c r="R51" s="199">
        <v>2.0806307520628402</v>
      </c>
      <c r="S51" s="714"/>
    </row>
    <row r="52" spans="1:19" s="645" customFormat="1">
      <c r="A52" s="81" t="s">
        <v>374</v>
      </c>
      <c r="B52" s="617">
        <v>2657.3619525665472</v>
      </c>
      <c r="C52" s="69"/>
      <c r="D52" s="125">
        <v>2895.1144390708046</v>
      </c>
      <c r="E52" s="198"/>
      <c r="F52" s="196">
        <v>-8.2121964954367993E-2</v>
      </c>
      <c r="G52" s="199"/>
      <c r="H52" s="1779">
        <v>2484.5447680085176</v>
      </c>
      <c r="I52" s="69"/>
      <c r="J52" s="125">
        <v>2496.868762638298</v>
      </c>
      <c r="K52" s="198"/>
      <c r="L52" s="196">
        <v>-4.9357798912740272E-3</v>
      </c>
      <c r="M52" s="199"/>
      <c r="N52" s="1779">
        <v>172.8171845580294</v>
      </c>
      <c r="O52" s="69"/>
      <c r="P52" s="125">
        <v>398.2456764325064</v>
      </c>
      <c r="Q52" s="710"/>
      <c r="R52" s="199">
        <v>-0.56605383363824668</v>
      </c>
      <c r="S52" s="714"/>
    </row>
    <row r="53" spans="1:19" s="645" customFormat="1">
      <c r="A53" s="81" t="s">
        <v>375</v>
      </c>
      <c r="B53" s="617">
        <v>1874.4740857041306</v>
      </c>
      <c r="C53" s="69"/>
      <c r="D53" s="125">
        <v>1716.7176506966143</v>
      </c>
      <c r="E53" s="198"/>
      <c r="F53" s="196">
        <v>9.1894223225060606E-2</v>
      </c>
      <c r="G53" s="199"/>
      <c r="H53" s="1779">
        <v>1214.4299066121112</v>
      </c>
      <c r="I53" s="69"/>
      <c r="J53" s="125">
        <v>1218.5346790330759</v>
      </c>
      <c r="K53" s="198"/>
      <c r="L53" s="196">
        <v>-3.3686135418172568E-3</v>
      </c>
      <c r="M53" s="199"/>
      <c r="N53" s="1779">
        <v>660.04417909201948</v>
      </c>
      <c r="O53" s="69"/>
      <c r="P53" s="125">
        <v>498.1829716635383</v>
      </c>
      <c r="Q53" s="710"/>
      <c r="R53" s="199">
        <v>0.324903131249132</v>
      </c>
      <c r="S53" s="1798"/>
    </row>
    <row r="54" spans="1:19" s="645" customFormat="1">
      <c r="A54" s="81" t="s">
        <v>296</v>
      </c>
      <c r="B54" s="617">
        <v>22025.671079298634</v>
      </c>
      <c r="C54" s="69"/>
      <c r="D54" s="125">
        <v>21325.905120359152</v>
      </c>
      <c r="E54" s="198"/>
      <c r="F54" s="196">
        <v>3.2812954713534695E-2</v>
      </c>
      <c r="G54" s="199"/>
      <c r="H54" s="1779">
        <v>20676.377372034862</v>
      </c>
      <c r="I54" s="69"/>
      <c r="J54" s="125">
        <v>20003.196074824795</v>
      </c>
      <c r="K54" s="198"/>
      <c r="L54" s="196">
        <v>3.3653686875434144E-2</v>
      </c>
      <c r="M54" s="199"/>
      <c r="N54" s="1779">
        <v>1349.2937072637742</v>
      </c>
      <c r="O54" s="69"/>
      <c r="P54" s="125">
        <v>1322.7090455343578</v>
      </c>
      <c r="Q54" s="710"/>
      <c r="R54" s="199">
        <v>2.0098646651861802E-2</v>
      </c>
      <c r="S54" s="714"/>
    </row>
    <row r="55" spans="1:19" s="645" customFormat="1">
      <c r="A55" s="81" t="s">
        <v>319</v>
      </c>
      <c r="B55" s="617">
        <v>44211.8410075719</v>
      </c>
      <c r="C55" s="69"/>
      <c r="D55" s="125">
        <v>40921.250195598725</v>
      </c>
      <c r="E55" s="198"/>
      <c r="F55" s="196">
        <v>8.0412763447952881E-2</v>
      </c>
      <c r="G55" s="199"/>
      <c r="H55" s="1779">
        <v>38237.640856027778</v>
      </c>
      <c r="I55" s="69"/>
      <c r="J55" s="125">
        <v>34894.427171235453</v>
      </c>
      <c r="K55" s="198"/>
      <c r="L55" s="196">
        <v>9.5809387223534603E-2</v>
      </c>
      <c r="M55" s="199"/>
      <c r="N55" s="1779">
        <v>5974.2001515441198</v>
      </c>
      <c r="O55" s="69"/>
      <c r="P55" s="125">
        <v>6026.8230243632688</v>
      </c>
      <c r="Q55" s="710"/>
      <c r="R55" s="199">
        <v>-8.7314448435639336E-3</v>
      </c>
      <c r="S55" s="714"/>
    </row>
    <row r="56" spans="1:19" s="645" customFormat="1">
      <c r="A56" s="81" t="s">
        <v>376</v>
      </c>
      <c r="B56" s="617">
        <v>3306.7301235814343</v>
      </c>
      <c r="C56" s="69"/>
      <c r="D56" s="125">
        <v>3081.4548845233635</v>
      </c>
      <c r="E56" s="198"/>
      <c r="F56" s="196">
        <v>7.3106778291487526E-2</v>
      </c>
      <c r="G56" s="199"/>
      <c r="H56" s="1779">
        <v>3254.3601310644435</v>
      </c>
      <c r="I56" s="69"/>
      <c r="J56" s="125">
        <v>2879.7843975975711</v>
      </c>
      <c r="K56" s="198"/>
      <c r="L56" s="196">
        <v>0.13007075591469908</v>
      </c>
      <c r="M56" s="199"/>
      <c r="N56" s="1779">
        <v>52.369992516990592</v>
      </c>
      <c r="O56" s="69"/>
      <c r="P56" s="125">
        <v>201.67048692579226</v>
      </c>
      <c r="Q56" s="710"/>
      <c r="R56" s="199">
        <v>-0.74031900594229771</v>
      </c>
      <c r="S56" s="714"/>
    </row>
    <row r="57" spans="1:19" s="645" customFormat="1">
      <c r="A57" s="81" t="s">
        <v>377</v>
      </c>
      <c r="B57" s="617">
        <v>3547.3813397664544</v>
      </c>
      <c r="C57" s="69"/>
      <c r="D57" s="125">
        <v>1666.3736979148634</v>
      </c>
      <c r="E57" s="198"/>
      <c r="F57" s="196">
        <v>1.1288030075158408</v>
      </c>
      <c r="G57" s="199"/>
      <c r="H57" s="1779">
        <v>1027.6691891997818</v>
      </c>
      <c r="I57" s="69"/>
      <c r="J57" s="125">
        <v>840.81001449411053</v>
      </c>
      <c r="K57" s="198"/>
      <c r="L57" s="196">
        <v>0.22223709456897789</v>
      </c>
      <c r="M57" s="199"/>
      <c r="N57" s="1779">
        <v>2519.7121505666728</v>
      </c>
      <c r="O57" s="69"/>
      <c r="P57" s="125">
        <v>825.56368342075291</v>
      </c>
      <c r="Q57" s="710"/>
      <c r="R57" s="199">
        <v>2.0521111831447749</v>
      </c>
      <c r="S57" s="714"/>
    </row>
    <row r="58" spans="1:19" s="645" customFormat="1">
      <c r="A58" s="740" t="s">
        <v>870</v>
      </c>
      <c r="B58" s="1349">
        <v>11734.132629599259</v>
      </c>
      <c r="C58" s="738"/>
      <c r="D58" s="739">
        <v>12219.687742898279</v>
      </c>
      <c r="E58" s="234"/>
      <c r="F58" s="62">
        <v>-3.9735476348911669E-2</v>
      </c>
      <c r="G58" s="535"/>
      <c r="H58" s="1347">
        <v>6440.4443177414851</v>
      </c>
      <c r="I58" s="738"/>
      <c r="J58" s="739">
        <v>6422.13725524658</v>
      </c>
      <c r="K58" s="234"/>
      <c r="L58" s="62">
        <v>2.8506183794108483E-3</v>
      </c>
      <c r="M58" s="535"/>
      <c r="N58" s="1347">
        <v>5293.6883118577734</v>
      </c>
      <c r="O58" s="738"/>
      <c r="P58" s="739">
        <v>5797.5504876516989</v>
      </c>
      <c r="Q58" s="1058"/>
      <c r="R58" s="535">
        <v>-8.6909493391581494E-2</v>
      </c>
      <c r="S58" s="714"/>
    </row>
    <row r="59" spans="1:19">
      <c r="A59" s="79"/>
      <c r="B59" s="29"/>
      <c r="D59" s="22"/>
      <c r="E59" s="21"/>
      <c r="H59" s="105"/>
      <c r="I59" s="12"/>
      <c r="J59" s="12"/>
      <c r="N59" s="12"/>
      <c r="O59" s="12"/>
      <c r="P59" s="12"/>
      <c r="S59" s="451"/>
    </row>
    <row r="60" spans="1:19">
      <c r="A60" s="30" t="s">
        <v>31</v>
      </c>
      <c r="B60" s="29"/>
      <c r="D60" s="22"/>
      <c r="E60" s="21"/>
      <c r="F60" s="61"/>
      <c r="G60" s="61"/>
      <c r="H60" s="105"/>
      <c r="I60" s="61"/>
      <c r="J60" s="427"/>
      <c r="K60" s="21"/>
      <c r="L60" s="61"/>
      <c r="M60" s="61"/>
      <c r="N60" s="105"/>
      <c r="O60" s="61"/>
      <c r="P60" s="428"/>
      <c r="Q60" s="21"/>
      <c r="R60" s="61"/>
      <c r="S60" s="451"/>
    </row>
    <row r="61" spans="1:19">
      <c r="A61" s="30"/>
      <c r="B61" s="29"/>
      <c r="D61" s="22"/>
      <c r="E61" s="21"/>
      <c r="F61" s="61"/>
      <c r="G61" s="61"/>
      <c r="H61" s="105"/>
      <c r="I61" s="61"/>
      <c r="J61" s="427"/>
      <c r="K61" s="21"/>
      <c r="L61" s="61"/>
      <c r="M61" s="61"/>
      <c r="N61" s="105"/>
      <c r="O61" s="61"/>
      <c r="P61" s="428"/>
      <c r="Q61" s="21"/>
      <c r="R61" s="61"/>
      <c r="S61" s="451"/>
    </row>
    <row r="62" spans="1:19">
      <c r="A62" s="30"/>
      <c r="B62" s="29"/>
      <c r="D62" s="22"/>
      <c r="E62" s="21"/>
      <c r="F62" s="61"/>
      <c r="G62" s="61"/>
      <c r="H62" s="105"/>
      <c r="I62" s="61"/>
      <c r="J62" s="427"/>
      <c r="K62" s="21"/>
      <c r="L62" s="61"/>
      <c r="M62" s="61"/>
      <c r="N62" s="105"/>
      <c r="O62" s="61"/>
      <c r="P62" s="428"/>
      <c r="Q62" s="21"/>
      <c r="R62" s="61"/>
      <c r="S62" s="451"/>
    </row>
    <row r="63" spans="1:19">
      <c r="B63" s="195"/>
      <c r="D63" s="195"/>
      <c r="H63" s="195"/>
      <c r="J63" s="195"/>
      <c r="N63" s="195"/>
      <c r="P63" s="195"/>
      <c r="S63" s="451"/>
    </row>
    <row r="64" spans="1:19">
      <c r="S64" s="451"/>
    </row>
    <row r="65" spans="1:19">
      <c r="D65" s="30"/>
      <c r="H65" s="30"/>
      <c r="J65" s="30"/>
      <c r="N65" s="30"/>
      <c r="P65" s="30"/>
      <c r="S65" s="451"/>
    </row>
    <row r="66" spans="1:19">
      <c r="S66" s="454"/>
    </row>
    <row r="68" spans="1:19" s="30" customFormat="1">
      <c r="A68" s="12"/>
      <c r="D68" s="12"/>
      <c r="E68" s="12"/>
      <c r="F68" s="12"/>
      <c r="G68" s="12"/>
      <c r="H68" s="312"/>
      <c r="J68" s="316"/>
      <c r="K68" s="12"/>
      <c r="L68" s="12"/>
      <c r="M68" s="12"/>
      <c r="N68" s="312"/>
      <c r="P68" s="316"/>
      <c r="Q68" s="12"/>
      <c r="R68" s="12"/>
      <c r="S68" s="61"/>
    </row>
    <row r="69" spans="1:19" s="30" customFormat="1">
      <c r="A69" s="12"/>
      <c r="D69" s="12"/>
      <c r="E69" s="12"/>
      <c r="F69" s="12"/>
      <c r="G69" s="12"/>
      <c r="H69" s="312"/>
      <c r="J69" s="316"/>
      <c r="K69" s="12"/>
      <c r="L69" s="12"/>
      <c r="M69" s="12"/>
      <c r="N69" s="312"/>
      <c r="P69" s="316"/>
      <c r="Q69" s="12"/>
      <c r="R69" s="12"/>
      <c r="S69" s="61"/>
    </row>
    <row r="70" spans="1:19" s="30" customFormat="1"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B71" s="195"/>
      <c r="D71" s="195"/>
      <c r="H71" s="195"/>
      <c r="J71" s="195"/>
      <c r="N71" s="195"/>
      <c r="P71" s="195"/>
    </row>
    <row r="73" spans="1:19">
      <c r="D73" s="30"/>
      <c r="H73" s="30"/>
      <c r="J73" s="30"/>
      <c r="N73" s="30"/>
      <c r="P73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IO79"/>
  <sheetViews>
    <sheetView showGridLines="0" zoomScale="90" zoomScaleNormal="90" workbookViewId="0">
      <pane xSplit="1" ySplit="5" topLeftCell="B6" activePane="bottomRight" state="frozen"/>
      <selection sqref="A1:IV65536"/>
      <selection pane="topRight" sqref="A1:IV65536"/>
      <selection pane="bottomLeft" sqref="A1:IV65536"/>
      <selection pane="bottomRight" activeCell="W43" sqref="W43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1.140625" style="12" hidden="1" customWidth="1"/>
    <col min="20" max="16384" width="9.140625" style="12"/>
  </cols>
  <sheetData>
    <row r="1" spans="1:19" s="5" customFormat="1" ht="15.75">
      <c r="A1" s="2007" t="s">
        <v>1114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19" s="5" customFormat="1" ht="15.75">
      <c r="A2" s="2007" t="s">
        <v>910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19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19">
      <c r="A4" s="1999" t="s">
        <v>24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19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19">
      <c r="A6" s="229" t="s">
        <v>641</v>
      </c>
      <c r="B6" s="1055">
        <v>5419407.9722447684</v>
      </c>
      <c r="C6" s="1056"/>
      <c r="D6" s="228">
        <v>5227265.8273909129</v>
      </c>
      <c r="E6" s="1056"/>
      <c r="F6" s="690">
        <v>3.6757676230473907E-2</v>
      </c>
      <c r="G6" s="1003"/>
      <c r="H6" s="1055">
        <v>4914194.5056795757</v>
      </c>
      <c r="I6" s="1056"/>
      <c r="J6" s="228">
        <v>4829705.3407495329</v>
      </c>
      <c r="K6" s="1056"/>
      <c r="L6" s="690">
        <v>1.749364794932412E-2</v>
      </c>
      <c r="M6" s="1003"/>
      <c r="N6" s="1055">
        <v>505213.46656519308</v>
      </c>
      <c r="O6" s="1056"/>
      <c r="P6" s="228">
        <v>397560.48664137977</v>
      </c>
      <c r="Q6" s="1057"/>
      <c r="R6" s="1003">
        <v>0.27078390217617854</v>
      </c>
      <c r="S6" s="451"/>
    </row>
    <row r="7" spans="1:19" s="38" customFormat="1" ht="12.95" customHeight="1">
      <c r="A7" s="212" t="s">
        <v>324</v>
      </c>
      <c r="B7" s="235">
        <v>554270.40965886018</v>
      </c>
      <c r="C7" s="69" t="s">
        <v>425</v>
      </c>
      <c r="D7" s="125">
        <v>534690.95926171029</v>
      </c>
      <c r="E7" s="198"/>
      <c r="F7" s="196">
        <v>3.6618255943928382E-2</v>
      </c>
      <c r="G7" s="199"/>
      <c r="H7" s="235">
        <v>498440.34259762208</v>
      </c>
      <c r="I7" s="69"/>
      <c r="J7" s="125">
        <v>492101.66127973044</v>
      </c>
      <c r="K7" s="198"/>
      <c r="L7" s="196">
        <v>1.2880837064048179E-2</v>
      </c>
      <c r="M7" s="199"/>
      <c r="N7" s="235">
        <v>55830.067061238064</v>
      </c>
      <c r="O7" s="69"/>
      <c r="P7" s="125">
        <v>42589.297981979886</v>
      </c>
      <c r="Q7" s="710"/>
      <c r="R7" s="199">
        <v>0.31089427876600662</v>
      </c>
      <c r="S7" s="451"/>
    </row>
    <row r="8" spans="1:19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19" s="1796" customFormat="1" ht="12.75" customHeight="1">
      <c r="A9" s="1792" t="s">
        <v>326</v>
      </c>
      <c r="B9" s="1292">
        <v>53113.400041764384</v>
      </c>
      <c r="C9" s="618"/>
      <c r="D9" s="736">
        <v>52794.814770262834</v>
      </c>
      <c r="E9" s="198"/>
      <c r="F9" s="196">
        <v>6.0344045696130739E-3</v>
      </c>
      <c r="G9" s="199"/>
      <c r="H9" s="1779">
        <v>50465.820533658123</v>
      </c>
      <c r="I9" s="618"/>
      <c r="J9" s="736">
        <v>50042.815517369985</v>
      </c>
      <c r="K9" s="198"/>
      <c r="L9" s="196">
        <v>8.4528620525220425E-3</v>
      </c>
      <c r="M9" s="199"/>
      <c r="N9" s="1779">
        <v>2647.579508106262</v>
      </c>
      <c r="O9" s="618"/>
      <c r="P9" s="736">
        <v>2751.9992528928524</v>
      </c>
      <c r="Q9" s="710"/>
      <c r="R9" s="199">
        <v>-3.7943231516805911E-2</v>
      </c>
      <c r="S9" s="714"/>
    </row>
    <row r="10" spans="1:19" s="1796" customFormat="1">
      <c r="A10" s="1792" t="s">
        <v>327</v>
      </c>
      <c r="B10" s="1292">
        <v>258882.19487894018</v>
      </c>
      <c r="C10" s="618"/>
      <c r="D10" s="736">
        <v>248913.93333186148</v>
      </c>
      <c r="E10" s="198"/>
      <c r="F10" s="196">
        <v>4.0047021127534208E-2</v>
      </c>
      <c r="G10" s="199"/>
      <c r="H10" s="1779">
        <v>238771.66580124997</v>
      </c>
      <c r="I10" s="618"/>
      <c r="J10" s="736">
        <v>232944.99531268916</v>
      </c>
      <c r="K10" s="198"/>
      <c r="L10" s="196">
        <v>2.5013074355770073E-2</v>
      </c>
      <c r="M10" s="199"/>
      <c r="N10" s="1779">
        <v>20110.529077690197</v>
      </c>
      <c r="O10" s="618"/>
      <c r="P10" s="736">
        <v>15968.938019172319</v>
      </c>
      <c r="Q10" s="710"/>
      <c r="R10" s="199">
        <v>0.25935294216468746</v>
      </c>
      <c r="S10" s="714"/>
    </row>
    <row r="11" spans="1:19" s="1796" customFormat="1">
      <c r="A11" s="1792" t="s">
        <v>328</v>
      </c>
      <c r="B11" s="1292">
        <v>242274.8147381919</v>
      </c>
      <c r="C11" s="618"/>
      <c r="D11" s="736">
        <v>232982.21115978886</v>
      </c>
      <c r="E11" s="198"/>
      <c r="F11" s="196">
        <v>3.988546392509678E-2</v>
      </c>
      <c r="G11" s="199"/>
      <c r="H11" s="617">
        <v>209202.85626274999</v>
      </c>
      <c r="I11" s="618"/>
      <c r="J11" s="736">
        <v>209113.85044987424</v>
      </c>
      <c r="K11" s="198"/>
      <c r="L11" s="196">
        <v>4.2563327433486794E-4</v>
      </c>
      <c r="M11" s="199"/>
      <c r="N11" s="617">
        <v>33071.958475441905</v>
      </c>
      <c r="O11" s="618"/>
      <c r="P11" s="736">
        <v>23868.360709914621</v>
      </c>
      <c r="Q11" s="710"/>
      <c r="R11" s="199">
        <v>0.38559823514415981</v>
      </c>
      <c r="S11" s="714"/>
    </row>
    <row r="12" spans="1:19" s="1796" customFormat="1">
      <c r="A12" s="1792" t="s">
        <v>329</v>
      </c>
      <c r="B12" s="1294">
        <v>2.3055527083544383</v>
      </c>
      <c r="C12" s="618"/>
      <c r="D12" s="533">
        <v>2.2737470668743969</v>
      </c>
      <c r="E12" s="198"/>
      <c r="F12" s="196">
        <v>1.3988205611525195E-2</v>
      </c>
      <c r="G12" s="199"/>
      <c r="H12" s="1780">
        <v>2.2588671012975143</v>
      </c>
      <c r="I12" s="618"/>
      <c r="J12" s="533">
        <v>2.2475863964740621</v>
      </c>
      <c r="K12" s="198"/>
      <c r="L12" s="196">
        <v>5.0190305659212993E-3</v>
      </c>
      <c r="M12" s="199"/>
      <c r="N12" s="1780">
        <v>2.7223530312038973</v>
      </c>
      <c r="O12" s="618"/>
      <c r="P12" s="533">
        <v>2.5760227552326107</v>
      </c>
      <c r="Q12" s="710"/>
      <c r="R12" s="199">
        <v>5.6804729567721993E-2</v>
      </c>
      <c r="S12" s="714"/>
    </row>
    <row r="13" spans="1:19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19" s="645" customFormat="1" ht="12.95" customHeight="1">
      <c r="A14" s="90" t="s">
        <v>331</v>
      </c>
      <c r="B14" s="1292">
        <v>100404.70324491877</v>
      </c>
      <c r="C14" s="69"/>
      <c r="D14" s="125">
        <v>103097.44254312167</v>
      </c>
      <c r="E14" s="198"/>
      <c r="F14" s="196">
        <v>-2.6118390832795189E-2</v>
      </c>
      <c r="G14" s="199"/>
      <c r="H14" s="1779">
        <v>91429.87901532455</v>
      </c>
      <c r="I14" s="69"/>
      <c r="J14" s="759">
        <v>96151.811707362853</v>
      </c>
      <c r="K14" s="198"/>
      <c r="L14" s="196">
        <v>-4.9109139060317046E-2</v>
      </c>
      <c r="M14" s="199"/>
      <c r="N14" s="1779">
        <v>8974.8242295942182</v>
      </c>
      <c r="O14" s="69"/>
      <c r="P14" s="759">
        <v>6945.6308357588186</v>
      </c>
      <c r="Q14" s="710"/>
      <c r="R14" s="199">
        <v>0.29215393703165449</v>
      </c>
      <c r="S14" s="714"/>
    </row>
    <row r="15" spans="1:19" s="645" customFormat="1">
      <c r="A15" s="90" t="s">
        <v>332</v>
      </c>
      <c r="B15" s="1292">
        <v>453865.7064139634</v>
      </c>
      <c r="C15" s="69"/>
      <c r="D15" s="125">
        <v>431593.51671865751</v>
      </c>
      <c r="E15" s="198"/>
      <c r="F15" s="196">
        <v>5.1604551117074453E-2</v>
      </c>
      <c r="G15" s="199"/>
      <c r="H15" s="1779">
        <v>407010.46358231932</v>
      </c>
      <c r="I15" s="69"/>
      <c r="J15" s="125">
        <v>395949.84957243607</v>
      </c>
      <c r="K15" s="198"/>
      <c r="L15" s="196">
        <v>2.79343811389927E-2</v>
      </c>
      <c r="M15" s="199"/>
      <c r="N15" s="1779">
        <v>46855.242831644093</v>
      </c>
      <c r="O15" s="69"/>
      <c r="P15" s="125">
        <v>35643.667146221458</v>
      </c>
      <c r="Q15" s="710"/>
      <c r="R15" s="199">
        <v>0.31454607741199153</v>
      </c>
      <c r="S15" s="714"/>
    </row>
    <row r="16" spans="1:19" s="645" customFormat="1">
      <c r="A16" s="90" t="s">
        <v>867</v>
      </c>
      <c r="B16" s="1294">
        <v>6.5068428647041223</v>
      </c>
      <c r="C16" s="69"/>
      <c r="D16" s="533">
        <v>6.2411037326808305</v>
      </c>
      <c r="E16" s="198"/>
      <c r="F16" s="196">
        <v>4.2578868002430249E-2</v>
      </c>
      <c r="G16" s="199"/>
      <c r="H16" s="1780">
        <v>6.4856948034261812</v>
      </c>
      <c r="I16" s="69"/>
      <c r="J16" s="766">
        <v>6.2314905599777068</v>
      </c>
      <c r="K16" s="198"/>
      <c r="L16" s="196">
        <v>4.0793489294699947E-2</v>
      </c>
      <c r="M16" s="199"/>
      <c r="N16" s="1780">
        <v>6.6956487799306093</v>
      </c>
      <c r="O16" s="69"/>
      <c r="P16" s="766">
        <v>6.352179953269812</v>
      </c>
      <c r="Q16" s="710"/>
      <c r="R16" s="199">
        <v>5.4071016436490468E-2</v>
      </c>
      <c r="S16" s="714"/>
    </row>
    <row r="17" spans="1:19">
      <c r="A17" s="240" t="s">
        <v>333</v>
      </c>
      <c r="B17" s="132"/>
      <c r="C17" s="150"/>
      <c r="D17" s="404"/>
      <c r="E17" s="18"/>
      <c r="F17" s="18"/>
      <c r="G17" s="19"/>
      <c r="H17" s="17"/>
      <c r="I17" s="150"/>
      <c r="J17" s="404"/>
      <c r="K17" s="18"/>
      <c r="L17" s="18"/>
      <c r="M17" s="19"/>
      <c r="N17" s="17"/>
      <c r="O17" s="150"/>
      <c r="P17" s="404"/>
      <c r="Q17" s="458"/>
      <c r="R17" s="19"/>
      <c r="S17" s="452"/>
    </row>
    <row r="18" spans="1:19" s="645" customFormat="1" ht="12.95" customHeight="1">
      <c r="A18" s="90" t="s">
        <v>334</v>
      </c>
      <c r="B18" s="1292">
        <v>2766.2999741099929</v>
      </c>
      <c r="C18" s="69"/>
      <c r="D18" s="125">
        <v>2291.5081086308924</v>
      </c>
      <c r="E18" s="198"/>
      <c r="F18" s="196">
        <v>0.20719624062896053</v>
      </c>
      <c r="G18" s="199"/>
      <c r="H18" s="1779">
        <v>1453.1365891954661</v>
      </c>
      <c r="I18" s="69"/>
      <c r="J18" s="125">
        <v>1471.4704535452279</v>
      </c>
      <c r="K18" s="198"/>
      <c r="L18" s="196">
        <v>-1.245955316709885E-2</v>
      </c>
      <c r="M18" s="199"/>
      <c r="N18" s="1779">
        <v>1313.1633849145267</v>
      </c>
      <c r="O18" s="69"/>
      <c r="P18" s="769">
        <v>820.03765508566437</v>
      </c>
      <c r="Q18" s="710"/>
      <c r="R18" s="199">
        <v>0.60134522697905679</v>
      </c>
      <c r="S18" s="714"/>
    </row>
    <row r="19" spans="1:19" s="645" customFormat="1">
      <c r="A19" s="90" t="s">
        <v>335</v>
      </c>
      <c r="B19" s="1292">
        <v>50371.877096794269</v>
      </c>
      <c r="C19" s="69"/>
      <c r="D19" s="125">
        <v>48907.641270923566</v>
      </c>
      <c r="E19" s="198"/>
      <c r="F19" s="196">
        <v>2.9938794589572982E-2</v>
      </c>
      <c r="G19" s="199"/>
      <c r="H19" s="1779">
        <v>44588.311544002776</v>
      </c>
      <c r="I19" s="69"/>
      <c r="J19" s="125">
        <v>46013.015301218307</v>
      </c>
      <c r="K19" s="198"/>
      <c r="L19" s="196">
        <v>-3.096306007960771E-2</v>
      </c>
      <c r="M19" s="199"/>
      <c r="N19" s="1779">
        <v>5783.5655527914896</v>
      </c>
      <c r="O19" s="69"/>
      <c r="P19" s="769">
        <v>2894.6259697052578</v>
      </c>
      <c r="Q19" s="710"/>
      <c r="R19" s="199">
        <v>0.99803553665359912</v>
      </c>
      <c r="S19" s="714"/>
    </row>
    <row r="20" spans="1:19" s="645" customFormat="1">
      <c r="A20" s="90" t="s">
        <v>336</v>
      </c>
      <c r="B20" s="1292">
        <v>1094.9636596704299</v>
      </c>
      <c r="C20" s="69"/>
      <c r="D20" s="125">
        <v>677.38829808438186</v>
      </c>
      <c r="E20" s="198"/>
      <c r="F20" s="196">
        <v>0.61644903339329749</v>
      </c>
      <c r="G20" s="199"/>
      <c r="H20" s="1779">
        <v>453.61515771398422</v>
      </c>
      <c r="I20" s="69"/>
      <c r="J20" s="125">
        <v>415.72008111447968</v>
      </c>
      <c r="K20" s="198"/>
      <c r="L20" s="196">
        <v>9.1155270868594651E-2</v>
      </c>
      <c r="M20" s="199"/>
      <c r="N20" s="1779">
        <v>641.34850195644572</v>
      </c>
      <c r="O20" s="69"/>
      <c r="P20" s="769">
        <v>261.66821696990218</v>
      </c>
      <c r="Q20" s="710"/>
      <c r="R20" s="199">
        <v>1.450998861776994</v>
      </c>
      <c r="S20" s="714"/>
    </row>
    <row r="21" spans="1:19" s="645" customFormat="1">
      <c r="A21" s="90" t="s">
        <v>337</v>
      </c>
      <c r="B21" s="1292">
        <v>502227.19624765287</v>
      </c>
      <c r="C21" s="69"/>
      <c r="D21" s="125">
        <v>484169.19818027783</v>
      </c>
      <c r="E21" s="198"/>
      <c r="F21" s="196">
        <v>3.7296875008251226E-2</v>
      </c>
      <c r="G21" s="199"/>
      <c r="H21" s="1779">
        <v>452852.50962216419</v>
      </c>
      <c r="I21" s="69"/>
      <c r="J21" s="125">
        <v>445032.89560611884</v>
      </c>
      <c r="K21" s="198"/>
      <c r="L21" s="196">
        <v>1.7570867442046764E-2</v>
      </c>
      <c r="M21" s="199"/>
      <c r="N21" s="1779">
        <v>49374.686625488692</v>
      </c>
      <c r="O21" s="69"/>
      <c r="P21" s="769">
        <v>39136.302574158981</v>
      </c>
      <c r="Q21" s="710"/>
      <c r="R21" s="199">
        <v>0.26160836302635132</v>
      </c>
      <c r="S21" s="714"/>
    </row>
    <row r="22" spans="1:19">
      <c r="A22" s="240" t="s">
        <v>338</v>
      </c>
      <c r="B22" s="132"/>
      <c r="C22" s="150"/>
      <c r="D22" s="404"/>
      <c r="E22" s="18"/>
      <c r="F22" s="18"/>
      <c r="G22" s="19"/>
      <c r="H22" s="17"/>
      <c r="I22" s="150"/>
      <c r="J22" s="404"/>
      <c r="K22" s="18"/>
      <c r="L22" s="18"/>
      <c r="M22" s="19"/>
      <c r="N22" s="17"/>
      <c r="O22" s="150"/>
      <c r="P22" s="404"/>
      <c r="Q22" s="458"/>
      <c r="R22" s="19"/>
      <c r="S22" s="452"/>
    </row>
    <row r="23" spans="1:19" s="645" customFormat="1" ht="12.95" customHeight="1">
      <c r="A23" s="90" t="s">
        <v>707</v>
      </c>
      <c r="B23" s="1292">
        <v>165209.60548100175</v>
      </c>
      <c r="C23" s="69"/>
      <c r="D23" s="125">
        <v>161270.90458947539</v>
      </c>
      <c r="E23" s="198"/>
      <c r="F23" s="196">
        <v>2.4422885836428793E-2</v>
      </c>
      <c r="G23" s="199"/>
      <c r="H23" s="1779">
        <v>127117.21578509024</v>
      </c>
      <c r="I23" s="69"/>
      <c r="J23" s="759">
        <v>131640.7399023906</v>
      </c>
      <c r="K23" s="198"/>
      <c r="L23" s="196">
        <v>-3.4362645793805754E-2</v>
      </c>
      <c r="M23" s="199"/>
      <c r="N23" s="1779">
        <v>38092.389695911515</v>
      </c>
      <c r="O23" s="69"/>
      <c r="P23" s="769">
        <v>29630.164687084798</v>
      </c>
      <c r="Q23" s="710"/>
      <c r="R23" s="199">
        <v>0.28559493672052499</v>
      </c>
      <c r="S23" s="714"/>
    </row>
    <row r="24" spans="1:19" s="645" customFormat="1">
      <c r="A24" s="90" t="s">
        <v>339</v>
      </c>
      <c r="B24" s="1292">
        <v>211608.31048187258</v>
      </c>
      <c r="C24" s="69"/>
      <c r="D24" s="125">
        <v>205691.2966341578</v>
      </c>
      <c r="E24" s="198"/>
      <c r="F24" s="196">
        <v>2.8766476484606812E-2</v>
      </c>
      <c r="G24" s="199"/>
      <c r="H24" s="1779">
        <v>200160.22277940123</v>
      </c>
      <c r="I24" s="69"/>
      <c r="J24" s="759">
        <v>195571.04578724786</v>
      </c>
      <c r="K24" s="198"/>
      <c r="L24" s="196">
        <v>2.3465523608978963E-2</v>
      </c>
      <c r="M24" s="199"/>
      <c r="N24" s="1779">
        <v>11448.087702471355</v>
      </c>
      <c r="O24" s="69"/>
      <c r="P24" s="769">
        <v>10120.250846909941</v>
      </c>
      <c r="Q24" s="710"/>
      <c r="R24" s="199">
        <v>0.13120592321749103</v>
      </c>
      <c r="S24" s="714"/>
    </row>
    <row r="25" spans="1:19" s="645" customFormat="1">
      <c r="A25" s="90" t="s">
        <v>340</v>
      </c>
      <c r="B25" s="1292">
        <v>209616.17143257815</v>
      </c>
      <c r="C25" s="69"/>
      <c r="D25" s="125">
        <v>203950.59123702103</v>
      </c>
      <c r="E25" s="198"/>
      <c r="F25" s="196">
        <v>2.7779180051372702E-2</v>
      </c>
      <c r="G25" s="199"/>
      <c r="H25" s="1779">
        <v>198260.4160329992</v>
      </c>
      <c r="I25" s="69"/>
      <c r="J25" s="759">
        <v>193869.09982644068</v>
      </c>
      <c r="K25" s="198"/>
      <c r="L25" s="196">
        <v>2.2650934112191167E-2</v>
      </c>
      <c r="M25" s="199"/>
      <c r="N25" s="1779">
        <v>11355.755399578944</v>
      </c>
      <c r="O25" s="69"/>
      <c r="P25" s="769">
        <v>10081.491410580344</v>
      </c>
      <c r="Q25" s="710"/>
      <c r="R25" s="199">
        <v>0.12639637699450731</v>
      </c>
      <c r="S25" s="714"/>
    </row>
    <row r="26" spans="1:19" s="645" customFormat="1">
      <c r="A26" s="90" t="s">
        <v>708</v>
      </c>
      <c r="B26" s="1292">
        <v>2586.8751912300527</v>
      </c>
      <c r="C26" s="69"/>
      <c r="D26" s="125">
        <v>2360.2500136451968</v>
      </c>
      <c r="E26" s="198"/>
      <c r="F26" s="196">
        <v>9.6017445725952333E-2</v>
      </c>
      <c r="G26" s="199"/>
      <c r="H26" s="1779">
        <v>2522.3712726307667</v>
      </c>
      <c r="I26" s="69"/>
      <c r="J26" s="759">
        <v>2274.5306325575575</v>
      </c>
      <c r="K26" s="198"/>
      <c r="L26" s="196">
        <v>0.10896342151898346</v>
      </c>
      <c r="M26" s="199"/>
      <c r="N26" s="1779">
        <v>64.503918599285939</v>
      </c>
      <c r="O26" s="69"/>
      <c r="P26" s="769">
        <v>85.719381087639036</v>
      </c>
      <c r="Q26" s="710"/>
      <c r="R26" s="199">
        <v>-0.24749901619871148</v>
      </c>
      <c r="S26" s="714"/>
    </row>
    <row r="27" spans="1:19" s="645" customFormat="1">
      <c r="A27" s="90" t="s">
        <v>709</v>
      </c>
      <c r="B27" s="617">
        <v>3522.3053799250647</v>
      </c>
      <c r="C27" s="69"/>
      <c r="D27" s="125">
        <v>3136.662692193363</v>
      </c>
      <c r="E27" s="198"/>
      <c r="F27" s="196">
        <v>0.12294681499910808</v>
      </c>
      <c r="G27" s="199"/>
      <c r="H27" s="1779">
        <v>3403.6678042775984</v>
      </c>
      <c r="I27" s="69"/>
      <c r="J27" s="759">
        <v>3002.0754295171255</v>
      </c>
      <c r="K27" s="198"/>
      <c r="L27" s="196">
        <v>0.13377158042463569</v>
      </c>
      <c r="M27" s="199"/>
      <c r="N27" s="1779">
        <v>118.63757564746632</v>
      </c>
      <c r="O27" s="69"/>
      <c r="P27" s="769">
        <v>134.58726267623737</v>
      </c>
      <c r="Q27" s="710"/>
      <c r="R27" s="199">
        <v>-0.11850814639970471</v>
      </c>
      <c r="S27" s="714"/>
    </row>
    <row r="28" spans="1:19" s="645" customFormat="1">
      <c r="A28" s="90" t="s">
        <v>306</v>
      </c>
      <c r="B28" s="617">
        <v>159180.61531403873</v>
      </c>
      <c r="C28" s="69"/>
      <c r="D28" s="125">
        <v>156935.65837128437</v>
      </c>
      <c r="E28" s="198"/>
      <c r="F28" s="196">
        <v>1.4304951252335248E-2</v>
      </c>
      <c r="G28" s="199"/>
      <c r="H28" s="1779">
        <v>153750.70839652218</v>
      </c>
      <c r="I28" s="69"/>
      <c r="J28" s="759">
        <v>153293.32270758986</v>
      </c>
      <c r="K28" s="198"/>
      <c r="L28" s="196">
        <v>2.9837287159910678E-3</v>
      </c>
      <c r="M28" s="199"/>
      <c r="N28" s="1779">
        <v>5429.9069175165359</v>
      </c>
      <c r="O28" s="69"/>
      <c r="P28" s="769">
        <v>3642.3356636945068</v>
      </c>
      <c r="Q28" s="710"/>
      <c r="R28" s="199">
        <v>0.4907760895405377</v>
      </c>
      <c r="S28" s="714"/>
    </row>
    <row r="29" spans="1:19" s="645" customFormat="1">
      <c r="A29" s="35" t="s">
        <v>0</v>
      </c>
      <c r="B29" s="617">
        <v>95673.18356980005</v>
      </c>
      <c r="C29" s="69"/>
      <c r="D29" s="125">
        <v>93638.508082204702</v>
      </c>
      <c r="E29" s="198"/>
      <c r="F29" s="196">
        <v>2.1729046406945299E-2</v>
      </c>
      <c r="G29" s="199"/>
      <c r="H29" s="1779">
        <v>85054.956613097384</v>
      </c>
      <c r="I29" s="69"/>
      <c r="J29" s="759">
        <v>85646.484377137487</v>
      </c>
      <c r="K29" s="198"/>
      <c r="L29" s="196">
        <v>-6.9066204916871793E-3</v>
      </c>
      <c r="M29" s="199"/>
      <c r="N29" s="1779">
        <v>10618.226956702667</v>
      </c>
      <c r="O29" s="69"/>
      <c r="P29" s="769">
        <v>7992.0237050672167</v>
      </c>
      <c r="Q29" s="710"/>
      <c r="R29" s="199">
        <v>0.32860303579559547</v>
      </c>
      <c r="S29" s="714"/>
    </row>
    <row r="30" spans="1:19" s="645" customFormat="1">
      <c r="A30" s="90" t="s">
        <v>313</v>
      </c>
      <c r="B30" s="617">
        <v>14782.372121297703</v>
      </c>
      <c r="C30" s="69"/>
      <c r="D30" s="125">
        <v>14796.030144594673</v>
      </c>
      <c r="E30" s="198"/>
      <c r="F30" s="196">
        <v>-9.2308701479359805E-4</v>
      </c>
      <c r="G30" s="199"/>
      <c r="H30" s="1779">
        <v>13019.269551701582</v>
      </c>
      <c r="I30" s="69"/>
      <c r="J30" s="759">
        <v>13126.355337245102</v>
      </c>
      <c r="K30" s="198"/>
      <c r="L30" s="196">
        <v>-8.1580745600930288E-3</v>
      </c>
      <c r="M30" s="199"/>
      <c r="N30" s="1779">
        <v>1763.1025695961209</v>
      </c>
      <c r="O30" s="69"/>
      <c r="P30" s="769">
        <v>1669.6748073495714</v>
      </c>
      <c r="Q30" s="710"/>
      <c r="R30" s="199">
        <v>5.5955663842623335E-2</v>
      </c>
      <c r="S30" s="714"/>
    </row>
    <row r="31" spans="1:19" s="645" customFormat="1">
      <c r="A31" s="90" t="s">
        <v>321</v>
      </c>
      <c r="B31" s="617">
        <v>89945.344477355509</v>
      </c>
      <c r="C31" s="69"/>
      <c r="D31" s="125">
        <v>87984.398511465173</v>
      </c>
      <c r="E31" s="198"/>
      <c r="F31" s="196">
        <v>2.2287428215296681E-2</v>
      </c>
      <c r="G31" s="199"/>
      <c r="H31" s="1779">
        <v>80282.528677025563</v>
      </c>
      <c r="I31" s="69"/>
      <c r="J31" s="759">
        <v>80882.758661725311</v>
      </c>
      <c r="K31" s="198"/>
      <c r="L31" s="196">
        <v>-7.4209880403570414E-3</v>
      </c>
      <c r="M31" s="199"/>
      <c r="N31" s="1779">
        <v>9662.815800329945</v>
      </c>
      <c r="O31" s="69"/>
      <c r="P31" s="769">
        <v>7101.6398497398613</v>
      </c>
      <c r="Q31" s="710"/>
      <c r="R31" s="199">
        <v>0.36064571067820367</v>
      </c>
      <c r="S31" s="714"/>
    </row>
    <row r="32" spans="1:19">
      <c r="A32" s="286" t="s">
        <v>174</v>
      </c>
      <c r="B32" s="132"/>
      <c r="C32" s="150"/>
      <c r="D32" s="150"/>
      <c r="E32" s="18"/>
      <c r="F32" s="18"/>
      <c r="G32" s="19"/>
      <c r="H32" s="17"/>
      <c r="I32" s="150"/>
      <c r="J32" s="150"/>
      <c r="K32" s="18"/>
      <c r="L32" s="18"/>
      <c r="M32" s="19"/>
      <c r="N32" s="17"/>
      <c r="O32" s="150"/>
      <c r="P32" s="150"/>
      <c r="Q32" s="458"/>
      <c r="R32" s="19"/>
      <c r="S32" s="452"/>
    </row>
    <row r="33" spans="1:249" s="645" customFormat="1" ht="12.95" customHeight="1">
      <c r="A33" s="90" t="s">
        <v>710</v>
      </c>
      <c r="B33" s="1336">
        <v>7.5401131730307158</v>
      </c>
      <c r="C33" s="69"/>
      <c r="D33" s="708">
        <v>7.4438049584031161</v>
      </c>
      <c r="E33" s="192"/>
      <c r="F33" s="196">
        <v>1.2938035744593219E-2</v>
      </c>
      <c r="G33" s="199"/>
      <c r="H33" s="1336">
        <v>7.6301308091109679</v>
      </c>
      <c r="I33" s="69"/>
      <c r="J33" s="708">
        <v>7.4429861871568894</v>
      </c>
      <c r="K33" s="176"/>
      <c r="L33" s="196">
        <v>2.5143755106922336E-2</v>
      </c>
      <c r="M33" s="199"/>
      <c r="N33" s="1336">
        <v>7.2397174414574517</v>
      </c>
      <c r="O33" s="69"/>
      <c r="P33" s="941">
        <v>7.4474425909914697</v>
      </c>
      <c r="Q33" s="460"/>
      <c r="R33" s="199">
        <v>-2.7892145121774452E-2</v>
      </c>
      <c r="S33" s="714"/>
    </row>
    <row r="34" spans="1:249" s="645" customFormat="1">
      <c r="A34" s="90" t="s">
        <v>345</v>
      </c>
      <c r="B34" s="1336">
        <v>9.1335289265061022</v>
      </c>
      <c r="C34" s="69"/>
      <c r="D34" s="708">
        <v>8.967518349298274</v>
      </c>
      <c r="E34" s="192"/>
      <c r="F34" s="196">
        <v>1.8512432396730904E-2</v>
      </c>
      <c r="G34" s="199"/>
      <c r="H34" s="1336">
        <v>9.058078742214537</v>
      </c>
      <c r="I34" s="69"/>
      <c r="J34" s="708">
        <v>8.9054105633646561</v>
      </c>
      <c r="K34" s="176"/>
      <c r="L34" s="196">
        <v>1.7143306056874214E-2</v>
      </c>
      <c r="M34" s="199"/>
      <c r="N34" s="1336">
        <v>10.45081557112395</v>
      </c>
      <c r="O34" s="69"/>
      <c r="P34" s="941">
        <v>10.16186351716968</v>
      </c>
      <c r="Q34" s="460"/>
      <c r="R34" s="199">
        <v>2.8434947336780456E-2</v>
      </c>
      <c r="S34" s="714"/>
    </row>
    <row r="35" spans="1:249" s="645" customFormat="1">
      <c r="A35" s="90" t="s">
        <v>711</v>
      </c>
      <c r="B35" s="1336">
        <v>3.4252920668866804</v>
      </c>
      <c r="C35" s="69"/>
      <c r="D35" s="708">
        <v>3.8122048408511793</v>
      </c>
      <c r="E35" s="192"/>
      <c r="F35" s="196">
        <v>-0.1014931752403184</v>
      </c>
      <c r="G35" s="199"/>
      <c r="H35" s="1336">
        <v>3.3784342748645328</v>
      </c>
      <c r="I35" s="69"/>
      <c r="J35" s="708">
        <v>3.7496081330090805</v>
      </c>
      <c r="K35" s="176"/>
      <c r="L35" s="196">
        <v>-9.8990039752948428E-2</v>
      </c>
      <c r="M35" s="199"/>
      <c r="N35" s="1336">
        <v>5.2576264593104272</v>
      </c>
      <c r="O35" s="69"/>
      <c r="P35" s="941">
        <v>5.4731842795447978</v>
      </c>
      <c r="Q35" s="460"/>
      <c r="R35" s="199">
        <v>-3.9384352732281559E-2</v>
      </c>
      <c r="S35" s="714"/>
    </row>
    <row r="36" spans="1:249" s="645" customFormat="1">
      <c r="A36" s="90" t="s">
        <v>712</v>
      </c>
      <c r="B36" s="1336">
        <v>3.2381132162878985</v>
      </c>
      <c r="C36" s="69"/>
      <c r="D36" s="708">
        <v>2.9019924800543464</v>
      </c>
      <c r="E36" s="192"/>
      <c r="F36" s="196">
        <v>0.11582412378520618</v>
      </c>
      <c r="G36" s="199"/>
      <c r="H36" s="1336">
        <v>3.2435711302876853</v>
      </c>
      <c r="I36" s="69"/>
      <c r="J36" s="708">
        <v>2.9718878335834256</v>
      </c>
      <c r="K36" s="176"/>
      <c r="L36" s="196">
        <v>9.1417749227995268E-2</v>
      </c>
      <c r="M36" s="199"/>
      <c r="N36" s="1336">
        <v>3.0815276989405738</v>
      </c>
      <c r="O36" s="69"/>
      <c r="P36" s="941">
        <v>1.3429212923756826</v>
      </c>
      <c r="Q36" s="460"/>
      <c r="R36" s="199">
        <v>1.2946450521230664</v>
      </c>
      <c r="S36" s="714"/>
    </row>
    <row r="37" spans="1:249" s="645" customFormat="1">
      <c r="A37" s="212" t="s">
        <v>713</v>
      </c>
      <c r="B37" s="1336">
        <v>9.0696426181849166</v>
      </c>
      <c r="C37" s="69"/>
      <c r="D37" s="708">
        <v>8.9514463578997994</v>
      </c>
      <c r="E37" s="192"/>
      <c r="F37" s="196">
        <v>1.3204152218463227E-2</v>
      </c>
      <c r="G37" s="199"/>
      <c r="H37" s="1336">
        <v>9.1187944656353555</v>
      </c>
      <c r="I37" s="69"/>
      <c r="J37" s="708">
        <v>8.9953565705324809</v>
      </c>
      <c r="K37" s="176"/>
      <c r="L37" s="196">
        <v>1.3722401567408638E-2</v>
      </c>
      <c r="M37" s="199"/>
      <c r="N37" s="1336">
        <v>7.6778818607170463</v>
      </c>
      <c r="O37" s="69"/>
      <c r="P37" s="941">
        <v>7.1034172313274695</v>
      </c>
      <c r="Q37" s="460"/>
      <c r="R37" s="199">
        <v>8.0871587671363945E-2</v>
      </c>
      <c r="S37" s="714"/>
    </row>
    <row r="38" spans="1:249" s="645" customFormat="1">
      <c r="A38" s="26" t="s">
        <v>1</v>
      </c>
      <c r="B38" s="1336">
        <v>8.3115846616444617</v>
      </c>
      <c r="C38" s="69"/>
      <c r="D38" s="708">
        <v>8.2761308263026283</v>
      </c>
      <c r="E38" s="192"/>
      <c r="F38" s="196">
        <v>4.2838659859214048E-3</v>
      </c>
      <c r="G38" s="199"/>
      <c r="H38" s="1336">
        <v>8.5454425844059667</v>
      </c>
      <c r="I38" s="69"/>
      <c r="J38" s="708">
        <v>8.4888793758691623</v>
      </c>
      <c r="K38" s="176"/>
      <c r="L38" s="196">
        <v>6.6632126612133653E-3</v>
      </c>
      <c r="M38" s="199"/>
      <c r="N38" s="1336">
        <v>6.4383175375552559</v>
      </c>
      <c r="O38" s="69"/>
      <c r="P38" s="941">
        <v>5.9962119973387029</v>
      </c>
      <c r="Q38" s="460"/>
      <c r="R38" s="199">
        <v>7.3730805450636608E-2</v>
      </c>
      <c r="S38" s="714"/>
    </row>
    <row r="39" spans="1:249" s="645" customFormat="1">
      <c r="A39" s="90" t="s">
        <v>175</v>
      </c>
      <c r="B39" s="1336">
        <v>3.3166597335758596</v>
      </c>
      <c r="C39" s="69"/>
      <c r="D39" s="708">
        <v>3.3880249036384753</v>
      </c>
      <c r="E39" s="192"/>
      <c r="F39" s="196">
        <v>-2.1063944950928497E-2</v>
      </c>
      <c r="G39" s="199"/>
      <c r="H39" s="1336">
        <v>3.5014731232318579</v>
      </c>
      <c r="I39" s="69"/>
      <c r="J39" s="708">
        <v>3.5874379102717131</v>
      </c>
      <c r="K39" s="176"/>
      <c r="L39" s="196">
        <v>-2.3962724704925758E-2</v>
      </c>
      <c r="M39" s="199"/>
      <c r="N39" s="1336">
        <v>1.9519431378497911</v>
      </c>
      <c r="O39" s="69"/>
      <c r="P39" s="941">
        <v>1.8203148487138265</v>
      </c>
      <c r="Q39" s="460"/>
      <c r="R39" s="199">
        <v>7.2310726481723042E-2</v>
      </c>
      <c r="S39" s="714"/>
    </row>
    <row r="40" spans="1:249" s="645" customFormat="1">
      <c r="A40" s="90" t="s">
        <v>176</v>
      </c>
      <c r="B40" s="1336">
        <v>8.2957897492499804</v>
      </c>
      <c r="C40" s="69"/>
      <c r="D40" s="708">
        <v>8.2382244684981742</v>
      </c>
      <c r="E40" s="192"/>
      <c r="F40" s="196">
        <v>6.987583425521816E-3</v>
      </c>
      <c r="G40" s="199"/>
      <c r="H40" s="1336">
        <v>8.4856024973703139</v>
      </c>
      <c r="I40" s="69"/>
      <c r="J40" s="708">
        <v>8.4066456354190962</v>
      </c>
      <c r="K40" s="176"/>
      <c r="L40" s="196">
        <v>9.3921958145297187E-3</v>
      </c>
      <c r="M40" s="199"/>
      <c r="N40" s="1336">
        <v>6.7187497115297878</v>
      </c>
      <c r="O40" s="69"/>
      <c r="P40" s="941">
        <v>6.3200240407349861</v>
      </c>
      <c r="Q40" s="460"/>
      <c r="R40" s="199">
        <v>6.3089264886472166E-2</v>
      </c>
      <c r="S40" s="714"/>
    </row>
    <row r="41" spans="1:249" s="645" customFormat="1">
      <c r="A41" s="90" t="s">
        <v>360</v>
      </c>
      <c r="B41" s="1336">
        <v>9.7775523964562367</v>
      </c>
      <c r="C41" s="69"/>
      <c r="D41" s="708">
        <v>9.7762375384252032</v>
      </c>
      <c r="E41" s="192"/>
      <c r="F41" s="196">
        <v>1.3449530311283712E-4</v>
      </c>
      <c r="G41" s="199"/>
      <c r="H41" s="1336">
        <v>9.8591427813993722</v>
      </c>
      <c r="I41" s="69"/>
      <c r="J41" s="708">
        <v>9.8144463243421836</v>
      </c>
      <c r="K41" s="176"/>
      <c r="L41" s="196">
        <v>4.5541496259784587E-3</v>
      </c>
      <c r="M41" s="199"/>
      <c r="N41" s="1336">
        <v>9.0491287787822632</v>
      </c>
      <c r="O41" s="69"/>
      <c r="P41" s="941">
        <v>9.33475087590298</v>
      </c>
      <c r="Q41" s="460"/>
      <c r="R41" s="199">
        <v>-3.0597720380308245E-2</v>
      </c>
      <c r="S41" s="714"/>
    </row>
    <row r="42" spans="1:249">
      <c r="A42" s="240" t="s">
        <v>361</v>
      </c>
      <c r="B42" s="42"/>
      <c r="C42" s="63"/>
      <c r="D42" s="63"/>
      <c r="E42" s="41"/>
      <c r="F42" s="63"/>
      <c r="G42" s="67"/>
      <c r="H42" s="17"/>
      <c r="I42" s="63"/>
      <c r="J42" s="63"/>
      <c r="K42" s="41"/>
      <c r="L42" s="63"/>
      <c r="M42" s="67"/>
      <c r="N42" s="17" t="s">
        <v>425</v>
      </c>
      <c r="O42" s="63"/>
      <c r="P42" s="63" t="s">
        <v>425</v>
      </c>
      <c r="Q42" s="466"/>
      <c r="R42" s="67"/>
      <c r="S42" s="467"/>
    </row>
    <row r="43" spans="1:249" s="645" customFormat="1">
      <c r="A43" s="212" t="s">
        <v>832</v>
      </c>
      <c r="B43" s="617">
        <v>554270.40965886018</v>
      </c>
      <c r="C43" s="69"/>
      <c r="D43" s="125">
        <v>534690.95926171029</v>
      </c>
      <c r="E43" s="198"/>
      <c r="F43" s="196">
        <v>3.6618255943928382E-2</v>
      </c>
      <c r="G43" s="199"/>
      <c r="H43" s="1779">
        <v>498440.34259762208</v>
      </c>
      <c r="I43" s="69"/>
      <c r="J43" s="125">
        <v>492101.66127973044</v>
      </c>
      <c r="K43" s="198"/>
      <c r="L43" s="196">
        <v>1.2880837064048179E-2</v>
      </c>
      <c r="M43" s="199"/>
      <c r="N43" s="1779">
        <v>55830.067061238064</v>
      </c>
      <c r="O43" s="69"/>
      <c r="P43" s="769">
        <v>42589.297981979886</v>
      </c>
      <c r="Q43" s="710"/>
      <c r="R43" s="199">
        <v>0.31089427876600662</v>
      </c>
      <c r="S43" s="714"/>
    </row>
    <row r="44" spans="1:249" s="645" customFormat="1">
      <c r="A44" s="212" t="s">
        <v>245</v>
      </c>
      <c r="B44" s="617">
        <v>554270.40965886018</v>
      </c>
      <c r="C44" s="69"/>
      <c r="D44" s="125">
        <v>534690.95926171029</v>
      </c>
      <c r="E44" s="198"/>
      <c r="F44" s="196">
        <v>3.6618255943928382E-2</v>
      </c>
      <c r="G44" s="199"/>
      <c r="H44" s="1779">
        <v>498440.34259762208</v>
      </c>
      <c r="I44" s="69"/>
      <c r="J44" s="125">
        <v>492101.66127973044</v>
      </c>
      <c r="K44" s="198"/>
      <c r="L44" s="196">
        <v>1.2880837064048179E-2</v>
      </c>
      <c r="M44" s="199"/>
      <c r="N44" s="1779">
        <v>55830.067061238064</v>
      </c>
      <c r="O44" s="69"/>
      <c r="P44" s="769">
        <v>42589.297981979886</v>
      </c>
      <c r="Q44" s="710"/>
      <c r="R44" s="199">
        <v>0.31089427876600662</v>
      </c>
      <c r="S44" s="714"/>
    </row>
    <row r="45" spans="1:249" ht="12.75" hidden="1">
      <c r="A45" s="1260"/>
      <c r="B45" s="1260"/>
      <c r="C45" s="1260"/>
      <c r="D45" s="1260"/>
      <c r="E45" s="1260"/>
      <c r="F45" s="1260"/>
      <c r="G45" s="1260"/>
      <c r="H45" s="1260"/>
      <c r="I45" s="1260"/>
      <c r="J45" s="1260"/>
      <c r="K45" s="1260"/>
      <c r="L45" s="1260"/>
      <c r="M45" s="1260"/>
      <c r="N45" s="1260"/>
      <c r="O45" s="1260"/>
      <c r="P45" s="1260"/>
      <c r="Q45" s="1260"/>
      <c r="R45" s="1260"/>
      <c r="S45" s="1260"/>
      <c r="T45" s="1260"/>
      <c r="U45" s="1260"/>
      <c r="V45" s="1260"/>
      <c r="W45" s="1260"/>
      <c r="X45" s="1260"/>
      <c r="Y45" s="1260"/>
      <c r="Z45" s="1260"/>
      <c r="AA45" s="1260"/>
      <c r="AB45" s="1260"/>
      <c r="AC45" s="1260"/>
      <c r="AD45" s="1260"/>
      <c r="AE45" s="1260"/>
      <c r="AF45" s="1260"/>
      <c r="AG45" s="1260"/>
      <c r="AH45" s="1260"/>
      <c r="AI45" s="1260"/>
      <c r="AJ45" s="1260"/>
      <c r="AK45" s="1260"/>
      <c r="AL45" s="1260"/>
      <c r="AM45" s="1260"/>
      <c r="AN45" s="1260"/>
      <c r="AO45" s="1260"/>
      <c r="AP45" s="1260"/>
      <c r="AQ45" s="1260"/>
      <c r="AR45" s="1260"/>
      <c r="AS45" s="1260"/>
      <c r="AT45" s="1260"/>
      <c r="AU45" s="1260"/>
      <c r="AV45" s="1260"/>
      <c r="AW45" s="1260"/>
      <c r="AX45" s="1260"/>
      <c r="AY45" s="1260"/>
      <c r="AZ45" s="1260"/>
      <c r="BA45" s="1260"/>
      <c r="BB45" s="1260"/>
      <c r="BC45" s="1260"/>
      <c r="BD45" s="1260"/>
      <c r="BE45" s="1260"/>
      <c r="BF45" s="1260"/>
      <c r="BG45" s="1260"/>
      <c r="BH45" s="1260"/>
      <c r="BI45" s="1260"/>
      <c r="BJ45" s="1260"/>
      <c r="BK45" s="1260"/>
      <c r="BL45" s="1260"/>
      <c r="BM45" s="1260"/>
      <c r="BN45" s="1260"/>
      <c r="BO45" s="1260"/>
      <c r="BP45" s="1260"/>
      <c r="BQ45" s="1260"/>
      <c r="BR45" s="1260"/>
      <c r="BS45" s="1260"/>
      <c r="BT45" s="1260"/>
      <c r="BU45" s="1260"/>
      <c r="BV45" s="1260"/>
      <c r="BW45" s="1260"/>
      <c r="BX45" s="1260"/>
      <c r="BY45" s="1260"/>
      <c r="BZ45" s="1260"/>
      <c r="CA45" s="1260"/>
      <c r="CB45" s="1260"/>
      <c r="CC45" s="1260"/>
      <c r="CD45" s="1260"/>
      <c r="CE45" s="1260"/>
      <c r="CF45" s="1260"/>
      <c r="CG45" s="1260"/>
      <c r="CH45" s="1260"/>
      <c r="CI45" s="1260"/>
      <c r="CJ45" s="1260"/>
      <c r="CK45" s="1260"/>
      <c r="CL45" s="1260"/>
      <c r="CM45" s="1260"/>
      <c r="CN45" s="1260"/>
      <c r="CO45" s="1260"/>
      <c r="CP45" s="1260"/>
      <c r="CQ45" s="1260"/>
      <c r="CR45" s="1260"/>
      <c r="CS45" s="1260"/>
      <c r="CT45" s="1260"/>
      <c r="CU45" s="1260"/>
      <c r="CV45" s="1260"/>
      <c r="CW45" s="1260"/>
      <c r="CX45" s="1260"/>
      <c r="CY45" s="1260"/>
      <c r="CZ45" s="1260"/>
      <c r="DA45" s="1260"/>
      <c r="DB45" s="1260"/>
      <c r="DC45" s="1260"/>
      <c r="DD45" s="1260"/>
      <c r="DE45" s="1260"/>
      <c r="DF45" s="1260"/>
      <c r="DG45" s="1260"/>
      <c r="DH45" s="1260"/>
      <c r="DI45" s="1260"/>
      <c r="DJ45" s="1260"/>
      <c r="DK45" s="1260"/>
      <c r="DL45" s="1260"/>
      <c r="DM45" s="1260"/>
      <c r="DN45" s="1260"/>
      <c r="DO45" s="1260"/>
      <c r="DP45" s="1260"/>
      <c r="DQ45" s="1260"/>
      <c r="DR45" s="1260"/>
      <c r="DS45" s="1260"/>
      <c r="DT45" s="1260"/>
      <c r="DU45" s="1260"/>
      <c r="DV45" s="1260"/>
      <c r="DW45" s="1260"/>
      <c r="DX45" s="1260"/>
      <c r="DY45" s="1260"/>
      <c r="DZ45" s="1260"/>
      <c r="EA45" s="1260"/>
      <c r="EB45" s="1260"/>
      <c r="EC45" s="1260"/>
      <c r="ED45" s="1260"/>
      <c r="EE45" s="1260"/>
      <c r="EF45" s="1260"/>
      <c r="EG45" s="1260"/>
      <c r="EH45" s="1260"/>
      <c r="EI45" s="1260"/>
      <c r="EJ45" s="1260"/>
      <c r="EK45" s="1260"/>
      <c r="EL45" s="1260"/>
      <c r="EM45" s="1260"/>
      <c r="EN45" s="1260"/>
      <c r="EO45" s="1260"/>
      <c r="EP45" s="1260"/>
      <c r="EQ45" s="1260"/>
      <c r="ER45" s="1260"/>
      <c r="ES45" s="1260"/>
      <c r="ET45" s="1260"/>
      <c r="EU45" s="1260"/>
      <c r="EV45" s="1260"/>
      <c r="EW45" s="1260"/>
      <c r="EX45" s="1260"/>
      <c r="EY45" s="1260"/>
      <c r="EZ45" s="1260"/>
      <c r="FA45" s="1260"/>
      <c r="FB45" s="1260"/>
      <c r="FC45" s="1260"/>
      <c r="FD45" s="1260"/>
      <c r="FE45" s="1260"/>
      <c r="FF45" s="1260"/>
      <c r="FG45" s="1260"/>
      <c r="FH45" s="1260"/>
      <c r="FI45" s="1260"/>
      <c r="FJ45" s="1260"/>
      <c r="FK45" s="1260"/>
      <c r="FL45" s="1260"/>
      <c r="FM45" s="1260"/>
      <c r="FN45" s="1260"/>
      <c r="FO45" s="1260"/>
      <c r="FP45" s="1260"/>
      <c r="FQ45" s="1260"/>
      <c r="FR45" s="1260"/>
      <c r="FS45" s="1260"/>
      <c r="FT45" s="1260"/>
      <c r="FU45" s="1260"/>
      <c r="FV45" s="1260"/>
      <c r="FW45" s="1260"/>
      <c r="FX45" s="1260"/>
      <c r="FY45" s="1260"/>
      <c r="FZ45" s="1260"/>
      <c r="GA45" s="1260"/>
      <c r="GB45" s="1260"/>
      <c r="GC45" s="1260"/>
      <c r="GD45" s="1260"/>
      <c r="GE45" s="1260"/>
      <c r="GF45" s="1260"/>
      <c r="GG45" s="1260"/>
      <c r="GH45" s="1260"/>
      <c r="GI45" s="1260"/>
      <c r="GJ45" s="1260"/>
      <c r="GK45" s="1260"/>
      <c r="GL45" s="1260"/>
      <c r="GM45" s="1260"/>
      <c r="GN45" s="1260"/>
      <c r="GO45" s="1260"/>
      <c r="GP45" s="1260"/>
      <c r="GQ45" s="1260"/>
      <c r="GR45" s="1260"/>
      <c r="GS45" s="1260"/>
      <c r="GT45" s="1260"/>
      <c r="GU45" s="1260"/>
      <c r="GV45" s="1260"/>
      <c r="GW45" s="1260"/>
      <c r="GX45" s="1260"/>
      <c r="GY45" s="1260"/>
      <c r="GZ45" s="1260"/>
      <c r="HA45" s="1260"/>
      <c r="HB45" s="1260"/>
      <c r="HC45" s="1260"/>
      <c r="HD45" s="1260"/>
      <c r="HE45" s="1260"/>
      <c r="HF45" s="1260"/>
      <c r="HG45" s="1260"/>
      <c r="HH45" s="1260"/>
      <c r="HI45" s="1260"/>
      <c r="HJ45" s="1260"/>
      <c r="HK45" s="1260"/>
      <c r="HL45" s="1260"/>
      <c r="HM45" s="1260"/>
      <c r="HN45" s="1260"/>
      <c r="HO45" s="1260"/>
      <c r="HP45" s="1260"/>
      <c r="HQ45" s="1260"/>
      <c r="HR45" s="1260"/>
      <c r="HS45" s="1260"/>
      <c r="HT45" s="1260"/>
      <c r="HU45" s="1260"/>
      <c r="HV45" s="1260"/>
      <c r="HW45" s="1260"/>
      <c r="HX45" s="1260"/>
      <c r="HY45" s="1260"/>
      <c r="HZ45" s="1260"/>
      <c r="IA45" s="1260"/>
      <c r="IB45" s="1260"/>
      <c r="IC45" s="1260"/>
      <c r="ID45" s="1260"/>
      <c r="IE45" s="1260"/>
      <c r="IF45" s="1260"/>
      <c r="IG45" s="1260"/>
      <c r="IH45" s="1260"/>
      <c r="II45" s="1260"/>
      <c r="IJ45" s="1260"/>
      <c r="IK45" s="1260"/>
      <c r="IL45" s="1260"/>
      <c r="IM45" s="1260"/>
      <c r="IN45" s="1260"/>
      <c r="IO45" s="1260"/>
    </row>
    <row r="46" spans="1:249" ht="12.75" hidden="1">
      <c r="A46" s="1260"/>
      <c r="B46" s="1260"/>
      <c r="C46" s="1260"/>
      <c r="D46" s="1260"/>
      <c r="E46" s="1260"/>
      <c r="F46" s="1260"/>
      <c r="G46" s="1260"/>
      <c r="H46" s="1260"/>
      <c r="I46" s="1260"/>
      <c r="J46" s="1260"/>
      <c r="K46" s="1260"/>
      <c r="L46" s="1260"/>
      <c r="M46" s="1260"/>
      <c r="N46" s="1260"/>
      <c r="O46" s="1260"/>
      <c r="P46" s="1260"/>
      <c r="Q46" s="1260"/>
      <c r="R46" s="1260"/>
      <c r="S46" s="1260"/>
      <c r="T46" s="1260"/>
      <c r="U46" s="1260"/>
      <c r="V46" s="1260"/>
      <c r="W46" s="1260"/>
      <c r="X46" s="1260"/>
      <c r="Y46" s="1260"/>
      <c r="Z46" s="1260"/>
      <c r="AA46" s="1260"/>
      <c r="AB46" s="1260"/>
      <c r="AC46" s="1260"/>
      <c r="AD46" s="1260"/>
      <c r="AE46" s="1260"/>
      <c r="AF46" s="1260"/>
      <c r="AG46" s="1260"/>
      <c r="AH46" s="1260"/>
      <c r="AI46" s="1260"/>
      <c r="AJ46" s="1260"/>
      <c r="AK46" s="1260"/>
      <c r="AL46" s="1260"/>
      <c r="AM46" s="1260"/>
      <c r="AN46" s="1260"/>
      <c r="AO46" s="1260"/>
      <c r="AP46" s="1260"/>
      <c r="AQ46" s="1260"/>
      <c r="AR46" s="1260"/>
      <c r="AS46" s="1260"/>
      <c r="AT46" s="1260"/>
      <c r="AU46" s="1260"/>
      <c r="AV46" s="1260"/>
      <c r="AW46" s="1260"/>
      <c r="AX46" s="1260"/>
      <c r="AY46" s="1260"/>
      <c r="AZ46" s="1260"/>
      <c r="BA46" s="1260"/>
      <c r="BB46" s="1260"/>
      <c r="BC46" s="1260"/>
      <c r="BD46" s="1260"/>
      <c r="BE46" s="1260"/>
      <c r="BF46" s="1260"/>
      <c r="BG46" s="1260"/>
      <c r="BH46" s="1260"/>
      <c r="BI46" s="1260"/>
      <c r="BJ46" s="1260"/>
      <c r="BK46" s="1260"/>
      <c r="BL46" s="1260"/>
      <c r="BM46" s="1260"/>
      <c r="BN46" s="1260"/>
      <c r="BO46" s="1260"/>
      <c r="BP46" s="1260"/>
      <c r="BQ46" s="1260"/>
      <c r="BR46" s="1260"/>
      <c r="BS46" s="1260"/>
      <c r="BT46" s="1260"/>
      <c r="BU46" s="1260"/>
      <c r="BV46" s="1260"/>
      <c r="BW46" s="1260"/>
      <c r="BX46" s="1260"/>
      <c r="BY46" s="1260"/>
      <c r="BZ46" s="1260"/>
      <c r="CA46" s="1260"/>
      <c r="CB46" s="1260"/>
      <c r="CC46" s="1260"/>
      <c r="CD46" s="1260"/>
      <c r="CE46" s="1260"/>
      <c r="CF46" s="1260"/>
      <c r="CG46" s="1260"/>
      <c r="CH46" s="1260"/>
      <c r="CI46" s="1260"/>
      <c r="CJ46" s="1260"/>
      <c r="CK46" s="1260"/>
      <c r="CL46" s="1260"/>
      <c r="CM46" s="1260"/>
      <c r="CN46" s="1260"/>
      <c r="CO46" s="1260"/>
      <c r="CP46" s="1260"/>
      <c r="CQ46" s="1260"/>
      <c r="CR46" s="1260"/>
      <c r="CS46" s="1260"/>
      <c r="CT46" s="1260"/>
      <c r="CU46" s="1260"/>
      <c r="CV46" s="1260"/>
      <c r="CW46" s="1260"/>
      <c r="CX46" s="1260"/>
      <c r="CY46" s="1260"/>
      <c r="CZ46" s="1260"/>
      <c r="DA46" s="1260"/>
      <c r="DB46" s="1260"/>
      <c r="DC46" s="1260"/>
      <c r="DD46" s="1260"/>
      <c r="DE46" s="1260"/>
      <c r="DF46" s="1260"/>
      <c r="DG46" s="1260"/>
      <c r="DH46" s="1260"/>
      <c r="DI46" s="1260"/>
      <c r="DJ46" s="1260"/>
      <c r="DK46" s="1260"/>
      <c r="DL46" s="1260"/>
      <c r="DM46" s="1260"/>
      <c r="DN46" s="1260"/>
      <c r="DO46" s="1260"/>
      <c r="DP46" s="1260"/>
      <c r="DQ46" s="1260"/>
      <c r="DR46" s="1260"/>
      <c r="DS46" s="1260"/>
      <c r="DT46" s="1260"/>
      <c r="DU46" s="1260"/>
      <c r="DV46" s="1260"/>
      <c r="DW46" s="1260"/>
      <c r="DX46" s="1260"/>
      <c r="DY46" s="1260"/>
      <c r="DZ46" s="1260"/>
      <c r="EA46" s="1260"/>
      <c r="EB46" s="1260"/>
      <c r="EC46" s="1260"/>
      <c r="ED46" s="1260"/>
      <c r="EE46" s="1260"/>
      <c r="EF46" s="1260"/>
      <c r="EG46" s="1260"/>
      <c r="EH46" s="1260"/>
      <c r="EI46" s="1260"/>
      <c r="EJ46" s="1260"/>
      <c r="EK46" s="1260"/>
      <c r="EL46" s="1260"/>
      <c r="EM46" s="1260"/>
      <c r="EN46" s="1260"/>
      <c r="EO46" s="1260"/>
      <c r="EP46" s="1260"/>
      <c r="EQ46" s="1260"/>
      <c r="ER46" s="1260"/>
      <c r="ES46" s="1260"/>
      <c r="ET46" s="1260"/>
      <c r="EU46" s="1260"/>
      <c r="EV46" s="1260"/>
      <c r="EW46" s="1260"/>
      <c r="EX46" s="1260"/>
      <c r="EY46" s="1260"/>
      <c r="EZ46" s="1260"/>
      <c r="FA46" s="1260"/>
      <c r="FB46" s="1260"/>
      <c r="FC46" s="1260"/>
      <c r="FD46" s="1260"/>
      <c r="FE46" s="1260"/>
      <c r="FF46" s="1260"/>
      <c r="FG46" s="1260"/>
      <c r="FH46" s="1260"/>
      <c r="FI46" s="1260"/>
      <c r="FJ46" s="1260"/>
      <c r="FK46" s="1260"/>
      <c r="FL46" s="1260"/>
      <c r="FM46" s="1260"/>
      <c r="FN46" s="1260"/>
      <c r="FO46" s="1260"/>
      <c r="FP46" s="1260"/>
      <c r="FQ46" s="1260"/>
      <c r="FR46" s="1260"/>
      <c r="FS46" s="1260"/>
      <c r="FT46" s="1260"/>
      <c r="FU46" s="1260"/>
      <c r="FV46" s="1260"/>
      <c r="FW46" s="1260"/>
      <c r="FX46" s="1260"/>
      <c r="FY46" s="1260"/>
      <c r="FZ46" s="1260"/>
      <c r="GA46" s="1260"/>
      <c r="GB46" s="1260"/>
      <c r="GC46" s="1260"/>
      <c r="GD46" s="1260"/>
      <c r="GE46" s="1260"/>
      <c r="GF46" s="1260"/>
      <c r="GG46" s="1260"/>
      <c r="GH46" s="1260"/>
      <c r="GI46" s="1260"/>
      <c r="GJ46" s="1260"/>
      <c r="GK46" s="1260"/>
      <c r="GL46" s="1260"/>
      <c r="GM46" s="1260"/>
      <c r="GN46" s="1260"/>
      <c r="GO46" s="1260"/>
      <c r="GP46" s="1260"/>
      <c r="GQ46" s="1260"/>
      <c r="GR46" s="1260"/>
      <c r="GS46" s="1260"/>
      <c r="GT46" s="1260"/>
      <c r="GU46" s="1260"/>
      <c r="GV46" s="1260"/>
      <c r="GW46" s="1260"/>
      <c r="GX46" s="1260"/>
      <c r="GY46" s="1260"/>
      <c r="GZ46" s="1260"/>
      <c r="HA46" s="1260"/>
      <c r="HB46" s="1260"/>
      <c r="HC46" s="1260"/>
      <c r="HD46" s="1260"/>
      <c r="HE46" s="1260"/>
      <c r="HF46" s="1260"/>
      <c r="HG46" s="1260"/>
      <c r="HH46" s="1260"/>
      <c r="HI46" s="1260"/>
      <c r="HJ46" s="1260"/>
      <c r="HK46" s="1260"/>
      <c r="HL46" s="1260"/>
      <c r="HM46" s="1260"/>
      <c r="HN46" s="1260"/>
      <c r="HO46" s="1260"/>
      <c r="HP46" s="1260"/>
      <c r="HQ46" s="1260"/>
      <c r="HR46" s="1260"/>
      <c r="HS46" s="1260"/>
      <c r="HT46" s="1260"/>
      <c r="HU46" s="1260"/>
      <c r="HV46" s="1260"/>
      <c r="HW46" s="1260"/>
      <c r="HX46" s="1260"/>
      <c r="HY46" s="1260"/>
      <c r="HZ46" s="1260"/>
      <c r="IA46" s="1260"/>
      <c r="IB46" s="1260"/>
      <c r="IC46" s="1260"/>
      <c r="ID46" s="1260"/>
      <c r="IE46" s="1260"/>
      <c r="IF46" s="1260"/>
      <c r="IG46" s="1260"/>
      <c r="IH46" s="1260"/>
      <c r="II46" s="1260"/>
      <c r="IJ46" s="1260"/>
      <c r="IK46" s="1260"/>
      <c r="IL46" s="1260"/>
      <c r="IM46" s="1260"/>
      <c r="IN46" s="1260"/>
      <c r="IO46" s="1260"/>
    </row>
    <row r="47" spans="1:249" ht="12.75" hidden="1">
      <c r="A47" s="1260"/>
      <c r="B47" s="1260"/>
      <c r="C47" s="1260"/>
      <c r="D47" s="1260"/>
      <c r="E47" s="1260"/>
      <c r="F47" s="1260"/>
      <c r="G47" s="1260"/>
      <c r="H47" s="1260"/>
      <c r="I47" s="1260"/>
      <c r="J47" s="1260"/>
      <c r="K47" s="1260"/>
      <c r="L47" s="1260"/>
      <c r="M47" s="1260"/>
      <c r="N47" s="1260"/>
      <c r="O47" s="1260"/>
      <c r="P47" s="1260"/>
      <c r="Q47" s="1260"/>
      <c r="R47" s="1260"/>
      <c r="S47" s="1260"/>
      <c r="T47" s="1260"/>
      <c r="U47" s="1260"/>
      <c r="V47" s="1260"/>
      <c r="W47" s="1260"/>
      <c r="X47" s="1260"/>
      <c r="Y47" s="1260"/>
      <c r="Z47" s="1260"/>
      <c r="AA47" s="1260"/>
      <c r="AB47" s="1260"/>
      <c r="AC47" s="1260"/>
      <c r="AD47" s="1260"/>
      <c r="AE47" s="1260"/>
      <c r="AF47" s="1260"/>
      <c r="AG47" s="1260"/>
      <c r="AH47" s="1260"/>
      <c r="AI47" s="1260"/>
      <c r="AJ47" s="1260"/>
      <c r="AK47" s="1260"/>
      <c r="AL47" s="1260"/>
      <c r="AM47" s="1260"/>
      <c r="AN47" s="1260"/>
      <c r="AO47" s="1260"/>
      <c r="AP47" s="1260"/>
      <c r="AQ47" s="1260"/>
      <c r="AR47" s="1260"/>
      <c r="AS47" s="1260"/>
      <c r="AT47" s="1260"/>
      <c r="AU47" s="1260"/>
      <c r="AV47" s="1260"/>
      <c r="AW47" s="1260"/>
      <c r="AX47" s="1260"/>
      <c r="AY47" s="1260"/>
      <c r="AZ47" s="1260"/>
      <c r="BA47" s="1260"/>
      <c r="BB47" s="1260"/>
      <c r="BC47" s="1260"/>
      <c r="BD47" s="1260"/>
      <c r="BE47" s="1260"/>
      <c r="BF47" s="1260"/>
      <c r="BG47" s="1260"/>
      <c r="BH47" s="1260"/>
      <c r="BI47" s="1260"/>
      <c r="BJ47" s="1260"/>
      <c r="BK47" s="1260"/>
      <c r="BL47" s="1260"/>
      <c r="BM47" s="1260"/>
      <c r="BN47" s="1260"/>
      <c r="BO47" s="1260"/>
      <c r="BP47" s="1260"/>
      <c r="BQ47" s="1260"/>
      <c r="BR47" s="1260"/>
      <c r="BS47" s="1260"/>
      <c r="BT47" s="1260"/>
      <c r="BU47" s="1260"/>
      <c r="BV47" s="1260"/>
      <c r="BW47" s="1260"/>
      <c r="BX47" s="1260"/>
      <c r="BY47" s="1260"/>
      <c r="BZ47" s="1260"/>
      <c r="CA47" s="1260"/>
      <c r="CB47" s="1260"/>
      <c r="CC47" s="1260"/>
      <c r="CD47" s="1260"/>
      <c r="CE47" s="1260"/>
      <c r="CF47" s="1260"/>
      <c r="CG47" s="1260"/>
      <c r="CH47" s="1260"/>
      <c r="CI47" s="1260"/>
      <c r="CJ47" s="1260"/>
      <c r="CK47" s="1260"/>
      <c r="CL47" s="1260"/>
      <c r="CM47" s="1260"/>
      <c r="CN47" s="1260"/>
      <c r="CO47" s="1260"/>
      <c r="CP47" s="1260"/>
      <c r="CQ47" s="1260"/>
      <c r="CR47" s="1260"/>
      <c r="CS47" s="1260"/>
      <c r="CT47" s="1260"/>
      <c r="CU47" s="1260"/>
      <c r="CV47" s="1260"/>
      <c r="CW47" s="1260"/>
      <c r="CX47" s="1260"/>
      <c r="CY47" s="1260"/>
      <c r="CZ47" s="1260"/>
      <c r="DA47" s="1260"/>
      <c r="DB47" s="1260"/>
      <c r="DC47" s="1260"/>
      <c r="DD47" s="1260"/>
      <c r="DE47" s="1260"/>
      <c r="DF47" s="1260"/>
      <c r="DG47" s="1260"/>
      <c r="DH47" s="1260"/>
      <c r="DI47" s="1260"/>
      <c r="DJ47" s="1260"/>
      <c r="DK47" s="1260"/>
      <c r="DL47" s="1260"/>
      <c r="DM47" s="1260"/>
      <c r="DN47" s="1260"/>
      <c r="DO47" s="1260"/>
      <c r="DP47" s="1260"/>
      <c r="DQ47" s="1260"/>
      <c r="DR47" s="1260"/>
      <c r="DS47" s="1260"/>
      <c r="DT47" s="1260"/>
      <c r="DU47" s="1260"/>
      <c r="DV47" s="1260"/>
      <c r="DW47" s="1260"/>
      <c r="DX47" s="1260"/>
      <c r="DY47" s="1260"/>
      <c r="DZ47" s="1260"/>
      <c r="EA47" s="1260"/>
      <c r="EB47" s="1260"/>
      <c r="EC47" s="1260"/>
      <c r="ED47" s="1260"/>
      <c r="EE47" s="1260"/>
      <c r="EF47" s="1260"/>
      <c r="EG47" s="1260"/>
      <c r="EH47" s="1260"/>
      <c r="EI47" s="1260"/>
      <c r="EJ47" s="1260"/>
      <c r="EK47" s="1260"/>
      <c r="EL47" s="1260"/>
      <c r="EM47" s="1260"/>
      <c r="EN47" s="1260"/>
      <c r="EO47" s="1260"/>
      <c r="EP47" s="1260"/>
      <c r="EQ47" s="1260"/>
      <c r="ER47" s="1260"/>
      <c r="ES47" s="1260"/>
      <c r="ET47" s="1260"/>
      <c r="EU47" s="1260"/>
      <c r="EV47" s="1260"/>
      <c r="EW47" s="1260"/>
      <c r="EX47" s="1260"/>
      <c r="EY47" s="1260"/>
      <c r="EZ47" s="1260"/>
      <c r="FA47" s="1260"/>
      <c r="FB47" s="1260"/>
      <c r="FC47" s="1260"/>
      <c r="FD47" s="1260"/>
      <c r="FE47" s="1260"/>
      <c r="FF47" s="1260"/>
      <c r="FG47" s="1260"/>
      <c r="FH47" s="1260"/>
      <c r="FI47" s="1260"/>
      <c r="FJ47" s="1260"/>
      <c r="FK47" s="1260"/>
      <c r="FL47" s="1260"/>
      <c r="FM47" s="1260"/>
      <c r="FN47" s="1260"/>
      <c r="FO47" s="1260"/>
      <c r="FP47" s="1260"/>
      <c r="FQ47" s="1260"/>
      <c r="FR47" s="1260"/>
      <c r="FS47" s="1260"/>
      <c r="FT47" s="1260"/>
      <c r="FU47" s="1260"/>
      <c r="FV47" s="1260"/>
      <c r="FW47" s="1260"/>
      <c r="FX47" s="1260"/>
      <c r="FY47" s="1260"/>
      <c r="FZ47" s="1260"/>
      <c r="GA47" s="1260"/>
      <c r="GB47" s="1260"/>
      <c r="GC47" s="1260"/>
      <c r="GD47" s="1260"/>
      <c r="GE47" s="1260"/>
      <c r="GF47" s="1260"/>
      <c r="GG47" s="1260"/>
      <c r="GH47" s="1260"/>
      <c r="GI47" s="1260"/>
      <c r="GJ47" s="1260"/>
      <c r="GK47" s="1260"/>
      <c r="GL47" s="1260"/>
      <c r="GM47" s="1260"/>
      <c r="GN47" s="1260"/>
      <c r="GO47" s="1260"/>
      <c r="GP47" s="1260"/>
      <c r="GQ47" s="1260"/>
      <c r="GR47" s="1260"/>
      <c r="GS47" s="1260"/>
      <c r="GT47" s="1260"/>
      <c r="GU47" s="1260"/>
      <c r="GV47" s="1260"/>
      <c r="GW47" s="1260"/>
      <c r="GX47" s="1260"/>
      <c r="GY47" s="1260"/>
      <c r="GZ47" s="1260"/>
      <c r="HA47" s="1260"/>
      <c r="HB47" s="1260"/>
      <c r="HC47" s="1260"/>
      <c r="HD47" s="1260"/>
      <c r="HE47" s="1260"/>
      <c r="HF47" s="1260"/>
      <c r="HG47" s="1260"/>
      <c r="HH47" s="1260"/>
      <c r="HI47" s="1260"/>
      <c r="HJ47" s="1260"/>
      <c r="HK47" s="1260"/>
      <c r="HL47" s="1260"/>
      <c r="HM47" s="1260"/>
      <c r="HN47" s="1260"/>
      <c r="HO47" s="1260"/>
      <c r="HP47" s="1260"/>
      <c r="HQ47" s="1260"/>
      <c r="HR47" s="1260"/>
      <c r="HS47" s="1260"/>
      <c r="HT47" s="1260"/>
      <c r="HU47" s="1260"/>
      <c r="HV47" s="1260"/>
      <c r="HW47" s="1260"/>
      <c r="HX47" s="1260"/>
      <c r="HY47" s="1260"/>
      <c r="HZ47" s="1260"/>
      <c r="IA47" s="1260"/>
      <c r="IB47" s="1260"/>
      <c r="IC47" s="1260"/>
      <c r="ID47" s="1260"/>
      <c r="IE47" s="1260"/>
      <c r="IF47" s="1260"/>
      <c r="IG47" s="1260"/>
      <c r="IH47" s="1260"/>
      <c r="II47" s="1260"/>
      <c r="IJ47" s="1260"/>
      <c r="IK47" s="1260"/>
      <c r="IL47" s="1260"/>
      <c r="IM47" s="1260"/>
      <c r="IN47" s="1260"/>
      <c r="IO47" s="1260"/>
    </row>
    <row r="48" spans="1:249" ht="12.75" hidden="1">
      <c r="A48" s="1260"/>
      <c r="B48" s="1260"/>
      <c r="C48" s="1260"/>
      <c r="D48" s="1260"/>
      <c r="E48" s="1260"/>
      <c r="F48" s="1260"/>
      <c r="G48" s="1260"/>
      <c r="H48" s="1260"/>
      <c r="I48" s="1260"/>
      <c r="J48" s="1260"/>
      <c r="K48" s="1260"/>
      <c r="L48" s="1260"/>
      <c r="M48" s="1260"/>
      <c r="N48" s="1260"/>
      <c r="O48" s="1260"/>
      <c r="P48" s="1260"/>
      <c r="Q48" s="1260"/>
      <c r="R48" s="1260"/>
      <c r="S48" s="1260"/>
      <c r="T48" s="1260"/>
      <c r="U48" s="1260"/>
      <c r="V48" s="1260"/>
      <c r="W48" s="1260"/>
      <c r="X48" s="1260"/>
      <c r="Y48" s="1260"/>
      <c r="Z48" s="1260"/>
      <c r="AA48" s="1260"/>
      <c r="AB48" s="1260"/>
      <c r="AC48" s="1260"/>
      <c r="AD48" s="1260"/>
      <c r="AE48" s="1260"/>
      <c r="AF48" s="1260"/>
      <c r="AG48" s="1260"/>
      <c r="AH48" s="1260"/>
      <c r="AI48" s="1260"/>
      <c r="AJ48" s="1260"/>
      <c r="AK48" s="1260"/>
      <c r="AL48" s="1260"/>
      <c r="AM48" s="1260"/>
      <c r="AN48" s="1260"/>
      <c r="AO48" s="1260"/>
      <c r="AP48" s="1260"/>
      <c r="AQ48" s="1260"/>
      <c r="AR48" s="1260"/>
      <c r="AS48" s="1260"/>
      <c r="AT48" s="1260"/>
      <c r="AU48" s="1260"/>
      <c r="AV48" s="1260"/>
      <c r="AW48" s="1260"/>
      <c r="AX48" s="1260"/>
      <c r="AY48" s="1260"/>
      <c r="AZ48" s="1260"/>
      <c r="BA48" s="1260"/>
      <c r="BB48" s="1260"/>
      <c r="BC48" s="1260"/>
      <c r="BD48" s="1260"/>
      <c r="BE48" s="1260"/>
      <c r="BF48" s="1260"/>
      <c r="BG48" s="1260"/>
      <c r="BH48" s="1260"/>
      <c r="BI48" s="1260"/>
      <c r="BJ48" s="1260"/>
      <c r="BK48" s="1260"/>
      <c r="BL48" s="1260"/>
      <c r="BM48" s="1260"/>
      <c r="BN48" s="1260"/>
      <c r="BO48" s="1260"/>
      <c r="BP48" s="1260"/>
      <c r="BQ48" s="1260"/>
      <c r="BR48" s="1260"/>
      <c r="BS48" s="1260"/>
      <c r="BT48" s="1260"/>
      <c r="BU48" s="1260"/>
      <c r="BV48" s="1260"/>
      <c r="BW48" s="1260"/>
      <c r="BX48" s="1260"/>
      <c r="BY48" s="1260"/>
      <c r="BZ48" s="1260"/>
      <c r="CA48" s="1260"/>
      <c r="CB48" s="1260"/>
      <c r="CC48" s="1260"/>
      <c r="CD48" s="1260"/>
      <c r="CE48" s="1260"/>
      <c r="CF48" s="1260"/>
      <c r="CG48" s="1260"/>
      <c r="CH48" s="1260"/>
      <c r="CI48" s="1260"/>
      <c r="CJ48" s="1260"/>
      <c r="CK48" s="1260"/>
      <c r="CL48" s="1260"/>
      <c r="CM48" s="1260"/>
      <c r="CN48" s="1260"/>
      <c r="CO48" s="1260"/>
      <c r="CP48" s="1260"/>
      <c r="CQ48" s="1260"/>
      <c r="CR48" s="1260"/>
      <c r="CS48" s="1260"/>
      <c r="CT48" s="1260"/>
      <c r="CU48" s="1260"/>
      <c r="CV48" s="1260"/>
      <c r="CW48" s="1260"/>
      <c r="CX48" s="1260"/>
      <c r="CY48" s="1260"/>
      <c r="CZ48" s="1260"/>
      <c r="DA48" s="1260"/>
      <c r="DB48" s="1260"/>
      <c r="DC48" s="1260"/>
      <c r="DD48" s="1260"/>
      <c r="DE48" s="1260"/>
      <c r="DF48" s="1260"/>
      <c r="DG48" s="1260"/>
      <c r="DH48" s="1260"/>
      <c r="DI48" s="1260"/>
      <c r="DJ48" s="1260"/>
      <c r="DK48" s="1260"/>
      <c r="DL48" s="1260"/>
      <c r="DM48" s="1260"/>
      <c r="DN48" s="1260"/>
      <c r="DO48" s="1260"/>
      <c r="DP48" s="1260"/>
      <c r="DQ48" s="1260"/>
      <c r="DR48" s="1260"/>
      <c r="DS48" s="1260"/>
      <c r="DT48" s="1260"/>
      <c r="DU48" s="1260"/>
      <c r="DV48" s="1260"/>
      <c r="DW48" s="1260"/>
      <c r="DX48" s="1260"/>
      <c r="DY48" s="1260"/>
      <c r="DZ48" s="1260"/>
      <c r="EA48" s="1260"/>
      <c r="EB48" s="1260"/>
      <c r="EC48" s="1260"/>
      <c r="ED48" s="1260"/>
      <c r="EE48" s="1260"/>
      <c r="EF48" s="1260"/>
      <c r="EG48" s="1260"/>
      <c r="EH48" s="1260"/>
      <c r="EI48" s="1260"/>
      <c r="EJ48" s="1260"/>
      <c r="EK48" s="1260"/>
      <c r="EL48" s="1260"/>
      <c r="EM48" s="1260"/>
      <c r="EN48" s="1260"/>
      <c r="EO48" s="1260"/>
      <c r="EP48" s="1260"/>
      <c r="EQ48" s="1260"/>
      <c r="ER48" s="1260"/>
      <c r="ES48" s="1260"/>
      <c r="ET48" s="1260"/>
      <c r="EU48" s="1260"/>
      <c r="EV48" s="1260"/>
      <c r="EW48" s="1260"/>
      <c r="EX48" s="1260"/>
      <c r="EY48" s="1260"/>
      <c r="EZ48" s="1260"/>
      <c r="FA48" s="1260"/>
      <c r="FB48" s="1260"/>
      <c r="FC48" s="1260"/>
      <c r="FD48" s="1260"/>
      <c r="FE48" s="1260"/>
      <c r="FF48" s="1260"/>
      <c r="FG48" s="1260"/>
      <c r="FH48" s="1260"/>
      <c r="FI48" s="1260"/>
      <c r="FJ48" s="1260"/>
      <c r="FK48" s="1260"/>
      <c r="FL48" s="1260"/>
      <c r="FM48" s="1260"/>
      <c r="FN48" s="1260"/>
      <c r="FO48" s="1260"/>
      <c r="FP48" s="1260"/>
      <c r="FQ48" s="1260"/>
      <c r="FR48" s="1260"/>
      <c r="FS48" s="1260"/>
      <c r="FT48" s="1260"/>
      <c r="FU48" s="1260"/>
      <c r="FV48" s="1260"/>
      <c r="FW48" s="1260"/>
      <c r="FX48" s="1260"/>
      <c r="FY48" s="1260"/>
      <c r="FZ48" s="1260"/>
      <c r="GA48" s="1260"/>
      <c r="GB48" s="1260"/>
      <c r="GC48" s="1260"/>
      <c r="GD48" s="1260"/>
      <c r="GE48" s="1260"/>
      <c r="GF48" s="1260"/>
      <c r="GG48" s="1260"/>
      <c r="GH48" s="1260"/>
      <c r="GI48" s="1260"/>
      <c r="GJ48" s="1260"/>
      <c r="GK48" s="1260"/>
      <c r="GL48" s="1260"/>
      <c r="GM48" s="1260"/>
      <c r="GN48" s="1260"/>
      <c r="GO48" s="1260"/>
      <c r="GP48" s="1260"/>
      <c r="GQ48" s="1260"/>
      <c r="GR48" s="1260"/>
      <c r="GS48" s="1260"/>
      <c r="GT48" s="1260"/>
      <c r="GU48" s="1260"/>
      <c r="GV48" s="1260"/>
      <c r="GW48" s="1260"/>
      <c r="GX48" s="1260"/>
      <c r="GY48" s="1260"/>
      <c r="GZ48" s="1260"/>
      <c r="HA48" s="1260"/>
      <c r="HB48" s="1260"/>
      <c r="HC48" s="1260"/>
      <c r="HD48" s="1260"/>
      <c r="HE48" s="1260"/>
      <c r="HF48" s="1260"/>
      <c r="HG48" s="1260"/>
      <c r="HH48" s="1260"/>
      <c r="HI48" s="1260"/>
      <c r="HJ48" s="1260"/>
      <c r="HK48" s="1260"/>
      <c r="HL48" s="1260"/>
      <c r="HM48" s="1260"/>
      <c r="HN48" s="1260"/>
      <c r="HO48" s="1260"/>
      <c r="HP48" s="1260"/>
      <c r="HQ48" s="1260"/>
      <c r="HR48" s="1260"/>
      <c r="HS48" s="1260"/>
      <c r="HT48" s="1260"/>
      <c r="HU48" s="1260"/>
      <c r="HV48" s="1260"/>
      <c r="HW48" s="1260"/>
      <c r="HX48" s="1260"/>
      <c r="HY48" s="1260"/>
      <c r="HZ48" s="1260"/>
      <c r="IA48" s="1260"/>
      <c r="IB48" s="1260"/>
      <c r="IC48" s="1260"/>
      <c r="ID48" s="1260"/>
      <c r="IE48" s="1260"/>
      <c r="IF48" s="1260"/>
      <c r="IG48" s="1260"/>
      <c r="IH48" s="1260"/>
      <c r="II48" s="1260"/>
      <c r="IJ48" s="1260"/>
      <c r="IK48" s="1260"/>
      <c r="IL48" s="1260"/>
      <c r="IM48" s="1260"/>
      <c r="IN48" s="1260"/>
      <c r="IO48" s="1260"/>
    </row>
    <row r="49" spans="1:249" ht="12.75" hidden="1">
      <c r="A49" s="1260"/>
      <c r="B49" s="1260"/>
      <c r="C49" s="1260"/>
      <c r="D49" s="1260"/>
      <c r="E49" s="1260"/>
      <c r="F49" s="1260"/>
      <c r="G49" s="1260"/>
      <c r="H49" s="1260"/>
      <c r="I49" s="1260"/>
      <c r="J49" s="1260"/>
      <c r="K49" s="1260"/>
      <c r="L49" s="1260"/>
      <c r="M49" s="1260"/>
      <c r="N49" s="1260"/>
      <c r="O49" s="1260"/>
      <c r="P49" s="1260"/>
      <c r="Q49" s="1260"/>
      <c r="R49" s="1260"/>
      <c r="S49" s="1260"/>
      <c r="T49" s="1260"/>
      <c r="U49" s="1260"/>
      <c r="V49" s="1260"/>
      <c r="W49" s="1260"/>
      <c r="X49" s="1260"/>
      <c r="Y49" s="1260"/>
      <c r="Z49" s="1260"/>
      <c r="AA49" s="1260"/>
      <c r="AB49" s="1260"/>
      <c r="AC49" s="1260"/>
      <c r="AD49" s="1260"/>
      <c r="AE49" s="1260"/>
      <c r="AF49" s="1260"/>
      <c r="AG49" s="1260"/>
      <c r="AH49" s="1260"/>
      <c r="AI49" s="1260"/>
      <c r="AJ49" s="1260"/>
      <c r="AK49" s="1260"/>
      <c r="AL49" s="1260"/>
      <c r="AM49" s="1260"/>
      <c r="AN49" s="1260"/>
      <c r="AO49" s="1260"/>
      <c r="AP49" s="1260"/>
      <c r="AQ49" s="1260"/>
      <c r="AR49" s="1260"/>
      <c r="AS49" s="1260"/>
      <c r="AT49" s="1260"/>
      <c r="AU49" s="1260"/>
      <c r="AV49" s="1260"/>
      <c r="AW49" s="1260"/>
      <c r="AX49" s="1260"/>
      <c r="AY49" s="1260"/>
      <c r="AZ49" s="1260"/>
      <c r="BA49" s="1260"/>
      <c r="BB49" s="1260"/>
      <c r="BC49" s="1260"/>
      <c r="BD49" s="1260"/>
      <c r="BE49" s="1260"/>
      <c r="BF49" s="1260"/>
      <c r="BG49" s="1260"/>
      <c r="BH49" s="1260"/>
      <c r="BI49" s="1260"/>
      <c r="BJ49" s="1260"/>
      <c r="BK49" s="1260"/>
      <c r="BL49" s="1260"/>
      <c r="BM49" s="1260"/>
      <c r="BN49" s="1260"/>
      <c r="BO49" s="1260"/>
      <c r="BP49" s="1260"/>
      <c r="BQ49" s="1260"/>
      <c r="BR49" s="1260"/>
      <c r="BS49" s="1260"/>
      <c r="BT49" s="1260"/>
      <c r="BU49" s="1260"/>
      <c r="BV49" s="1260"/>
      <c r="BW49" s="1260"/>
      <c r="BX49" s="1260"/>
      <c r="BY49" s="1260"/>
      <c r="BZ49" s="1260"/>
      <c r="CA49" s="1260"/>
      <c r="CB49" s="1260"/>
      <c r="CC49" s="1260"/>
      <c r="CD49" s="1260"/>
      <c r="CE49" s="1260"/>
      <c r="CF49" s="1260"/>
      <c r="CG49" s="1260"/>
      <c r="CH49" s="1260"/>
      <c r="CI49" s="1260"/>
      <c r="CJ49" s="1260"/>
      <c r="CK49" s="1260"/>
      <c r="CL49" s="1260"/>
      <c r="CM49" s="1260"/>
      <c r="CN49" s="1260"/>
      <c r="CO49" s="1260"/>
      <c r="CP49" s="1260"/>
      <c r="CQ49" s="1260"/>
      <c r="CR49" s="1260"/>
      <c r="CS49" s="1260"/>
      <c r="CT49" s="1260"/>
      <c r="CU49" s="1260"/>
      <c r="CV49" s="1260"/>
      <c r="CW49" s="1260"/>
      <c r="CX49" s="1260"/>
      <c r="CY49" s="1260"/>
      <c r="CZ49" s="1260"/>
      <c r="DA49" s="1260"/>
      <c r="DB49" s="1260"/>
      <c r="DC49" s="1260"/>
      <c r="DD49" s="1260"/>
      <c r="DE49" s="1260"/>
      <c r="DF49" s="1260"/>
      <c r="DG49" s="1260"/>
      <c r="DH49" s="1260"/>
      <c r="DI49" s="1260"/>
      <c r="DJ49" s="1260"/>
      <c r="DK49" s="1260"/>
      <c r="DL49" s="1260"/>
      <c r="DM49" s="1260"/>
      <c r="DN49" s="1260"/>
      <c r="DO49" s="1260"/>
      <c r="DP49" s="1260"/>
      <c r="DQ49" s="1260"/>
      <c r="DR49" s="1260"/>
      <c r="DS49" s="1260"/>
      <c r="DT49" s="1260"/>
      <c r="DU49" s="1260"/>
      <c r="DV49" s="1260"/>
      <c r="DW49" s="1260"/>
      <c r="DX49" s="1260"/>
      <c r="DY49" s="1260"/>
      <c r="DZ49" s="1260"/>
      <c r="EA49" s="1260"/>
      <c r="EB49" s="1260"/>
      <c r="EC49" s="1260"/>
      <c r="ED49" s="1260"/>
      <c r="EE49" s="1260"/>
      <c r="EF49" s="1260"/>
      <c r="EG49" s="1260"/>
      <c r="EH49" s="1260"/>
      <c r="EI49" s="1260"/>
      <c r="EJ49" s="1260"/>
      <c r="EK49" s="1260"/>
      <c r="EL49" s="1260"/>
      <c r="EM49" s="1260"/>
      <c r="EN49" s="1260"/>
      <c r="EO49" s="1260"/>
      <c r="EP49" s="1260"/>
      <c r="EQ49" s="1260"/>
      <c r="ER49" s="1260"/>
      <c r="ES49" s="1260"/>
      <c r="ET49" s="1260"/>
      <c r="EU49" s="1260"/>
      <c r="EV49" s="1260"/>
      <c r="EW49" s="1260"/>
      <c r="EX49" s="1260"/>
      <c r="EY49" s="1260"/>
      <c r="EZ49" s="1260"/>
      <c r="FA49" s="1260"/>
      <c r="FB49" s="1260"/>
      <c r="FC49" s="1260"/>
      <c r="FD49" s="1260"/>
      <c r="FE49" s="1260"/>
      <c r="FF49" s="1260"/>
      <c r="FG49" s="1260"/>
      <c r="FH49" s="1260"/>
      <c r="FI49" s="1260"/>
      <c r="FJ49" s="1260"/>
      <c r="FK49" s="1260"/>
      <c r="FL49" s="1260"/>
      <c r="FM49" s="1260"/>
      <c r="FN49" s="1260"/>
      <c r="FO49" s="1260"/>
      <c r="FP49" s="1260"/>
      <c r="FQ49" s="1260"/>
      <c r="FR49" s="1260"/>
      <c r="FS49" s="1260"/>
      <c r="FT49" s="1260"/>
      <c r="FU49" s="1260"/>
      <c r="FV49" s="1260"/>
      <c r="FW49" s="1260"/>
      <c r="FX49" s="1260"/>
      <c r="FY49" s="1260"/>
      <c r="FZ49" s="1260"/>
      <c r="GA49" s="1260"/>
      <c r="GB49" s="1260"/>
      <c r="GC49" s="1260"/>
      <c r="GD49" s="1260"/>
      <c r="GE49" s="1260"/>
      <c r="GF49" s="1260"/>
      <c r="GG49" s="1260"/>
      <c r="GH49" s="1260"/>
      <c r="GI49" s="1260"/>
      <c r="GJ49" s="1260"/>
      <c r="GK49" s="1260"/>
      <c r="GL49" s="1260"/>
      <c r="GM49" s="1260"/>
      <c r="GN49" s="1260"/>
      <c r="GO49" s="1260"/>
      <c r="GP49" s="1260"/>
      <c r="GQ49" s="1260"/>
      <c r="GR49" s="1260"/>
      <c r="GS49" s="1260"/>
      <c r="GT49" s="1260"/>
      <c r="GU49" s="1260"/>
      <c r="GV49" s="1260"/>
      <c r="GW49" s="1260"/>
      <c r="GX49" s="1260"/>
      <c r="GY49" s="1260"/>
      <c r="GZ49" s="1260"/>
      <c r="HA49" s="1260"/>
      <c r="HB49" s="1260"/>
      <c r="HC49" s="1260"/>
      <c r="HD49" s="1260"/>
      <c r="HE49" s="1260"/>
      <c r="HF49" s="1260"/>
      <c r="HG49" s="1260"/>
      <c r="HH49" s="1260"/>
      <c r="HI49" s="1260"/>
      <c r="HJ49" s="1260"/>
      <c r="HK49" s="1260"/>
      <c r="HL49" s="1260"/>
      <c r="HM49" s="1260"/>
      <c r="HN49" s="1260"/>
      <c r="HO49" s="1260"/>
      <c r="HP49" s="1260"/>
      <c r="HQ49" s="1260"/>
      <c r="HR49" s="1260"/>
      <c r="HS49" s="1260"/>
      <c r="HT49" s="1260"/>
      <c r="HU49" s="1260"/>
      <c r="HV49" s="1260"/>
      <c r="HW49" s="1260"/>
      <c r="HX49" s="1260"/>
      <c r="HY49" s="1260"/>
      <c r="HZ49" s="1260"/>
      <c r="IA49" s="1260"/>
      <c r="IB49" s="1260"/>
      <c r="IC49" s="1260"/>
      <c r="ID49" s="1260"/>
      <c r="IE49" s="1260"/>
      <c r="IF49" s="1260"/>
      <c r="IG49" s="1260"/>
      <c r="IH49" s="1260"/>
      <c r="II49" s="1260"/>
      <c r="IJ49" s="1260"/>
      <c r="IK49" s="1260"/>
      <c r="IL49" s="1260"/>
      <c r="IM49" s="1260"/>
      <c r="IN49" s="1260"/>
      <c r="IO49" s="1260"/>
    </row>
    <row r="50" spans="1:249" ht="12.75" hidden="1">
      <c r="A50" s="1260"/>
      <c r="B50" s="1260"/>
      <c r="C50" s="1260"/>
      <c r="D50" s="1260"/>
      <c r="E50" s="1260"/>
      <c r="F50" s="1260"/>
      <c r="G50" s="1260"/>
      <c r="H50" s="1260"/>
      <c r="I50" s="1260"/>
      <c r="J50" s="1260"/>
      <c r="K50" s="1260"/>
      <c r="L50" s="1260"/>
      <c r="M50" s="1260"/>
      <c r="N50" s="1260"/>
      <c r="O50" s="1260"/>
      <c r="P50" s="1260"/>
      <c r="Q50" s="1260"/>
      <c r="R50" s="1260"/>
      <c r="S50" s="1260"/>
      <c r="T50" s="1260"/>
      <c r="U50" s="1260"/>
      <c r="V50" s="1260"/>
      <c r="W50" s="1260"/>
      <c r="X50" s="1260"/>
      <c r="Y50" s="1260"/>
      <c r="Z50" s="1260"/>
      <c r="AA50" s="1260"/>
      <c r="AB50" s="1260"/>
      <c r="AC50" s="1260"/>
      <c r="AD50" s="1260"/>
      <c r="AE50" s="1260"/>
      <c r="AF50" s="1260"/>
      <c r="AG50" s="1260"/>
      <c r="AH50" s="1260"/>
      <c r="AI50" s="1260"/>
      <c r="AJ50" s="1260"/>
      <c r="AK50" s="1260"/>
      <c r="AL50" s="1260"/>
      <c r="AM50" s="1260"/>
      <c r="AN50" s="1260"/>
      <c r="AO50" s="1260"/>
      <c r="AP50" s="1260"/>
      <c r="AQ50" s="1260"/>
      <c r="AR50" s="1260"/>
      <c r="AS50" s="1260"/>
      <c r="AT50" s="1260"/>
      <c r="AU50" s="1260"/>
      <c r="AV50" s="1260"/>
      <c r="AW50" s="1260"/>
      <c r="AX50" s="1260"/>
      <c r="AY50" s="1260"/>
      <c r="AZ50" s="1260"/>
      <c r="BA50" s="1260"/>
      <c r="BB50" s="1260"/>
      <c r="BC50" s="1260"/>
      <c r="BD50" s="1260"/>
      <c r="BE50" s="1260"/>
      <c r="BF50" s="1260"/>
      <c r="BG50" s="1260"/>
      <c r="BH50" s="1260"/>
      <c r="BI50" s="1260"/>
      <c r="BJ50" s="1260"/>
      <c r="BK50" s="1260"/>
      <c r="BL50" s="1260"/>
      <c r="BM50" s="1260"/>
      <c r="BN50" s="1260"/>
      <c r="BO50" s="1260"/>
      <c r="BP50" s="1260"/>
      <c r="BQ50" s="1260"/>
      <c r="BR50" s="1260"/>
      <c r="BS50" s="1260"/>
      <c r="BT50" s="1260"/>
      <c r="BU50" s="1260"/>
      <c r="BV50" s="1260"/>
      <c r="BW50" s="1260"/>
      <c r="BX50" s="1260"/>
      <c r="BY50" s="1260"/>
      <c r="BZ50" s="1260"/>
      <c r="CA50" s="1260"/>
      <c r="CB50" s="1260"/>
      <c r="CC50" s="1260"/>
      <c r="CD50" s="1260"/>
      <c r="CE50" s="1260"/>
      <c r="CF50" s="1260"/>
      <c r="CG50" s="1260"/>
      <c r="CH50" s="1260"/>
      <c r="CI50" s="1260"/>
      <c r="CJ50" s="1260"/>
      <c r="CK50" s="1260"/>
      <c r="CL50" s="1260"/>
      <c r="CM50" s="1260"/>
      <c r="CN50" s="1260"/>
      <c r="CO50" s="1260"/>
      <c r="CP50" s="1260"/>
      <c r="CQ50" s="1260"/>
      <c r="CR50" s="1260"/>
      <c r="CS50" s="1260"/>
      <c r="CT50" s="1260"/>
      <c r="CU50" s="1260"/>
      <c r="CV50" s="1260"/>
      <c r="CW50" s="1260"/>
      <c r="CX50" s="1260"/>
      <c r="CY50" s="1260"/>
      <c r="CZ50" s="1260"/>
      <c r="DA50" s="1260"/>
      <c r="DB50" s="1260"/>
      <c r="DC50" s="1260"/>
      <c r="DD50" s="1260"/>
      <c r="DE50" s="1260"/>
      <c r="DF50" s="1260"/>
      <c r="DG50" s="1260"/>
      <c r="DH50" s="1260"/>
      <c r="DI50" s="1260"/>
      <c r="DJ50" s="1260"/>
      <c r="DK50" s="1260"/>
      <c r="DL50" s="1260"/>
      <c r="DM50" s="1260"/>
      <c r="DN50" s="1260"/>
      <c r="DO50" s="1260"/>
      <c r="DP50" s="1260"/>
      <c r="DQ50" s="1260"/>
      <c r="DR50" s="1260"/>
      <c r="DS50" s="1260"/>
      <c r="DT50" s="1260"/>
      <c r="DU50" s="1260"/>
      <c r="DV50" s="1260"/>
      <c r="DW50" s="1260"/>
      <c r="DX50" s="1260"/>
      <c r="DY50" s="1260"/>
      <c r="DZ50" s="1260"/>
      <c r="EA50" s="1260"/>
      <c r="EB50" s="1260"/>
      <c r="EC50" s="1260"/>
      <c r="ED50" s="1260"/>
      <c r="EE50" s="1260"/>
      <c r="EF50" s="1260"/>
      <c r="EG50" s="1260"/>
      <c r="EH50" s="1260"/>
      <c r="EI50" s="1260"/>
      <c r="EJ50" s="1260"/>
      <c r="EK50" s="1260"/>
      <c r="EL50" s="1260"/>
      <c r="EM50" s="1260"/>
      <c r="EN50" s="1260"/>
      <c r="EO50" s="1260"/>
      <c r="EP50" s="1260"/>
      <c r="EQ50" s="1260"/>
      <c r="ER50" s="1260"/>
      <c r="ES50" s="1260"/>
      <c r="ET50" s="1260"/>
      <c r="EU50" s="1260"/>
      <c r="EV50" s="1260"/>
      <c r="EW50" s="1260"/>
      <c r="EX50" s="1260"/>
      <c r="EY50" s="1260"/>
      <c r="EZ50" s="1260"/>
      <c r="FA50" s="1260"/>
      <c r="FB50" s="1260"/>
      <c r="FC50" s="1260"/>
      <c r="FD50" s="1260"/>
      <c r="FE50" s="1260"/>
      <c r="FF50" s="1260"/>
      <c r="FG50" s="1260"/>
      <c r="FH50" s="1260"/>
      <c r="FI50" s="1260"/>
      <c r="FJ50" s="1260"/>
      <c r="FK50" s="1260"/>
      <c r="FL50" s="1260"/>
      <c r="FM50" s="1260"/>
      <c r="FN50" s="1260"/>
      <c r="FO50" s="1260"/>
      <c r="FP50" s="1260"/>
      <c r="FQ50" s="1260"/>
      <c r="FR50" s="1260"/>
      <c r="FS50" s="1260"/>
      <c r="FT50" s="1260"/>
      <c r="FU50" s="1260"/>
      <c r="FV50" s="1260"/>
      <c r="FW50" s="1260"/>
      <c r="FX50" s="1260"/>
      <c r="FY50" s="1260"/>
      <c r="FZ50" s="1260"/>
      <c r="GA50" s="1260"/>
      <c r="GB50" s="1260"/>
      <c r="GC50" s="1260"/>
      <c r="GD50" s="1260"/>
      <c r="GE50" s="1260"/>
      <c r="GF50" s="1260"/>
      <c r="GG50" s="1260"/>
      <c r="GH50" s="1260"/>
      <c r="GI50" s="1260"/>
      <c r="GJ50" s="1260"/>
      <c r="GK50" s="1260"/>
      <c r="GL50" s="1260"/>
      <c r="GM50" s="1260"/>
      <c r="GN50" s="1260"/>
      <c r="GO50" s="1260"/>
      <c r="GP50" s="1260"/>
      <c r="GQ50" s="1260"/>
      <c r="GR50" s="1260"/>
      <c r="GS50" s="1260"/>
      <c r="GT50" s="1260"/>
      <c r="GU50" s="1260"/>
      <c r="GV50" s="1260"/>
      <c r="GW50" s="1260"/>
      <c r="GX50" s="1260"/>
      <c r="GY50" s="1260"/>
      <c r="GZ50" s="1260"/>
      <c r="HA50" s="1260"/>
      <c r="HB50" s="1260"/>
      <c r="HC50" s="1260"/>
      <c r="HD50" s="1260"/>
      <c r="HE50" s="1260"/>
      <c r="HF50" s="1260"/>
      <c r="HG50" s="1260"/>
      <c r="HH50" s="1260"/>
      <c r="HI50" s="1260"/>
      <c r="HJ50" s="1260"/>
      <c r="HK50" s="1260"/>
      <c r="HL50" s="1260"/>
      <c r="HM50" s="1260"/>
      <c r="HN50" s="1260"/>
      <c r="HO50" s="1260"/>
      <c r="HP50" s="1260"/>
      <c r="HQ50" s="1260"/>
      <c r="HR50" s="1260"/>
      <c r="HS50" s="1260"/>
      <c r="HT50" s="1260"/>
      <c r="HU50" s="1260"/>
      <c r="HV50" s="1260"/>
      <c r="HW50" s="1260"/>
      <c r="HX50" s="1260"/>
      <c r="HY50" s="1260"/>
      <c r="HZ50" s="1260"/>
      <c r="IA50" s="1260"/>
      <c r="IB50" s="1260"/>
      <c r="IC50" s="1260"/>
      <c r="ID50" s="1260"/>
      <c r="IE50" s="1260"/>
      <c r="IF50" s="1260"/>
      <c r="IG50" s="1260"/>
      <c r="IH50" s="1260"/>
      <c r="II50" s="1260"/>
      <c r="IJ50" s="1260"/>
      <c r="IK50" s="1260"/>
      <c r="IL50" s="1260"/>
      <c r="IM50" s="1260"/>
      <c r="IN50" s="1260"/>
      <c r="IO50" s="1260"/>
    </row>
    <row r="51" spans="1:249">
      <c r="A51" s="240" t="s">
        <v>371</v>
      </c>
      <c r="B51" s="42"/>
      <c r="C51" s="150"/>
      <c r="D51" s="404"/>
      <c r="E51" s="18"/>
      <c r="F51" s="18"/>
      <c r="G51" s="19"/>
      <c r="H51" s="17" t="s">
        <v>425</v>
      </c>
      <c r="I51" s="150"/>
      <c r="J51" s="404" t="s">
        <v>425</v>
      </c>
      <c r="K51" s="18"/>
      <c r="L51" s="18"/>
      <c r="M51" s="19"/>
      <c r="N51" s="17"/>
      <c r="O51" s="150"/>
      <c r="P51" s="150"/>
      <c r="Q51" s="458"/>
      <c r="R51" s="19"/>
      <c r="S51" s="451"/>
    </row>
    <row r="52" spans="1:249" s="645" customFormat="1">
      <c r="A52" s="1348" t="s">
        <v>372</v>
      </c>
      <c r="B52" s="617">
        <v>535680.00351658452</v>
      </c>
      <c r="C52" s="1281"/>
      <c r="D52" s="228">
        <v>516880.97822952771</v>
      </c>
      <c r="E52" s="1002"/>
      <c r="F52" s="690">
        <v>3.6370124030195704E-2</v>
      </c>
      <c r="G52" s="1003"/>
      <c r="H52" s="1779">
        <v>482062.51137860265</v>
      </c>
      <c r="I52" s="1281"/>
      <c r="J52" s="228">
        <v>475467.05490096874</v>
      </c>
      <c r="K52" s="1002"/>
      <c r="L52" s="690">
        <v>1.387153202235563E-2</v>
      </c>
      <c r="M52" s="1003"/>
      <c r="N52" s="1779">
        <v>53617.49213798187</v>
      </c>
      <c r="O52" s="1281"/>
      <c r="P52" s="228">
        <v>41413.923328559002</v>
      </c>
      <c r="Q52" s="999"/>
      <c r="R52" s="1003">
        <v>0.29467309128394747</v>
      </c>
      <c r="S52" s="714"/>
    </row>
    <row r="53" spans="1:249" s="645" customFormat="1">
      <c r="A53" s="81" t="s">
        <v>243</v>
      </c>
      <c r="B53" s="617">
        <v>519569.26222638675</v>
      </c>
      <c r="C53" s="69"/>
      <c r="D53" s="125">
        <v>500734.63194646616</v>
      </c>
      <c r="E53" s="198"/>
      <c r="F53" s="196">
        <v>3.7613995674128264E-2</v>
      </c>
      <c r="G53" s="199"/>
      <c r="H53" s="1779">
        <v>467239.81307379028</v>
      </c>
      <c r="I53" s="69"/>
      <c r="J53" s="125">
        <v>460013.79158679675</v>
      </c>
      <c r="K53" s="198"/>
      <c r="L53" s="196">
        <v>1.5708271402184913E-2</v>
      </c>
      <c r="M53" s="199"/>
      <c r="N53" s="1779">
        <v>52329.449152596455</v>
      </c>
      <c r="O53" s="69"/>
      <c r="P53" s="125">
        <v>40720.84035966939</v>
      </c>
      <c r="Q53" s="710"/>
      <c r="R53" s="199">
        <v>0.2850778296909714</v>
      </c>
      <c r="S53" s="714"/>
    </row>
    <row r="54" spans="1:249" s="645" customFormat="1">
      <c r="A54" s="81" t="s">
        <v>244</v>
      </c>
      <c r="B54" s="617">
        <v>17076.806262405094</v>
      </c>
      <c r="C54" s="69"/>
      <c r="D54" s="125">
        <v>16879.856862746405</v>
      </c>
      <c r="E54" s="198"/>
      <c r="F54" s="196">
        <v>1.1667717401878818E-2</v>
      </c>
      <c r="G54" s="199"/>
      <c r="H54" s="1779">
        <v>15869.366779189793</v>
      </c>
      <c r="I54" s="69"/>
      <c r="J54" s="125">
        <v>16401.150967552516</v>
      </c>
      <c r="K54" s="198"/>
      <c r="L54" s="196">
        <v>-3.2423589625800435E-2</v>
      </c>
      <c r="M54" s="199"/>
      <c r="N54" s="1779">
        <v>1207.4394832153018</v>
      </c>
      <c r="O54" s="69"/>
      <c r="P54" s="125">
        <v>478.70589519388739</v>
      </c>
      <c r="Q54" s="710"/>
      <c r="R54" s="199">
        <v>1.5222991722846024</v>
      </c>
      <c r="S54" s="714"/>
    </row>
    <row r="55" spans="1:249" s="645" customFormat="1">
      <c r="A55" s="81" t="s">
        <v>869</v>
      </c>
      <c r="B55" s="617">
        <v>3488.521378912917</v>
      </c>
      <c r="C55" s="69"/>
      <c r="D55" s="125">
        <v>3168.6553720334045</v>
      </c>
      <c r="E55" s="198"/>
      <c r="F55" s="196">
        <v>0.10094692206121696</v>
      </c>
      <c r="G55" s="199"/>
      <c r="H55" s="1779">
        <v>2702.4512520053886</v>
      </c>
      <c r="I55" s="69"/>
      <c r="J55" s="125">
        <v>2701.1003947191261</v>
      </c>
      <c r="K55" s="198"/>
      <c r="L55" s="196">
        <v>5.001136902958108E-4</v>
      </c>
      <c r="M55" s="199"/>
      <c r="N55" s="1779">
        <v>786.07012690752833</v>
      </c>
      <c r="O55" s="69"/>
      <c r="P55" s="125">
        <v>467.5549773142784</v>
      </c>
      <c r="Q55" s="710"/>
      <c r="R55" s="199">
        <v>0.68123571568601282</v>
      </c>
      <c r="S55" s="714"/>
    </row>
    <row r="56" spans="1:249" s="645" customFormat="1">
      <c r="A56" s="81" t="s">
        <v>303</v>
      </c>
      <c r="B56" s="617">
        <v>5838.3192037521412</v>
      </c>
      <c r="C56" s="69"/>
      <c r="D56" s="125">
        <v>6475.8406585403582</v>
      </c>
      <c r="E56" s="198"/>
      <c r="F56" s="196">
        <v>-9.8446130534025997E-2</v>
      </c>
      <c r="G56" s="199"/>
      <c r="H56" s="1779">
        <v>5367.820503299522</v>
      </c>
      <c r="I56" s="69"/>
      <c r="J56" s="125">
        <v>5942.0636068815875</v>
      </c>
      <c r="K56" s="198"/>
      <c r="L56" s="196">
        <v>-9.6640349476741799E-2</v>
      </c>
      <c r="M56" s="199"/>
      <c r="N56" s="1779">
        <v>470.49870045261912</v>
      </c>
      <c r="O56" s="69"/>
      <c r="P56" s="125">
        <v>533.7770516587708</v>
      </c>
      <c r="Q56" s="710"/>
      <c r="R56" s="199">
        <v>-0.11854827967876712</v>
      </c>
      <c r="S56" s="714"/>
    </row>
    <row r="57" spans="1:249" s="645" customFormat="1">
      <c r="A57" s="81" t="s">
        <v>373</v>
      </c>
      <c r="B57" s="617">
        <v>3571.8594094258096</v>
      </c>
      <c r="C57" s="69"/>
      <c r="D57" s="125">
        <v>4096.9775001764228</v>
      </c>
      <c r="E57" s="198"/>
      <c r="F57" s="196">
        <v>-0.12817207092985028</v>
      </c>
      <c r="G57" s="199"/>
      <c r="H57" s="1779">
        <v>3259.5588832164458</v>
      </c>
      <c r="I57" s="69"/>
      <c r="J57" s="125">
        <v>3816.1777583534199</v>
      </c>
      <c r="K57" s="198"/>
      <c r="L57" s="196">
        <v>-0.14585769070074464</v>
      </c>
      <c r="M57" s="199"/>
      <c r="N57" s="1779">
        <v>312.30052620936391</v>
      </c>
      <c r="O57" s="69"/>
      <c r="P57" s="125">
        <v>280.79974182300282</v>
      </c>
      <c r="Q57" s="710"/>
      <c r="R57" s="199">
        <v>0.11218238372247884</v>
      </c>
      <c r="S57" s="714"/>
    </row>
    <row r="58" spans="1:249" s="645" customFormat="1">
      <c r="A58" s="81" t="s">
        <v>374</v>
      </c>
      <c r="B58" s="617">
        <v>1464.7370793659568</v>
      </c>
      <c r="C58" s="69"/>
      <c r="D58" s="125">
        <v>1581.7694706497271</v>
      </c>
      <c r="E58" s="198"/>
      <c r="F58" s="196">
        <v>-7.398827291545719E-2</v>
      </c>
      <c r="G58" s="199"/>
      <c r="H58" s="1779">
        <v>1416.3488636992233</v>
      </c>
      <c r="I58" s="69"/>
      <c r="J58" s="125">
        <v>1444.2716250663311</v>
      </c>
      <c r="K58" s="198"/>
      <c r="L58" s="196">
        <v>-1.9333455620458781E-2</v>
      </c>
      <c r="M58" s="199"/>
      <c r="N58" s="1779">
        <v>48.388215666733473</v>
      </c>
      <c r="O58" s="69"/>
      <c r="P58" s="125">
        <v>137.4978455833959</v>
      </c>
      <c r="Q58" s="710"/>
      <c r="R58" s="199">
        <v>-0.64808019019189067</v>
      </c>
      <c r="S58" s="714"/>
    </row>
    <row r="59" spans="1:249" s="645" customFormat="1">
      <c r="A59" s="81" t="s">
        <v>375</v>
      </c>
      <c r="B59" s="617">
        <v>893.81398479100676</v>
      </c>
      <c r="C59" s="69"/>
      <c r="D59" s="125">
        <v>894.44574673289776</v>
      </c>
      <c r="E59" s="198"/>
      <c r="F59" s="196">
        <v>-7.0631667062939101E-4</v>
      </c>
      <c r="G59" s="199"/>
      <c r="H59" s="1779">
        <v>784.00402621448495</v>
      </c>
      <c r="I59" s="69"/>
      <c r="J59" s="125">
        <v>778.96628248052571</v>
      </c>
      <c r="K59" s="198"/>
      <c r="L59" s="196">
        <v>6.4672166783870909E-3</v>
      </c>
      <c r="M59" s="199"/>
      <c r="N59" s="1779">
        <v>109.80995857652175</v>
      </c>
      <c r="O59" s="69"/>
      <c r="P59" s="125">
        <v>115.479464252372</v>
      </c>
      <c r="Q59" s="710"/>
      <c r="R59" s="199">
        <v>-4.909535831808115E-2</v>
      </c>
      <c r="S59" s="1798"/>
    </row>
    <row r="60" spans="1:249" s="645" customFormat="1">
      <c r="A60" s="81" t="s">
        <v>296</v>
      </c>
      <c r="B60" s="617">
        <v>5283.4784661457716</v>
      </c>
      <c r="C60" s="69"/>
      <c r="D60" s="125">
        <v>5158.9699423738612</v>
      </c>
      <c r="E60" s="198"/>
      <c r="F60" s="196">
        <v>2.4134376660977161E-2</v>
      </c>
      <c r="G60" s="199"/>
      <c r="H60" s="1779">
        <v>5256.2816562412154</v>
      </c>
      <c r="I60" s="69"/>
      <c r="J60" s="125">
        <v>5023.5771768276763</v>
      </c>
      <c r="K60" s="198"/>
      <c r="L60" s="196">
        <v>4.6322465291652772E-2</v>
      </c>
      <c r="M60" s="199"/>
      <c r="N60" s="1779">
        <v>27.196809904555959</v>
      </c>
      <c r="O60" s="69"/>
      <c r="P60" s="125">
        <v>135.39276554618488</v>
      </c>
      <c r="Q60" s="710"/>
      <c r="R60" s="199">
        <v>-0.79912656488814648</v>
      </c>
      <c r="S60" s="714"/>
    </row>
    <row r="61" spans="1:249" s="645" customFormat="1">
      <c r="A61" s="81" t="s">
        <v>319</v>
      </c>
      <c r="B61" s="617">
        <v>15896.5731663265</v>
      </c>
      <c r="C61" s="69"/>
      <c r="D61" s="125">
        <v>16045.070108528887</v>
      </c>
      <c r="E61" s="198"/>
      <c r="F61" s="196">
        <v>-9.2549886786379969E-3</v>
      </c>
      <c r="G61" s="199"/>
      <c r="H61" s="1779">
        <v>14849.813443471778</v>
      </c>
      <c r="I61" s="69"/>
      <c r="J61" s="125">
        <v>15354.545104004757</v>
      </c>
      <c r="K61" s="198"/>
      <c r="L61" s="196">
        <v>-3.2871808126789512E-2</v>
      </c>
      <c r="M61" s="199"/>
      <c r="N61" s="1779">
        <v>1046.7597228547215</v>
      </c>
      <c r="O61" s="69"/>
      <c r="P61" s="125">
        <v>690.52500452412983</v>
      </c>
      <c r="Q61" s="710"/>
      <c r="R61" s="199">
        <v>0.51588967234588157</v>
      </c>
      <c r="S61" s="714"/>
    </row>
    <row r="62" spans="1:249" s="645" customFormat="1">
      <c r="A62" s="81" t="s">
        <v>376</v>
      </c>
      <c r="B62" s="617">
        <v>530.35657825412102</v>
      </c>
      <c r="C62" s="69"/>
      <c r="D62" s="125">
        <v>539.13009015808643</v>
      </c>
      <c r="E62" s="198"/>
      <c r="F62" s="196">
        <v>-1.6273459901658988E-2</v>
      </c>
      <c r="G62" s="199"/>
      <c r="H62" s="1779">
        <v>484.76780171509313</v>
      </c>
      <c r="I62" s="69"/>
      <c r="J62" s="125">
        <v>528.70000363841018</v>
      </c>
      <c r="K62" s="198"/>
      <c r="L62" s="196">
        <v>-8.3094763799856669E-2</v>
      </c>
      <c r="M62" s="199"/>
      <c r="N62" s="1779">
        <v>45.588776539027876</v>
      </c>
      <c r="O62" s="69"/>
      <c r="P62" s="125">
        <v>10.430086519676248</v>
      </c>
      <c r="Q62" s="710"/>
      <c r="R62" s="199">
        <v>3.3708915024841959</v>
      </c>
      <c r="S62" s="714"/>
    </row>
    <row r="63" spans="1:249" s="645" customFormat="1">
      <c r="A63" s="81" t="s">
        <v>377</v>
      </c>
      <c r="B63" s="617">
        <v>348.74611714369479</v>
      </c>
      <c r="C63" s="69"/>
      <c r="D63" s="125">
        <v>260.18679322843565</v>
      </c>
      <c r="E63" s="198"/>
      <c r="F63" s="196">
        <v>0.34036825165644324</v>
      </c>
      <c r="G63" s="199"/>
      <c r="H63" s="1779">
        <v>240.36432517393263</v>
      </c>
      <c r="I63" s="69"/>
      <c r="J63" s="125">
        <v>260.18679322843565</v>
      </c>
      <c r="K63" s="198"/>
      <c r="L63" s="196">
        <v>-7.6185527361104483E-2</v>
      </c>
      <c r="M63" s="199"/>
      <c r="N63" s="1779">
        <v>108.38179196976216</v>
      </c>
      <c r="O63" s="69"/>
      <c r="P63" s="125">
        <v>0</v>
      </c>
      <c r="Q63" s="710"/>
      <c r="R63" s="199" t="s">
        <v>302</v>
      </c>
      <c r="S63" s="714"/>
    </row>
    <row r="64" spans="1:249" s="645" customFormat="1">
      <c r="A64" s="740" t="s">
        <v>870</v>
      </c>
      <c r="B64" s="1349">
        <v>2295.5096206008729</v>
      </c>
      <c r="C64" s="738"/>
      <c r="D64" s="739">
        <v>2365.2309057305861</v>
      </c>
      <c r="E64" s="234"/>
      <c r="F64" s="62">
        <v>-2.9477580798047798E-2</v>
      </c>
      <c r="G64" s="535"/>
      <c r="H64" s="1347">
        <v>1561.0374574297548</v>
      </c>
      <c r="I64" s="738"/>
      <c r="J64" s="739">
        <v>1848.9127561992545</v>
      </c>
      <c r="K64" s="234"/>
      <c r="L64" s="62">
        <v>-0.15569977426153681</v>
      </c>
      <c r="M64" s="535"/>
      <c r="N64" s="1347">
        <v>734.47216317111804</v>
      </c>
      <c r="O64" s="738"/>
      <c r="P64" s="739">
        <v>516.31814953133153</v>
      </c>
      <c r="Q64" s="1058"/>
      <c r="R64" s="535">
        <v>0.42251858439957546</v>
      </c>
      <c r="S64" s="714"/>
    </row>
    <row r="65" spans="1:19">
      <c r="A65" s="79"/>
      <c r="B65" s="29"/>
      <c r="D65" s="22"/>
      <c r="E65" s="21"/>
      <c r="H65" s="105"/>
      <c r="I65" s="12"/>
      <c r="J65" s="12"/>
      <c r="N65" s="12"/>
      <c r="O65" s="12"/>
      <c r="P65" s="12"/>
      <c r="S65" s="451"/>
    </row>
    <row r="66" spans="1:19">
      <c r="A66" s="30" t="s">
        <v>17</v>
      </c>
      <c r="B66" s="29"/>
      <c r="D66" s="22"/>
      <c r="E66" s="21"/>
      <c r="F66" s="61"/>
      <c r="G66" s="61"/>
      <c r="H66" s="105"/>
      <c r="I66" s="61"/>
      <c r="J66" s="427"/>
      <c r="K66" s="21"/>
      <c r="L66" s="61"/>
      <c r="M66" s="61"/>
      <c r="N66" s="105"/>
      <c r="O66" s="61"/>
      <c r="P66" s="428"/>
      <c r="Q66" s="21"/>
      <c r="R66" s="61"/>
      <c r="S66" s="451"/>
    </row>
    <row r="67" spans="1:19">
      <c r="A67" s="30" t="s">
        <v>31</v>
      </c>
      <c r="B67" s="29"/>
      <c r="D67" s="22"/>
      <c r="E67" s="21"/>
      <c r="F67" s="61"/>
      <c r="G67" s="61"/>
      <c r="H67" s="105"/>
      <c r="I67" s="61"/>
      <c r="J67" s="427"/>
      <c r="K67" s="21"/>
      <c r="L67" s="61"/>
      <c r="M67" s="61"/>
      <c r="N67" s="105"/>
      <c r="O67" s="61"/>
      <c r="P67" s="428"/>
      <c r="Q67" s="21"/>
      <c r="R67" s="61"/>
      <c r="S67" s="451"/>
    </row>
    <row r="68" spans="1:19">
      <c r="A68" s="30"/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451"/>
    </row>
    <row r="69" spans="1:19">
      <c r="B69" s="195"/>
      <c r="D69" s="195"/>
      <c r="H69" s="195"/>
      <c r="J69" s="195"/>
      <c r="N69" s="195"/>
      <c r="P69" s="195"/>
      <c r="S69" s="451"/>
    </row>
    <row r="70" spans="1:19">
      <c r="S70" s="451"/>
    </row>
    <row r="71" spans="1:19">
      <c r="D71" s="30"/>
      <c r="H71" s="30"/>
      <c r="J71" s="30"/>
      <c r="N71" s="30"/>
      <c r="P71" s="30"/>
      <c r="S71" s="451"/>
    </row>
    <row r="72" spans="1:19">
      <c r="S72" s="454"/>
    </row>
    <row r="74" spans="1:19" s="30" customFormat="1">
      <c r="A74" s="12"/>
      <c r="D74" s="12"/>
      <c r="E74" s="12"/>
      <c r="F74" s="12"/>
      <c r="G74" s="12"/>
      <c r="H74" s="312"/>
      <c r="J74" s="316"/>
      <c r="K74" s="12"/>
      <c r="L74" s="12"/>
      <c r="M74" s="12"/>
      <c r="N74" s="312"/>
      <c r="P74" s="316"/>
      <c r="Q74" s="12"/>
      <c r="R74" s="12"/>
      <c r="S74" s="61"/>
    </row>
    <row r="75" spans="1:19" s="30" customFormat="1">
      <c r="A75" s="12"/>
      <c r="D75" s="12"/>
      <c r="E75" s="12"/>
      <c r="F75" s="12"/>
      <c r="G75" s="12"/>
      <c r="H75" s="312"/>
      <c r="J75" s="316"/>
      <c r="K75" s="12"/>
      <c r="L75" s="12"/>
      <c r="M75" s="12"/>
      <c r="N75" s="312"/>
      <c r="P75" s="316"/>
      <c r="Q75" s="12"/>
      <c r="R75" s="12"/>
      <c r="S75" s="61"/>
    </row>
    <row r="76" spans="1:19" s="30" customFormat="1">
      <c r="B76" s="29"/>
      <c r="D76" s="22"/>
      <c r="E76" s="21"/>
      <c r="F76" s="61"/>
      <c r="G76" s="61"/>
      <c r="H76" s="105"/>
      <c r="I76" s="61"/>
      <c r="J76" s="427"/>
      <c r="K76" s="21"/>
      <c r="L76" s="61"/>
      <c r="M76" s="61"/>
      <c r="N76" s="105"/>
      <c r="O76" s="61"/>
      <c r="P76" s="428"/>
      <c r="Q76" s="21"/>
      <c r="R76" s="61"/>
      <c r="S76" s="61"/>
    </row>
    <row r="77" spans="1:19">
      <c r="B77" s="195"/>
      <c r="D77" s="195"/>
      <c r="H77" s="195"/>
      <c r="J77" s="195"/>
      <c r="N77" s="195"/>
      <c r="P77" s="195"/>
    </row>
    <row r="79" spans="1:19">
      <c r="D79" s="30"/>
      <c r="H79" s="30"/>
      <c r="J79" s="30"/>
      <c r="N79" s="30"/>
      <c r="P79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S72"/>
  <sheetViews>
    <sheetView showGridLines="0" zoomScale="90" zoomScaleNormal="90" workbookViewId="0">
      <pane xSplit="1" ySplit="5" topLeftCell="B21" activePane="bottomRight" state="frozen"/>
      <selection sqref="A1:IV65536"/>
      <selection pane="topRight" sqref="A1:IV65536"/>
      <selection pane="bottomLeft" sqref="A1:IV65536"/>
      <selection pane="bottomRight" activeCell="T66" sqref="T66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1.5703125" style="12" hidden="1" customWidth="1"/>
    <col min="20" max="16384" width="9.140625" style="12"/>
  </cols>
  <sheetData>
    <row r="1" spans="1:19" s="5" customFormat="1" ht="15.75">
      <c r="A1" s="2007" t="s">
        <v>1115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19" s="5" customFormat="1" ht="15.75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19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19">
      <c r="A4" s="1999" t="s">
        <v>25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19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19">
      <c r="A6" s="229" t="s">
        <v>641</v>
      </c>
      <c r="B6" s="1055">
        <v>20165884.827525947</v>
      </c>
      <c r="C6" s="1056"/>
      <c r="D6" s="228">
        <v>18705864.361005887</v>
      </c>
      <c r="E6" s="1056"/>
      <c r="F6" s="690">
        <v>7.805148366004451E-2</v>
      </c>
      <c r="G6" s="1003"/>
      <c r="H6" s="1055">
        <v>13862425.218376229</v>
      </c>
      <c r="I6" s="1056"/>
      <c r="J6" s="228">
        <v>13077670.020522743</v>
      </c>
      <c r="K6" s="1056"/>
      <c r="L6" s="690">
        <v>6.0007264032658068E-2</v>
      </c>
      <c r="M6" s="1003"/>
      <c r="N6" s="1055">
        <v>6303459.6091497196</v>
      </c>
      <c r="O6" s="1056"/>
      <c r="P6" s="228">
        <v>5628194.3404831458</v>
      </c>
      <c r="Q6" s="1057"/>
      <c r="R6" s="1003">
        <v>0.11997902485517344</v>
      </c>
      <c r="S6" s="451"/>
    </row>
    <row r="7" spans="1:19" s="38" customFormat="1" ht="12.95" customHeight="1">
      <c r="A7" s="212" t="s">
        <v>324</v>
      </c>
      <c r="B7" s="235">
        <v>2365930.5480910316</v>
      </c>
      <c r="C7" s="69" t="s">
        <v>425</v>
      </c>
      <c r="D7" s="125">
        <v>2185039.489649835</v>
      </c>
      <c r="E7" s="198"/>
      <c r="F7" s="196">
        <v>8.2786173567135565E-2</v>
      </c>
      <c r="G7" s="199"/>
      <c r="H7" s="235">
        <v>1490248.117442748</v>
      </c>
      <c r="I7" s="69"/>
      <c r="J7" s="125">
        <v>1400316.6053619592</v>
      </c>
      <c r="K7" s="198"/>
      <c r="L7" s="196">
        <v>6.4222270689665212E-2</v>
      </c>
      <c r="M7" s="199"/>
      <c r="N7" s="235">
        <v>875682.43064828333</v>
      </c>
      <c r="O7" s="69"/>
      <c r="P7" s="125">
        <v>784722.88428787596</v>
      </c>
      <c r="Q7" s="710"/>
      <c r="R7" s="199">
        <v>0.11591295243409624</v>
      </c>
      <c r="S7" s="451"/>
    </row>
    <row r="8" spans="1:19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19" s="1796" customFormat="1" ht="12.75" customHeight="1">
      <c r="A9" s="1792" t="s">
        <v>326</v>
      </c>
      <c r="B9" s="1292">
        <v>377776.62609868578</v>
      </c>
      <c r="C9" s="618"/>
      <c r="D9" s="736">
        <v>354743.64944280247</v>
      </c>
      <c r="E9" s="198"/>
      <c r="F9" s="196">
        <v>6.4928510184921739E-2</v>
      </c>
      <c r="G9" s="199"/>
      <c r="H9" s="1779">
        <v>305290.63410442928</v>
      </c>
      <c r="I9" s="618"/>
      <c r="J9" s="736">
        <v>292501.35766991356</v>
      </c>
      <c r="K9" s="198"/>
      <c r="L9" s="196">
        <v>4.3723819049579796E-2</v>
      </c>
      <c r="M9" s="199"/>
      <c r="N9" s="1779">
        <v>72485.991994256503</v>
      </c>
      <c r="O9" s="618"/>
      <c r="P9" s="736">
        <v>62242.29177288893</v>
      </c>
      <c r="Q9" s="710"/>
      <c r="R9" s="199">
        <v>0.1645778124421417</v>
      </c>
      <c r="S9" s="714"/>
    </row>
    <row r="10" spans="1:19" s="1796" customFormat="1">
      <c r="A10" s="1792" t="s">
        <v>327</v>
      </c>
      <c r="B10" s="1292">
        <v>1092888.9148903252</v>
      </c>
      <c r="C10" s="618"/>
      <c r="D10" s="736">
        <v>1035254.5260991612</v>
      </c>
      <c r="E10" s="198"/>
      <c r="F10" s="196">
        <v>5.5671709070744445E-2</v>
      </c>
      <c r="G10" s="199"/>
      <c r="H10" s="1779">
        <v>696627.12591593107</v>
      </c>
      <c r="I10" s="618"/>
      <c r="J10" s="736">
        <v>660683.41128162469</v>
      </c>
      <c r="K10" s="198"/>
      <c r="L10" s="196">
        <v>5.4403840054922936E-2</v>
      </c>
      <c r="M10" s="199"/>
      <c r="N10" s="1779">
        <v>396261.78897439409</v>
      </c>
      <c r="O10" s="618"/>
      <c r="P10" s="736">
        <v>374571.11481753655</v>
      </c>
      <c r="Q10" s="710"/>
      <c r="R10" s="199">
        <v>5.7908026803998584E-2</v>
      </c>
      <c r="S10" s="714"/>
    </row>
    <row r="11" spans="1:19" s="1796" customFormat="1">
      <c r="A11" s="1792" t="s">
        <v>328</v>
      </c>
      <c r="B11" s="1292">
        <v>895265.00709971064</v>
      </c>
      <c r="C11" s="618"/>
      <c r="D11" s="736">
        <v>795041.3141080261</v>
      </c>
      <c r="E11" s="198"/>
      <c r="F11" s="196">
        <v>0.12606098728860105</v>
      </c>
      <c r="G11" s="199"/>
      <c r="H11" s="617">
        <v>488330.35742020747</v>
      </c>
      <c r="I11" s="618"/>
      <c r="J11" s="736">
        <v>447131.83641061949</v>
      </c>
      <c r="K11" s="198"/>
      <c r="L11" s="196">
        <v>9.2139538397247298E-2</v>
      </c>
      <c r="M11" s="199"/>
      <c r="N11" s="617">
        <v>406934.64967950317</v>
      </c>
      <c r="O11" s="618"/>
      <c r="P11" s="736">
        <v>347909.4776974066</v>
      </c>
      <c r="Q11" s="710"/>
      <c r="R11" s="199">
        <v>0.16965669453085025</v>
      </c>
      <c r="S11" s="714"/>
    </row>
    <row r="12" spans="1:19" s="1796" customFormat="1">
      <c r="A12" s="1792" t="s">
        <v>329</v>
      </c>
      <c r="B12" s="1294">
        <v>2.1332501190051989</v>
      </c>
      <c r="C12" s="618"/>
      <c r="D12" s="533">
        <v>2.0989339227852</v>
      </c>
      <c r="E12" s="198"/>
      <c r="F12" s="196">
        <v>1.6349345659468276E-2</v>
      </c>
      <c r="G12" s="199"/>
      <c r="H12" s="1780">
        <v>1.9179893736149283</v>
      </c>
      <c r="I12" s="618"/>
      <c r="J12" s="533">
        <v>1.9025128579794517</v>
      </c>
      <c r="K12" s="198"/>
      <c r="L12" s="196">
        <v>8.1347758416273151E-3</v>
      </c>
      <c r="M12" s="199"/>
      <c r="N12" s="1780">
        <v>2.4995837456142036</v>
      </c>
      <c r="O12" s="618"/>
      <c r="P12" s="533">
        <v>2.4494419609698799</v>
      </c>
      <c r="Q12" s="710"/>
      <c r="R12" s="199">
        <v>2.0470697180540506E-2</v>
      </c>
      <c r="S12" s="714"/>
    </row>
    <row r="13" spans="1:19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19" s="645" customFormat="1" ht="12.95" customHeight="1">
      <c r="A14" s="90" t="s">
        <v>331</v>
      </c>
      <c r="B14" s="1292">
        <v>2365930.5480910316</v>
      </c>
      <c r="C14" s="69"/>
      <c r="D14" s="125">
        <v>2185039.489649835</v>
      </c>
      <c r="E14" s="198"/>
      <c r="F14" s="196">
        <v>8.2786173567135565E-2</v>
      </c>
      <c r="G14" s="199"/>
      <c r="H14" s="1779">
        <v>1490248.117442748</v>
      </c>
      <c r="I14" s="69"/>
      <c r="J14" s="759">
        <v>1400316.6053619592</v>
      </c>
      <c r="K14" s="198"/>
      <c r="L14" s="196">
        <v>6.4222270689665212E-2</v>
      </c>
      <c r="M14" s="199"/>
      <c r="N14" s="1779">
        <v>875682.43064828333</v>
      </c>
      <c r="O14" s="69"/>
      <c r="P14" s="759">
        <v>784722.88428787596</v>
      </c>
      <c r="Q14" s="710"/>
      <c r="R14" s="199">
        <v>0.11591295243409624</v>
      </c>
      <c r="S14" s="714"/>
    </row>
    <row r="15" spans="1:19" s="645" customFormat="1">
      <c r="A15" s="90" t="s">
        <v>867</v>
      </c>
      <c r="B15" s="1292">
        <v>1</v>
      </c>
      <c r="C15" s="69"/>
      <c r="D15" s="125">
        <v>1</v>
      </c>
      <c r="E15" s="198"/>
      <c r="F15" s="196">
        <v>0</v>
      </c>
      <c r="G15" s="199"/>
      <c r="H15" s="1779">
        <v>1</v>
      </c>
      <c r="I15" s="69"/>
      <c r="J15" s="125">
        <v>1</v>
      </c>
      <c r="K15" s="198"/>
      <c r="L15" s="196">
        <v>0</v>
      </c>
      <c r="M15" s="199"/>
      <c r="N15" s="1779">
        <v>1</v>
      </c>
      <c r="O15" s="69"/>
      <c r="P15" s="125">
        <v>1</v>
      </c>
      <c r="Q15" s="710"/>
      <c r="R15" s="199">
        <v>0</v>
      </c>
      <c r="S15" s="714"/>
    </row>
    <row r="16" spans="1:19">
      <c r="A16" s="240" t="s">
        <v>333</v>
      </c>
      <c r="B16" s="132"/>
      <c r="C16" s="150"/>
      <c r="D16" s="404"/>
      <c r="E16" s="18"/>
      <c r="F16" s="18"/>
      <c r="G16" s="19"/>
      <c r="H16" s="17"/>
      <c r="I16" s="150"/>
      <c r="J16" s="404"/>
      <c r="K16" s="18"/>
      <c r="L16" s="18"/>
      <c r="M16" s="19"/>
      <c r="N16" s="17"/>
      <c r="O16" s="150"/>
      <c r="P16" s="404"/>
      <c r="Q16" s="458"/>
      <c r="R16" s="19"/>
      <c r="S16" s="452"/>
    </row>
    <row r="17" spans="1:19" s="645" customFormat="1" ht="12.95" customHeight="1">
      <c r="A17" s="90" t="s">
        <v>334</v>
      </c>
      <c r="B17" s="1292">
        <v>342157.68070803554</v>
      </c>
      <c r="C17" s="69"/>
      <c r="D17" s="125">
        <v>310397.78735748748</v>
      </c>
      <c r="E17" s="198"/>
      <c r="F17" s="196">
        <v>0.10231997341517755</v>
      </c>
      <c r="G17" s="199"/>
      <c r="H17" s="1779">
        <v>93703.581323534512</v>
      </c>
      <c r="I17" s="69"/>
      <c r="J17" s="125">
        <v>87885.354831003046</v>
      </c>
      <c r="K17" s="198"/>
      <c r="L17" s="196">
        <v>6.6202457778312213E-2</v>
      </c>
      <c r="M17" s="199"/>
      <c r="N17" s="1779">
        <v>248454.09938450102</v>
      </c>
      <c r="O17" s="69"/>
      <c r="P17" s="769">
        <v>222512.43252648445</v>
      </c>
      <c r="Q17" s="710"/>
      <c r="R17" s="199">
        <v>0.11658524678134052</v>
      </c>
      <c r="S17" s="714"/>
    </row>
    <row r="18" spans="1:19" s="645" customFormat="1" ht="12.95" customHeight="1">
      <c r="A18" s="90" t="s">
        <v>335</v>
      </c>
      <c r="B18" s="1292">
        <v>1195550.6888409294</v>
      </c>
      <c r="C18" s="69"/>
      <c r="D18" s="125">
        <v>1082184.6877513055</v>
      </c>
      <c r="E18" s="198"/>
      <c r="F18" s="196">
        <v>0.1047566116696675</v>
      </c>
      <c r="G18" s="199"/>
      <c r="H18" s="1779">
        <v>581575.38305097155</v>
      </c>
      <c r="I18" s="69"/>
      <c r="J18" s="125">
        <v>525735.88931660715</v>
      </c>
      <c r="K18" s="198"/>
      <c r="L18" s="196">
        <v>0.10621206364083106</v>
      </c>
      <c r="M18" s="199"/>
      <c r="N18" s="1779">
        <v>613975.30578995799</v>
      </c>
      <c r="O18" s="69"/>
      <c r="P18" s="769">
        <v>556448.79843469837</v>
      </c>
      <c r="Q18" s="710"/>
      <c r="R18" s="199">
        <v>0.10338149263163625</v>
      </c>
      <c r="S18" s="714"/>
    </row>
    <row r="19" spans="1:19" s="645" customFormat="1">
      <c r="A19" s="90" t="s">
        <v>336</v>
      </c>
      <c r="B19" s="1292">
        <v>291400.73000389413</v>
      </c>
      <c r="C19" s="69"/>
      <c r="D19" s="125">
        <v>264173.20548581396</v>
      </c>
      <c r="E19" s="198"/>
      <c r="F19" s="196">
        <v>0.10306694226618787</v>
      </c>
      <c r="G19" s="199"/>
      <c r="H19" s="1779">
        <v>71992.694649297206</v>
      </c>
      <c r="I19" s="69"/>
      <c r="J19" s="125">
        <v>66306.972770804743</v>
      </c>
      <c r="K19" s="198"/>
      <c r="L19" s="196">
        <v>8.5748476229575529E-2</v>
      </c>
      <c r="M19" s="199"/>
      <c r="N19" s="1779">
        <v>219408.03535459691</v>
      </c>
      <c r="O19" s="69"/>
      <c r="P19" s="769">
        <v>197866.23271500922</v>
      </c>
      <c r="Q19" s="710"/>
      <c r="R19" s="199">
        <v>0.10887053512872404</v>
      </c>
      <c r="S19" s="714"/>
    </row>
    <row r="20" spans="1:19" s="645" customFormat="1">
      <c r="A20" s="90" t="s">
        <v>337</v>
      </c>
      <c r="B20" s="1292">
        <v>1119622.9085449933</v>
      </c>
      <c r="C20" s="69"/>
      <c r="D20" s="125">
        <v>1056630.2200274158</v>
      </c>
      <c r="E20" s="198"/>
      <c r="F20" s="196">
        <v>5.9616588020682433E-2</v>
      </c>
      <c r="G20" s="199"/>
      <c r="H20" s="1779">
        <v>886961.84771661833</v>
      </c>
      <c r="I20" s="69"/>
      <c r="J20" s="125">
        <v>853002.33398573345</v>
      </c>
      <c r="K20" s="198"/>
      <c r="L20" s="196">
        <v>3.9811747726651421E-2</v>
      </c>
      <c r="M20" s="199"/>
      <c r="N20" s="1779">
        <v>232661.06082837502</v>
      </c>
      <c r="O20" s="69"/>
      <c r="P20" s="769">
        <v>203627.88604168224</v>
      </c>
      <c r="Q20" s="710"/>
      <c r="R20" s="199">
        <v>0.14257956192085469</v>
      </c>
      <c r="S20" s="714"/>
    </row>
    <row r="21" spans="1:19">
      <c r="A21" s="240" t="s">
        <v>338</v>
      </c>
      <c r="B21" s="132"/>
      <c r="C21" s="150"/>
      <c r="D21" s="404"/>
      <c r="E21" s="18"/>
      <c r="F21" s="18"/>
      <c r="G21" s="19"/>
      <c r="H21" s="17"/>
      <c r="I21" s="150"/>
      <c r="J21" s="404"/>
      <c r="K21" s="18"/>
      <c r="L21" s="18"/>
      <c r="M21" s="19"/>
      <c r="N21" s="17"/>
      <c r="O21" s="150"/>
      <c r="P21" s="404"/>
      <c r="Q21" s="458"/>
      <c r="R21" s="19"/>
      <c r="S21" s="452"/>
    </row>
    <row r="22" spans="1:19" s="645" customFormat="1" ht="12.95" customHeight="1">
      <c r="A22" s="90" t="s">
        <v>707</v>
      </c>
      <c r="B22" s="1292">
        <v>1741971.1198333947</v>
      </c>
      <c r="C22" s="69"/>
      <c r="D22" s="125">
        <v>1623713.5335434363</v>
      </c>
      <c r="E22" s="198"/>
      <c r="F22" s="196">
        <v>7.2831557936136895E-2</v>
      </c>
      <c r="G22" s="199"/>
      <c r="H22" s="1779">
        <v>941499.35432480683</v>
      </c>
      <c r="I22" s="69"/>
      <c r="J22" s="759">
        <v>898957.50424943236</v>
      </c>
      <c r="K22" s="198"/>
      <c r="L22" s="196">
        <v>4.7323538514642015E-2</v>
      </c>
      <c r="M22" s="199"/>
      <c r="N22" s="1779">
        <v>800471.76550858782</v>
      </c>
      <c r="O22" s="69"/>
      <c r="P22" s="769">
        <v>724756.02929400397</v>
      </c>
      <c r="Q22" s="710"/>
      <c r="R22" s="199">
        <v>0.10447065378447382</v>
      </c>
      <c r="S22" s="714"/>
    </row>
    <row r="23" spans="1:19" s="645" customFormat="1">
      <c r="A23" s="90" t="s">
        <v>339</v>
      </c>
      <c r="B23" s="1292">
        <v>687826.43360365555</v>
      </c>
      <c r="C23" s="69"/>
      <c r="D23" s="125">
        <v>623164.92632490234</v>
      </c>
      <c r="E23" s="198"/>
      <c r="F23" s="196">
        <v>0.1037630722577611</v>
      </c>
      <c r="G23" s="199"/>
      <c r="H23" s="1779">
        <v>559341.982208648</v>
      </c>
      <c r="I23" s="69"/>
      <c r="J23" s="759">
        <v>519515.02217525727</v>
      </c>
      <c r="K23" s="198"/>
      <c r="L23" s="196">
        <v>7.666180636438881E-2</v>
      </c>
      <c r="M23" s="199"/>
      <c r="N23" s="1779">
        <v>128484.45139500751</v>
      </c>
      <c r="O23" s="69"/>
      <c r="P23" s="769">
        <v>103649.90414964511</v>
      </c>
      <c r="Q23" s="710"/>
      <c r="R23" s="199">
        <v>0.23960029147260362</v>
      </c>
      <c r="S23" s="714"/>
    </row>
    <row r="24" spans="1:19" s="645" customFormat="1">
      <c r="A24" s="90" t="s">
        <v>340</v>
      </c>
      <c r="B24" s="1292">
        <v>678442.49935041741</v>
      </c>
      <c r="C24" s="69"/>
      <c r="D24" s="125">
        <v>613854.19969084475</v>
      </c>
      <c r="E24" s="198"/>
      <c r="F24" s="196">
        <v>0.10521765541736336</v>
      </c>
      <c r="G24" s="199"/>
      <c r="H24" s="1779">
        <v>551377.52389501862</v>
      </c>
      <c r="I24" s="69"/>
      <c r="J24" s="759">
        <v>511709.24522528151</v>
      </c>
      <c r="K24" s="198"/>
      <c r="L24" s="196">
        <v>7.7521129508365691E-2</v>
      </c>
      <c r="M24" s="199"/>
      <c r="N24" s="1779">
        <v>127064.97545539879</v>
      </c>
      <c r="O24" s="69"/>
      <c r="P24" s="769">
        <v>102144.95446556328</v>
      </c>
      <c r="Q24" s="710"/>
      <c r="R24" s="199">
        <v>0.24396722403197058</v>
      </c>
      <c r="S24" s="714"/>
    </row>
    <row r="25" spans="1:19" s="645" customFormat="1">
      <c r="A25" s="90" t="s">
        <v>708</v>
      </c>
      <c r="B25" s="1292">
        <v>18689.497869586477</v>
      </c>
      <c r="C25" s="69"/>
      <c r="D25" s="125">
        <v>17300.161283446389</v>
      </c>
      <c r="E25" s="198"/>
      <c r="F25" s="196">
        <v>8.0307724499046829E-2</v>
      </c>
      <c r="G25" s="199"/>
      <c r="H25" s="1779">
        <v>14632.63505778571</v>
      </c>
      <c r="I25" s="69"/>
      <c r="J25" s="759">
        <v>13977.806025580314</v>
      </c>
      <c r="K25" s="198"/>
      <c r="L25" s="196">
        <v>4.6847769314226829E-2</v>
      </c>
      <c r="M25" s="199"/>
      <c r="N25" s="1779">
        <v>4056.8628118007668</v>
      </c>
      <c r="O25" s="69"/>
      <c r="P25" s="769">
        <v>3322.3552578660756</v>
      </c>
      <c r="Q25" s="710"/>
      <c r="R25" s="199">
        <v>0.22108037730030716</v>
      </c>
      <c r="S25" s="714"/>
    </row>
    <row r="26" spans="1:19" s="645" customFormat="1">
      <c r="A26" s="90" t="s">
        <v>709</v>
      </c>
      <c r="B26" s="617">
        <v>22356.402919342978</v>
      </c>
      <c r="C26" s="69"/>
      <c r="D26" s="125">
        <v>20706.249041537369</v>
      </c>
      <c r="E26" s="198"/>
      <c r="F26" s="196">
        <v>7.9693520274741705E-2</v>
      </c>
      <c r="G26" s="199"/>
      <c r="H26" s="1779">
        <v>17611.585603867217</v>
      </c>
      <c r="I26" s="69"/>
      <c r="J26" s="759">
        <v>16817.932213074051</v>
      </c>
      <c r="K26" s="198"/>
      <c r="L26" s="196">
        <v>4.7190901993063687E-2</v>
      </c>
      <c r="M26" s="199"/>
      <c r="N26" s="1779">
        <v>4744.8173154757596</v>
      </c>
      <c r="O26" s="69"/>
      <c r="P26" s="769">
        <v>3888.3168284633175</v>
      </c>
      <c r="Q26" s="710"/>
      <c r="R26" s="199">
        <v>0.22027538515963357</v>
      </c>
      <c r="S26" s="714"/>
    </row>
    <row r="27" spans="1:19" s="645" customFormat="1">
      <c r="A27" s="90" t="s">
        <v>306</v>
      </c>
      <c r="B27" s="617">
        <v>296853.15803689073</v>
      </c>
      <c r="C27" s="69"/>
      <c r="D27" s="125">
        <v>288240.12386197585</v>
      </c>
      <c r="E27" s="198"/>
      <c r="F27" s="196">
        <v>2.9881454599427114E-2</v>
      </c>
      <c r="G27" s="199"/>
      <c r="H27" s="1779">
        <v>262784.92102936323</v>
      </c>
      <c r="I27" s="69"/>
      <c r="J27" s="759">
        <v>255711.80864686859</v>
      </c>
      <c r="K27" s="198"/>
      <c r="L27" s="196">
        <v>2.7660483964048865E-2</v>
      </c>
      <c r="M27" s="199"/>
      <c r="N27" s="1779">
        <v>34068.237007527496</v>
      </c>
      <c r="O27" s="69"/>
      <c r="P27" s="769">
        <v>32528.315215107275</v>
      </c>
      <c r="Q27" s="710"/>
      <c r="R27" s="199">
        <v>4.7340963779920191E-2</v>
      </c>
      <c r="S27" s="714"/>
    </row>
    <row r="28" spans="1:19" s="645" customFormat="1">
      <c r="A28" s="35" t="s">
        <v>0</v>
      </c>
      <c r="B28" s="617">
        <v>436509.32380872569</v>
      </c>
      <c r="C28" s="69"/>
      <c r="D28" s="125">
        <v>417750.04386929609</v>
      </c>
      <c r="E28" s="198"/>
      <c r="F28" s="196">
        <v>4.4905512793432349E-2</v>
      </c>
      <c r="G28" s="199"/>
      <c r="H28" s="1779">
        <v>308465.23023025546</v>
      </c>
      <c r="I28" s="69"/>
      <c r="J28" s="759">
        <v>299451.77437998803</v>
      </c>
      <c r="K28" s="198"/>
      <c r="L28" s="196">
        <v>3.009985787838361E-2</v>
      </c>
      <c r="M28" s="199"/>
      <c r="N28" s="1779">
        <v>128044.09357847022</v>
      </c>
      <c r="O28" s="69"/>
      <c r="P28" s="769">
        <v>118298.26948930805</v>
      </c>
      <c r="Q28" s="710"/>
      <c r="R28" s="199">
        <v>8.2383488205150859E-2</v>
      </c>
      <c r="S28" s="714"/>
    </row>
    <row r="29" spans="1:19" s="645" customFormat="1">
      <c r="A29" s="90" t="s">
        <v>313</v>
      </c>
      <c r="B29" s="617">
        <v>207911.47355117192</v>
      </c>
      <c r="C29" s="69"/>
      <c r="D29" s="125">
        <v>202681.24548029876</v>
      </c>
      <c r="E29" s="198"/>
      <c r="F29" s="196">
        <v>2.5805190107643927E-2</v>
      </c>
      <c r="G29" s="199"/>
      <c r="H29" s="1779">
        <v>144787.00648413823</v>
      </c>
      <c r="I29" s="69"/>
      <c r="J29" s="759">
        <v>139392.59174121692</v>
      </c>
      <c r="K29" s="198"/>
      <c r="L29" s="196">
        <v>3.8699436430137291E-2</v>
      </c>
      <c r="M29" s="199"/>
      <c r="N29" s="1779">
        <v>63124.467067033685</v>
      </c>
      <c r="O29" s="69"/>
      <c r="P29" s="769">
        <v>63288.653739081856</v>
      </c>
      <c r="Q29" s="710"/>
      <c r="R29" s="199">
        <v>-2.5942512970027381E-3</v>
      </c>
      <c r="S29" s="714"/>
    </row>
    <row r="30" spans="1:19" s="645" customFormat="1">
      <c r="A30" s="90" t="s">
        <v>321</v>
      </c>
      <c r="B30" s="617">
        <v>346697.15977372107</v>
      </c>
      <c r="C30" s="69"/>
      <c r="D30" s="125">
        <v>328045.54998610786</v>
      </c>
      <c r="E30" s="198"/>
      <c r="F30" s="196">
        <v>5.6856768178696754E-2</v>
      </c>
      <c r="G30" s="199"/>
      <c r="H30" s="1779">
        <v>257040.80948316734</v>
      </c>
      <c r="I30" s="69"/>
      <c r="J30" s="759">
        <v>248321.82741628212</v>
      </c>
      <c r="K30" s="198"/>
      <c r="L30" s="196">
        <v>3.5111621711243608E-2</v>
      </c>
      <c r="M30" s="199"/>
      <c r="N30" s="1779">
        <v>89656.350290553732</v>
      </c>
      <c r="O30" s="69"/>
      <c r="P30" s="769">
        <v>79723.722569825753</v>
      </c>
      <c r="Q30" s="710"/>
      <c r="R30" s="199">
        <v>0.12458810753635494</v>
      </c>
      <c r="S30" s="714"/>
    </row>
    <row r="31" spans="1:19">
      <c r="A31" s="286" t="s">
        <v>174</v>
      </c>
      <c r="B31" s="132"/>
      <c r="C31" s="150"/>
      <c r="D31" s="150"/>
      <c r="E31" s="18"/>
      <c r="F31" s="18"/>
      <c r="G31" s="19"/>
      <c r="H31" s="17"/>
      <c r="I31" s="150"/>
      <c r="J31" s="150"/>
      <c r="K31" s="18"/>
      <c r="L31" s="18"/>
      <c r="M31" s="19"/>
      <c r="N31" s="17"/>
      <c r="O31" s="150"/>
      <c r="P31" s="150"/>
      <c r="Q31" s="458"/>
      <c r="R31" s="19"/>
      <c r="S31" s="452"/>
    </row>
    <row r="32" spans="1:19" s="645" customFormat="1" ht="12.95" customHeight="1">
      <c r="A32" s="90" t="s">
        <v>710</v>
      </c>
      <c r="B32" s="1336">
        <v>6.6863300730078565</v>
      </c>
      <c r="C32" s="69"/>
      <c r="D32" s="708">
        <v>6.6829600593808758</v>
      </c>
      <c r="E32" s="192"/>
      <c r="F32" s="196">
        <v>5.0426960464177242E-4</v>
      </c>
      <c r="G32" s="199"/>
      <c r="H32" s="1336">
        <v>7.1483658530555116</v>
      </c>
      <c r="I32" s="69"/>
      <c r="J32" s="708">
        <v>7.1246506837166281</v>
      </c>
      <c r="K32" s="176"/>
      <c r="L32" s="196">
        <v>3.3286080106473817E-3</v>
      </c>
      <c r="M32" s="199"/>
      <c r="N32" s="1336">
        <v>6.1428925561162524</v>
      </c>
      <c r="O32" s="69"/>
      <c r="P32" s="941">
        <v>6.1351052154687453</v>
      </c>
      <c r="Q32" s="460"/>
      <c r="R32" s="199">
        <v>1.2693084102082669E-3</v>
      </c>
      <c r="S32" s="714"/>
    </row>
    <row r="33" spans="1:19" s="645" customFormat="1" ht="12.95" customHeight="1">
      <c r="A33" s="90" t="s">
        <v>345</v>
      </c>
      <c r="B33" s="1336">
        <v>6.4907572636347579</v>
      </c>
      <c r="C33" s="69"/>
      <c r="D33" s="708">
        <v>6.4304891414899172</v>
      </c>
      <c r="E33" s="192"/>
      <c r="F33" s="196">
        <v>9.3722453795912642E-3</v>
      </c>
      <c r="G33" s="199"/>
      <c r="H33" s="1336">
        <v>6.5642045963396942</v>
      </c>
      <c r="I33" s="69"/>
      <c r="J33" s="708">
        <v>6.4743413402302412</v>
      </c>
      <c r="K33" s="176"/>
      <c r="L33" s="196">
        <v>1.3879907064995322E-2</v>
      </c>
      <c r="M33" s="199"/>
      <c r="N33" s="1336">
        <v>6.1720446656241759</v>
      </c>
      <c r="O33" s="69"/>
      <c r="P33" s="941">
        <v>6.2108055003714009</v>
      </c>
      <c r="Q33" s="460"/>
      <c r="R33" s="199">
        <v>-6.2408708089324583E-3</v>
      </c>
      <c r="S33" s="714"/>
    </row>
    <row r="34" spans="1:19" s="645" customFormat="1">
      <c r="A34" s="90" t="s">
        <v>711</v>
      </c>
      <c r="B34" s="1336">
        <v>3.003769985507712</v>
      </c>
      <c r="C34" s="69"/>
      <c r="D34" s="708">
        <v>3.1192744487612858</v>
      </c>
      <c r="E34" s="192"/>
      <c r="F34" s="196">
        <v>-3.7029272400010346E-2</v>
      </c>
      <c r="G34" s="199"/>
      <c r="H34" s="1336">
        <v>3.4022517570866078</v>
      </c>
      <c r="I34" s="69"/>
      <c r="J34" s="708">
        <v>3.4182614004725158</v>
      </c>
      <c r="K34" s="176"/>
      <c r="L34" s="196">
        <v>-4.683563224186128E-3</v>
      </c>
      <c r="M34" s="199"/>
      <c r="N34" s="1336">
        <v>1.5664923127865811</v>
      </c>
      <c r="O34" s="69"/>
      <c r="P34" s="941">
        <v>1.8613771768472118</v>
      </c>
      <c r="Q34" s="460"/>
      <c r="R34" s="199">
        <v>-0.15842295034481124</v>
      </c>
      <c r="S34" s="714"/>
    </row>
    <row r="35" spans="1:19" s="645" customFormat="1">
      <c r="A35" s="90" t="s">
        <v>712</v>
      </c>
      <c r="B35" s="1336">
        <v>2.7160229248004848</v>
      </c>
      <c r="C35" s="69"/>
      <c r="D35" s="708">
        <v>2.6528904718657746</v>
      </c>
      <c r="E35" s="192"/>
      <c r="F35" s="196">
        <v>2.3797610042418815E-2</v>
      </c>
      <c r="G35" s="199"/>
      <c r="H35" s="1336">
        <v>3.0109416311216184</v>
      </c>
      <c r="I35" s="69"/>
      <c r="J35" s="708">
        <v>2.8990952359975468</v>
      </c>
      <c r="K35" s="176"/>
      <c r="L35" s="196">
        <v>3.8579758862452983E-2</v>
      </c>
      <c r="M35" s="199"/>
      <c r="N35" s="1336">
        <v>1.6213577992084751</v>
      </c>
      <c r="O35" s="69"/>
      <c r="P35" s="941">
        <v>1.5879939584454832</v>
      </c>
      <c r="Q35" s="460"/>
      <c r="R35" s="199">
        <v>2.1010055224424413E-2</v>
      </c>
      <c r="S35" s="714"/>
    </row>
    <row r="36" spans="1:19" s="645" customFormat="1">
      <c r="A36" s="90" t="s">
        <v>713</v>
      </c>
      <c r="B36" s="1336">
        <v>5.6077372467920643</v>
      </c>
      <c r="C36" s="69"/>
      <c r="D36" s="708">
        <v>5.5718235907585774</v>
      </c>
      <c r="E36" s="192"/>
      <c r="F36" s="196">
        <v>6.445583828794098E-3</v>
      </c>
      <c r="G36" s="199"/>
      <c r="H36" s="1336">
        <v>5.7939838634250433</v>
      </c>
      <c r="I36" s="69"/>
      <c r="J36" s="708">
        <v>5.7297632164898191</v>
      </c>
      <c r="K36" s="176"/>
      <c r="L36" s="196">
        <v>1.1208254950292209E-2</v>
      </c>
      <c r="M36" s="199"/>
      <c r="N36" s="1336">
        <v>4.1711262935141002</v>
      </c>
      <c r="O36" s="69"/>
      <c r="P36" s="941">
        <v>4.3302275509492798</v>
      </c>
      <c r="Q36" s="460"/>
      <c r="R36" s="199">
        <v>-3.6742008488745842E-2</v>
      </c>
      <c r="S36" s="714"/>
    </row>
    <row r="37" spans="1:19" s="645" customFormat="1">
      <c r="A37" s="212" t="s">
        <v>1</v>
      </c>
      <c r="B37" s="1336">
        <v>5.3453553982907076</v>
      </c>
      <c r="C37" s="69"/>
      <c r="D37" s="708">
        <v>5.2479956646046508</v>
      </c>
      <c r="E37" s="192"/>
      <c r="F37" s="196">
        <v>1.8551793848212185E-2</v>
      </c>
      <c r="G37" s="199"/>
      <c r="H37" s="1336">
        <v>6.118847247912659</v>
      </c>
      <c r="I37" s="69"/>
      <c r="J37" s="708">
        <v>6.0050631166283344</v>
      </c>
      <c r="K37" s="176"/>
      <c r="L37" s="196">
        <v>1.8948032530957153E-2</v>
      </c>
      <c r="M37" s="199"/>
      <c r="N37" s="1336">
        <v>3.4819711936249846</v>
      </c>
      <c r="O37" s="69"/>
      <c r="P37" s="941">
        <v>3.3316092896178375</v>
      </c>
      <c r="Q37" s="460"/>
      <c r="R37" s="199">
        <v>4.5131914019964456E-2</v>
      </c>
      <c r="S37" s="714"/>
    </row>
    <row r="38" spans="1:19" s="645" customFormat="1">
      <c r="A38" s="26" t="s">
        <v>175</v>
      </c>
      <c r="B38" s="1336">
        <v>2.9209374761338314</v>
      </c>
      <c r="C38" s="69"/>
      <c r="D38" s="708">
        <v>2.8259951847982192</v>
      </c>
      <c r="E38" s="192"/>
      <c r="F38" s="196">
        <v>3.359605559355941E-2</v>
      </c>
      <c r="G38" s="199"/>
      <c r="H38" s="1336">
        <v>3.3575622339984035</v>
      </c>
      <c r="I38" s="69"/>
      <c r="J38" s="708">
        <v>3.2669276330136574</v>
      </c>
      <c r="K38" s="176"/>
      <c r="L38" s="196">
        <v>2.7743069686896604E-2</v>
      </c>
      <c r="M38" s="199"/>
      <c r="N38" s="1336">
        <v>1.9194622227912486</v>
      </c>
      <c r="O38" s="69"/>
      <c r="P38" s="941">
        <v>1.8548461223937589</v>
      </c>
      <c r="Q38" s="460"/>
      <c r="R38" s="199">
        <v>3.4836367080466925E-2</v>
      </c>
      <c r="S38" s="714"/>
    </row>
    <row r="39" spans="1:19" s="645" customFormat="1">
      <c r="A39" s="90" t="s">
        <v>176</v>
      </c>
      <c r="B39" s="1336">
        <v>4.9784112934117823</v>
      </c>
      <c r="C39" s="69"/>
      <c r="D39" s="708">
        <v>4.9370405890489559</v>
      </c>
      <c r="E39" s="192"/>
      <c r="F39" s="196">
        <v>8.3796565202628476E-3</v>
      </c>
      <c r="G39" s="199"/>
      <c r="H39" s="1336">
        <v>5.4517422464699861</v>
      </c>
      <c r="I39" s="69"/>
      <c r="J39" s="708">
        <v>5.4076651646508473</v>
      </c>
      <c r="K39" s="176"/>
      <c r="L39" s="196">
        <v>8.1508526280925191E-3</v>
      </c>
      <c r="M39" s="199"/>
      <c r="N39" s="1336">
        <v>3.6213922876945874</v>
      </c>
      <c r="O39" s="69"/>
      <c r="P39" s="941">
        <v>3.4711487456504377</v>
      </c>
      <c r="Q39" s="460"/>
      <c r="R39" s="199">
        <v>4.3283521696502944E-2</v>
      </c>
      <c r="S39" s="714"/>
    </row>
    <row r="40" spans="1:19" s="645" customFormat="1">
      <c r="A40" s="90" t="s">
        <v>360</v>
      </c>
      <c r="B40" s="1336">
        <v>8.5234475051674448</v>
      </c>
      <c r="C40" s="69"/>
      <c r="D40" s="708">
        <v>8.5608815994458798</v>
      </c>
      <c r="E40" s="192"/>
      <c r="F40" s="196">
        <v>-4.3726915088812841E-3</v>
      </c>
      <c r="G40" s="199"/>
      <c r="H40" s="1336">
        <v>9.3020920852857856</v>
      </c>
      <c r="I40" s="69"/>
      <c r="J40" s="708">
        <v>9.3390808696026113</v>
      </c>
      <c r="K40" s="176"/>
      <c r="L40" s="196">
        <v>-3.9606450391942742E-3</v>
      </c>
      <c r="M40" s="199"/>
      <c r="N40" s="1336">
        <v>7.1983397045926294</v>
      </c>
      <c r="O40" s="69"/>
      <c r="P40" s="941">
        <v>7.172206205749494</v>
      </c>
      <c r="Q40" s="460"/>
      <c r="R40" s="199">
        <v>3.6437182776738754E-3</v>
      </c>
      <c r="S40" s="714"/>
    </row>
    <row r="41" spans="1:19">
      <c r="A41" s="240" t="s">
        <v>361</v>
      </c>
      <c r="B41" s="42"/>
      <c r="C41" s="63"/>
      <c r="D41" s="63"/>
      <c r="E41" s="41"/>
      <c r="F41" s="63"/>
      <c r="G41" s="67"/>
      <c r="H41" s="17"/>
      <c r="I41" s="63"/>
      <c r="J41" s="63"/>
      <c r="K41" s="41"/>
      <c r="L41" s="63"/>
      <c r="M41" s="67"/>
      <c r="N41" s="17"/>
      <c r="O41" s="63"/>
      <c r="P41" s="63"/>
      <c r="Q41" s="466"/>
      <c r="R41" s="67"/>
      <c r="S41" s="467"/>
    </row>
    <row r="42" spans="1:19" s="645" customFormat="1">
      <c r="A42" s="212" t="s">
        <v>362</v>
      </c>
      <c r="B42" s="617">
        <v>1785437.0575724356</v>
      </c>
      <c r="C42" s="69"/>
      <c r="D42" s="125">
        <v>1626098.5766833429</v>
      </c>
      <c r="E42" s="198"/>
      <c r="F42" s="196">
        <v>9.7988205127198344E-2</v>
      </c>
      <c r="G42" s="199"/>
      <c r="H42" s="1779">
        <v>1009077.2282885195</v>
      </c>
      <c r="I42" s="69"/>
      <c r="J42" s="125">
        <v>930335.69764082483</v>
      </c>
      <c r="K42" s="198"/>
      <c r="L42" s="196">
        <v>8.4637761237551151E-2</v>
      </c>
      <c r="M42" s="199"/>
      <c r="N42" s="1779">
        <v>776359.82928391593</v>
      </c>
      <c r="O42" s="69"/>
      <c r="P42" s="769">
        <v>695762.87904251798</v>
      </c>
      <c r="Q42" s="710"/>
      <c r="R42" s="199">
        <v>0.1158396814045503</v>
      </c>
      <c r="S42" s="714"/>
    </row>
    <row r="43" spans="1:19" s="645" customFormat="1">
      <c r="A43" s="212" t="s">
        <v>379</v>
      </c>
      <c r="B43" s="617">
        <v>1595735.4630039916</v>
      </c>
      <c r="C43" s="69"/>
      <c r="D43" s="125">
        <v>1446981.450916867</v>
      </c>
      <c r="E43" s="198"/>
      <c r="F43" s="196">
        <v>0.10280298478799985</v>
      </c>
      <c r="G43" s="199"/>
      <c r="H43" s="1779">
        <v>857221.84157466411</v>
      </c>
      <c r="I43" s="69"/>
      <c r="J43" s="125">
        <v>784331.95451671805</v>
      </c>
      <c r="K43" s="198"/>
      <c r="L43" s="196">
        <v>9.2932446062150606E-2</v>
      </c>
      <c r="M43" s="199"/>
      <c r="N43" s="1779">
        <v>738513.62142932764</v>
      </c>
      <c r="O43" s="69"/>
      <c r="P43" s="769">
        <v>662649.49640014896</v>
      </c>
      <c r="Q43" s="710"/>
      <c r="R43" s="199">
        <v>0.11448605249277548</v>
      </c>
      <c r="S43" s="714"/>
    </row>
    <row r="44" spans="1:19" s="645" customFormat="1">
      <c r="A44" s="212" t="s">
        <v>364</v>
      </c>
      <c r="B44" s="617">
        <v>268404.34299570217</v>
      </c>
      <c r="C44" s="69"/>
      <c r="D44" s="125">
        <v>243390.44003635351</v>
      </c>
      <c r="E44" s="198"/>
      <c r="F44" s="196">
        <v>0.10277274224744617</v>
      </c>
      <c r="G44" s="199"/>
      <c r="H44" s="1779">
        <v>202316.19921589489</v>
      </c>
      <c r="I44" s="69"/>
      <c r="J44" s="125">
        <v>189483.01450542425</v>
      </c>
      <c r="K44" s="198"/>
      <c r="L44" s="196">
        <v>6.7727361969445912E-2</v>
      </c>
      <c r="M44" s="199"/>
      <c r="N44" s="1779">
        <v>66088.143779807258</v>
      </c>
      <c r="O44" s="69"/>
      <c r="P44" s="769">
        <v>53907.425530929264</v>
      </c>
      <c r="Q44" s="710"/>
      <c r="R44" s="199">
        <v>0.22595622270793353</v>
      </c>
      <c r="S44" s="714"/>
    </row>
    <row r="45" spans="1:19" s="645" customFormat="1">
      <c r="A45" s="212" t="s">
        <v>365</v>
      </c>
      <c r="B45" s="617">
        <v>198169.18863198702</v>
      </c>
      <c r="C45" s="69"/>
      <c r="D45" s="125">
        <v>176596.21648290206</v>
      </c>
      <c r="E45" s="198"/>
      <c r="F45" s="196">
        <v>0.12215987736732539</v>
      </c>
      <c r="G45" s="199"/>
      <c r="H45" s="1779">
        <v>149260.89266258638</v>
      </c>
      <c r="I45" s="69"/>
      <c r="J45" s="125">
        <v>137193.2381228517</v>
      </c>
      <c r="K45" s="198"/>
      <c r="L45" s="196">
        <v>8.7961000883502144E-2</v>
      </c>
      <c r="M45" s="199"/>
      <c r="N45" s="1779">
        <v>48908.295969400635</v>
      </c>
      <c r="O45" s="69"/>
      <c r="P45" s="769">
        <v>39402.978360050372</v>
      </c>
      <c r="Q45" s="710"/>
      <c r="R45" s="199">
        <v>0.24123348043627713</v>
      </c>
      <c r="S45" s="714"/>
    </row>
    <row r="46" spans="1:19" s="645" customFormat="1">
      <c r="A46" s="212" t="s">
        <v>832</v>
      </c>
      <c r="B46" s="617">
        <v>134316.26003004771</v>
      </c>
      <c r="C46" s="69"/>
      <c r="D46" s="125">
        <v>138897.26728140886</v>
      </c>
      <c r="E46" s="198"/>
      <c r="F46" s="196">
        <v>-3.29812626340584E-2</v>
      </c>
      <c r="G46" s="199"/>
      <c r="H46" s="1779">
        <v>120319.34447303051</v>
      </c>
      <c r="I46" s="69"/>
      <c r="J46" s="125">
        <v>126748.86902282081</v>
      </c>
      <c r="K46" s="198"/>
      <c r="L46" s="196">
        <v>-5.0726484578199185E-2</v>
      </c>
      <c r="M46" s="199"/>
      <c r="N46" s="1779">
        <v>13996.915557017206</v>
      </c>
      <c r="O46" s="69"/>
      <c r="P46" s="769">
        <v>12148.398258588042</v>
      </c>
      <c r="Q46" s="710"/>
      <c r="R46" s="199">
        <v>0.15216140095854985</v>
      </c>
      <c r="S46" s="714"/>
    </row>
    <row r="47" spans="1:19" s="645" customFormat="1">
      <c r="A47" s="212" t="s">
        <v>245</v>
      </c>
      <c r="B47" s="617">
        <v>100404.70324491647</v>
      </c>
      <c r="C47" s="69"/>
      <c r="D47" s="125">
        <v>103097.44254312167</v>
      </c>
      <c r="E47" s="198"/>
      <c r="F47" s="196">
        <v>-2.611839083281749E-2</v>
      </c>
      <c r="G47" s="199"/>
      <c r="H47" s="1779">
        <v>91429.879015322251</v>
      </c>
      <c r="I47" s="69"/>
      <c r="J47" s="125">
        <v>96151.811707362853</v>
      </c>
      <c r="K47" s="198"/>
      <c r="L47" s="196">
        <v>-4.9109139060340957E-2</v>
      </c>
      <c r="M47" s="199"/>
      <c r="N47" s="1779">
        <v>8974.8242295942182</v>
      </c>
      <c r="O47" s="69"/>
      <c r="P47" s="769">
        <v>6945.6308357588186</v>
      </c>
      <c r="Q47" s="710"/>
      <c r="R47" s="199">
        <v>0.29215393703165449</v>
      </c>
      <c r="S47" s="714"/>
    </row>
    <row r="48" spans="1:19" s="645" customFormat="1">
      <c r="A48" s="90" t="s">
        <v>231</v>
      </c>
      <c r="B48" s="617">
        <v>88271.22540787328</v>
      </c>
      <c r="C48" s="69"/>
      <c r="D48" s="125">
        <v>78223.392840537039</v>
      </c>
      <c r="E48" s="198"/>
      <c r="F48" s="196">
        <v>0.12845048268130399</v>
      </c>
      <c r="G48" s="199"/>
      <c r="H48" s="1779">
        <v>75826.84066002116</v>
      </c>
      <c r="I48" s="69"/>
      <c r="J48" s="125">
        <v>68104.883466361367</v>
      </c>
      <c r="K48" s="198"/>
      <c r="L48" s="196">
        <v>0.11338331116114239</v>
      </c>
      <c r="M48" s="199"/>
      <c r="N48" s="1779">
        <v>12444.384747852126</v>
      </c>
      <c r="O48" s="69"/>
      <c r="P48" s="769">
        <v>10118.509374175675</v>
      </c>
      <c r="Q48" s="710"/>
      <c r="R48" s="199">
        <v>0.22986344012414697</v>
      </c>
      <c r="S48" s="714"/>
    </row>
    <row r="49" spans="1:19" s="645" customFormat="1">
      <c r="A49" s="212" t="s">
        <v>368</v>
      </c>
      <c r="B49" s="617">
        <v>28830.289460497876</v>
      </c>
      <c r="C49" s="69"/>
      <c r="D49" s="125">
        <v>27667.504555997879</v>
      </c>
      <c r="E49" s="198"/>
      <c r="F49" s="196">
        <v>4.2027097244949158E-2</v>
      </c>
      <c r="G49" s="199"/>
      <c r="H49" s="1779">
        <v>23540.535487201094</v>
      </c>
      <c r="I49" s="69"/>
      <c r="J49" s="125">
        <v>22660.925344743817</v>
      </c>
      <c r="K49" s="198"/>
      <c r="L49" s="196">
        <v>3.8816161700179728E-2</v>
      </c>
      <c r="M49" s="199"/>
      <c r="N49" s="1779">
        <v>5289.7539732967825</v>
      </c>
      <c r="O49" s="69"/>
      <c r="P49" s="769">
        <v>5006.5792112540612</v>
      </c>
      <c r="Q49" s="710"/>
      <c r="R49" s="199">
        <v>5.6560527676499293E-2</v>
      </c>
      <c r="S49" s="714"/>
    </row>
    <row r="50" spans="1:19" s="645" customFormat="1">
      <c r="A50" s="212" t="s">
        <v>369</v>
      </c>
      <c r="B50" s="617">
        <v>79707.735586440598</v>
      </c>
      <c r="C50" s="69"/>
      <c r="D50" s="125">
        <v>76863.123129819389</v>
      </c>
      <c r="E50" s="198"/>
      <c r="F50" s="196">
        <v>3.7008806574470685E-2</v>
      </c>
      <c r="G50" s="199"/>
      <c r="H50" s="1779">
        <v>71489.552426917129</v>
      </c>
      <c r="I50" s="69"/>
      <c r="J50" s="125">
        <v>69518.412329209372</v>
      </c>
      <c r="K50" s="198"/>
      <c r="L50" s="196">
        <v>2.835421626681121E-2</v>
      </c>
      <c r="M50" s="199"/>
      <c r="N50" s="1779">
        <v>8218.1831595234726</v>
      </c>
      <c r="O50" s="69"/>
      <c r="P50" s="769">
        <v>7344.7108006100116</v>
      </c>
      <c r="Q50" s="710"/>
      <c r="R50" s="199">
        <v>0.11892535766567081</v>
      </c>
      <c r="S50" s="714"/>
    </row>
    <row r="51" spans="1:19" s="645" customFormat="1">
      <c r="A51" s="212" t="s">
        <v>370</v>
      </c>
      <c r="B51" s="617">
        <v>155528.66693176195</v>
      </c>
      <c r="C51" s="69"/>
      <c r="D51" s="125">
        <v>154452.30546758362</v>
      </c>
      <c r="E51" s="198"/>
      <c r="F51" s="196">
        <v>6.9688921827343094E-3</v>
      </c>
      <c r="G51" s="199"/>
      <c r="H51" s="1779">
        <v>132711.03675962461</v>
      </c>
      <c r="I51" s="69"/>
      <c r="J51" s="125">
        <v>132243.66547635797</v>
      </c>
      <c r="K51" s="198"/>
      <c r="L51" s="196">
        <v>3.5341676410972594E-3</v>
      </c>
      <c r="M51" s="199"/>
      <c r="N51" s="1779">
        <v>22817.630172137353</v>
      </c>
      <c r="O51" s="69"/>
      <c r="P51" s="769">
        <v>22208.639991225646</v>
      </c>
      <c r="Q51" s="710"/>
      <c r="R51" s="199">
        <v>2.7421318061453183E-2</v>
      </c>
      <c r="S51" s="714"/>
    </row>
    <row r="52" spans="1:19">
      <c r="A52" s="240" t="s">
        <v>371</v>
      </c>
      <c r="B52" s="42"/>
      <c r="C52" s="150"/>
      <c r="D52" s="404"/>
      <c r="E52" s="18"/>
      <c r="F52" s="18"/>
      <c r="G52" s="19"/>
      <c r="H52" s="17"/>
      <c r="I52" s="150"/>
      <c r="J52" s="404"/>
      <c r="K52" s="18"/>
      <c r="L52" s="18"/>
      <c r="M52" s="19"/>
      <c r="N52" s="17"/>
      <c r="O52" s="150"/>
      <c r="P52" s="150"/>
      <c r="Q52" s="458"/>
      <c r="R52" s="19"/>
      <c r="S52" s="452"/>
    </row>
    <row r="53" spans="1:19" s="645" customFormat="1">
      <c r="A53" s="1348" t="s">
        <v>372</v>
      </c>
      <c r="B53" s="617">
        <v>1999466.1498385775</v>
      </c>
      <c r="C53" s="1281"/>
      <c r="D53" s="228">
        <v>1870433.8331449805</v>
      </c>
      <c r="E53" s="1002"/>
      <c r="F53" s="690">
        <v>6.8985234552050301E-2</v>
      </c>
      <c r="G53" s="1003"/>
      <c r="H53" s="1779">
        <v>1272421.6250298128</v>
      </c>
      <c r="I53" s="1281"/>
      <c r="J53" s="228">
        <v>1180231.3521418562</v>
      </c>
      <c r="K53" s="1002"/>
      <c r="L53" s="690">
        <v>7.8112035170606026E-2</v>
      </c>
      <c r="M53" s="1003"/>
      <c r="N53" s="1779">
        <v>727044.52480876469</v>
      </c>
      <c r="O53" s="1281"/>
      <c r="P53" s="228">
        <v>690202.48100312438</v>
      </c>
      <c r="Q53" s="999"/>
      <c r="R53" s="1003">
        <v>5.3378602395191231E-2</v>
      </c>
      <c r="S53" s="714"/>
    </row>
    <row r="54" spans="1:19" s="645" customFormat="1">
      <c r="A54" s="81" t="s">
        <v>243</v>
      </c>
      <c r="B54" s="617">
        <v>1647314.5052285155</v>
      </c>
      <c r="C54" s="69"/>
      <c r="D54" s="125">
        <v>1534822.6699593237</v>
      </c>
      <c r="E54" s="198"/>
      <c r="F54" s="196">
        <v>7.3293050377066071E-2</v>
      </c>
      <c r="G54" s="199"/>
      <c r="H54" s="1779">
        <v>1127475.2534328573</v>
      </c>
      <c r="I54" s="69"/>
      <c r="J54" s="125">
        <v>1042275.0621012348</v>
      </c>
      <c r="K54" s="198"/>
      <c r="L54" s="196">
        <v>8.1744440051993841E-2</v>
      </c>
      <c r="M54" s="199"/>
      <c r="N54" s="1779">
        <v>519839.25179565809</v>
      </c>
      <c r="O54" s="69"/>
      <c r="P54" s="125">
        <v>492547.60785808897</v>
      </c>
      <c r="Q54" s="710"/>
      <c r="R54" s="199">
        <v>5.5409149292695949E-2</v>
      </c>
      <c r="S54" s="714"/>
    </row>
    <row r="55" spans="1:19" s="645" customFormat="1">
      <c r="A55" s="81" t="s">
        <v>244</v>
      </c>
      <c r="B55" s="617">
        <v>355162.10288343322</v>
      </c>
      <c r="C55" s="69"/>
      <c r="D55" s="125">
        <v>334844.07576647849</v>
      </c>
      <c r="E55" s="198"/>
      <c r="F55" s="196">
        <v>6.0679070013245816E-2</v>
      </c>
      <c r="G55" s="199"/>
      <c r="H55" s="1779">
        <v>151656.20712735699</v>
      </c>
      <c r="I55" s="69"/>
      <c r="J55" s="125">
        <v>144383.76621601393</v>
      </c>
      <c r="K55" s="198"/>
      <c r="L55" s="196">
        <v>5.0368826786681066E-2</v>
      </c>
      <c r="M55" s="199"/>
      <c r="N55" s="1779">
        <v>203505.89575607626</v>
      </c>
      <c r="O55" s="69"/>
      <c r="P55" s="125">
        <v>190460.30955046456</v>
      </c>
      <c r="Q55" s="710"/>
      <c r="R55" s="199">
        <v>6.8495038343698231E-2</v>
      </c>
      <c r="S55" s="714"/>
    </row>
    <row r="56" spans="1:19" s="645" customFormat="1">
      <c r="A56" s="81" t="s">
        <v>869</v>
      </c>
      <c r="B56" s="617">
        <v>58002.488972889696</v>
      </c>
      <c r="C56" s="69"/>
      <c r="D56" s="125">
        <v>55778.939196391613</v>
      </c>
      <c r="E56" s="198"/>
      <c r="F56" s="196">
        <v>3.986360817421078E-2</v>
      </c>
      <c r="G56" s="199"/>
      <c r="H56" s="1779">
        <v>22509.070212565752</v>
      </c>
      <c r="I56" s="69"/>
      <c r="J56" s="125">
        <v>20494.563133948588</v>
      </c>
      <c r="K56" s="198"/>
      <c r="L56" s="196">
        <v>9.8294707013305255E-2</v>
      </c>
      <c r="M56" s="199"/>
      <c r="N56" s="1779">
        <v>35493.418760323948</v>
      </c>
      <c r="O56" s="69"/>
      <c r="P56" s="125">
        <v>35284.376062443022</v>
      </c>
      <c r="Q56" s="710"/>
      <c r="R56" s="199">
        <v>5.9245116736932517E-3</v>
      </c>
      <c r="S56" s="714"/>
    </row>
    <row r="57" spans="1:19" s="645" customFormat="1">
      <c r="A57" s="81" t="s">
        <v>303</v>
      </c>
      <c r="B57" s="617">
        <v>133718.33399681514</v>
      </c>
      <c r="C57" s="69"/>
      <c r="D57" s="125">
        <v>140878.28725254684</v>
      </c>
      <c r="E57" s="198"/>
      <c r="F57" s="196">
        <v>-5.0823681884322881E-2</v>
      </c>
      <c r="G57" s="199"/>
      <c r="H57" s="1779">
        <v>81048.212462419673</v>
      </c>
      <c r="I57" s="69"/>
      <c r="J57" s="125">
        <v>97713.577684634627</v>
      </c>
      <c r="K57" s="198"/>
      <c r="L57" s="196">
        <v>-0.17055321908283344</v>
      </c>
      <c r="M57" s="199"/>
      <c r="N57" s="1779">
        <v>52670.121534395475</v>
      </c>
      <c r="O57" s="69"/>
      <c r="P57" s="125">
        <v>43164.709567912214</v>
      </c>
      <c r="Q57" s="710"/>
      <c r="R57" s="199">
        <v>0.22021257785895995</v>
      </c>
      <c r="S57" s="714"/>
    </row>
    <row r="58" spans="1:19" s="645" customFormat="1">
      <c r="A58" s="81" t="s">
        <v>373</v>
      </c>
      <c r="B58" s="617">
        <v>77739.422872945463</v>
      </c>
      <c r="C58" s="69"/>
      <c r="D58" s="125">
        <v>97051.678157394563</v>
      </c>
      <c r="E58" s="198"/>
      <c r="F58" s="196">
        <v>-0.19898940081313432</v>
      </c>
      <c r="G58" s="199"/>
      <c r="H58" s="1779">
        <v>52482.373408129228</v>
      </c>
      <c r="I58" s="69"/>
      <c r="J58" s="125">
        <v>70866.373969089414</v>
      </c>
      <c r="K58" s="198"/>
      <c r="L58" s="196">
        <v>-0.25941782443926004</v>
      </c>
      <c r="M58" s="199"/>
      <c r="N58" s="1779">
        <v>25257.049464816242</v>
      </c>
      <c r="O58" s="69"/>
      <c r="P58" s="125">
        <v>26185.304188305145</v>
      </c>
      <c r="Q58" s="710"/>
      <c r="R58" s="199">
        <v>-3.5449453510777953E-2</v>
      </c>
      <c r="S58" s="714"/>
    </row>
    <row r="59" spans="1:19" s="645" customFormat="1">
      <c r="A59" s="81" t="s">
        <v>374</v>
      </c>
      <c r="B59" s="617">
        <v>20262.512829488274</v>
      </c>
      <c r="C59" s="69"/>
      <c r="D59" s="125">
        <v>17015.852157613816</v>
      </c>
      <c r="E59" s="198"/>
      <c r="F59" s="196">
        <v>0.19080212038758967</v>
      </c>
      <c r="G59" s="199"/>
      <c r="H59" s="1779">
        <v>12779.27501112551</v>
      </c>
      <c r="I59" s="69"/>
      <c r="J59" s="125">
        <v>12051.301496706647</v>
      </c>
      <c r="K59" s="198"/>
      <c r="L59" s="196">
        <v>6.0406215429744455E-2</v>
      </c>
      <c r="M59" s="199"/>
      <c r="N59" s="1779">
        <v>7483.2378183627634</v>
      </c>
      <c r="O59" s="69"/>
      <c r="P59" s="125">
        <v>4964.5506609071672</v>
      </c>
      <c r="Q59" s="710"/>
      <c r="R59" s="199">
        <v>0.50733436507934826</v>
      </c>
      <c r="S59" s="714"/>
    </row>
    <row r="60" spans="1:19" s="645" customFormat="1">
      <c r="A60" s="81" t="s">
        <v>375</v>
      </c>
      <c r="B60" s="617">
        <v>40600.876465952577</v>
      </c>
      <c r="C60" s="69"/>
      <c r="D60" s="125">
        <v>30289.30755230923</v>
      </c>
      <c r="E60" s="198"/>
      <c r="F60" s="196">
        <v>0.34043594082946282</v>
      </c>
      <c r="G60" s="199"/>
      <c r="H60" s="1779">
        <v>18649.64755041937</v>
      </c>
      <c r="I60" s="69"/>
      <c r="J60" s="125">
        <v>17532.54263239892</v>
      </c>
      <c r="K60" s="198"/>
      <c r="L60" s="196">
        <v>6.3716081656982129E-2</v>
      </c>
      <c r="M60" s="199"/>
      <c r="N60" s="1779">
        <v>21951.228915533207</v>
      </c>
      <c r="O60" s="69"/>
      <c r="P60" s="125">
        <v>12756.764919910311</v>
      </c>
      <c r="Q60" s="710"/>
      <c r="R60" s="199">
        <v>0.72075201301801051</v>
      </c>
      <c r="S60" s="714"/>
    </row>
    <row r="61" spans="1:19" s="645" customFormat="1">
      <c r="A61" s="81" t="s">
        <v>296</v>
      </c>
      <c r="B61" s="617">
        <v>47298.616753392402</v>
      </c>
      <c r="C61" s="69"/>
      <c r="D61" s="125">
        <v>41643.504818966874</v>
      </c>
      <c r="E61" s="198"/>
      <c r="F61" s="196">
        <v>0.13579817450547199</v>
      </c>
      <c r="G61" s="199"/>
      <c r="H61" s="1779">
        <v>36197.761006292414</v>
      </c>
      <c r="I61" s="69"/>
      <c r="J61" s="125">
        <v>33898.559563206043</v>
      </c>
      <c r="K61" s="198"/>
      <c r="L61" s="196">
        <v>6.7825933393994578E-2</v>
      </c>
      <c r="M61" s="199"/>
      <c r="N61" s="1779">
        <v>11100.855747099988</v>
      </c>
      <c r="O61" s="69"/>
      <c r="P61" s="125">
        <v>7744.9452557608274</v>
      </c>
      <c r="Q61" s="710"/>
      <c r="R61" s="199">
        <v>0.43330331984502723</v>
      </c>
      <c r="S61" s="714"/>
    </row>
    <row r="62" spans="1:19" s="645" customFormat="1">
      <c r="A62" s="81" t="s">
        <v>319</v>
      </c>
      <c r="B62" s="617">
        <v>140910.73627553831</v>
      </c>
      <c r="C62" s="69"/>
      <c r="D62" s="125">
        <v>135592.42442337345</v>
      </c>
      <c r="E62" s="198"/>
      <c r="F62" s="196">
        <v>3.9222780142635208E-2</v>
      </c>
      <c r="G62" s="199"/>
      <c r="H62" s="1779">
        <v>118756.7608828665</v>
      </c>
      <c r="I62" s="69"/>
      <c r="J62" s="125">
        <v>115404.68453754658</v>
      </c>
      <c r="K62" s="198"/>
      <c r="L62" s="196">
        <v>2.9046276230054853E-2</v>
      </c>
      <c r="M62" s="199"/>
      <c r="N62" s="1779">
        <v>22153.975392671811</v>
      </c>
      <c r="O62" s="69"/>
      <c r="P62" s="125">
        <v>20187.739885826875</v>
      </c>
      <c r="Q62" s="710"/>
      <c r="R62" s="199">
        <v>9.73975055139958E-2</v>
      </c>
      <c r="S62" s="714"/>
    </row>
    <row r="63" spans="1:19" s="645" customFormat="1">
      <c r="A63" s="81" t="s">
        <v>376</v>
      </c>
      <c r="B63" s="617">
        <v>34123.742056211049</v>
      </c>
      <c r="C63" s="69"/>
      <c r="D63" s="125">
        <v>26069.496051067832</v>
      </c>
      <c r="E63" s="198"/>
      <c r="F63" s="196">
        <v>0.30895288460374004</v>
      </c>
      <c r="G63" s="199"/>
      <c r="H63" s="1779">
        <v>22620.38629830207</v>
      </c>
      <c r="I63" s="69"/>
      <c r="J63" s="125">
        <v>19650.081488325115</v>
      </c>
      <c r="K63" s="198"/>
      <c r="L63" s="196">
        <v>0.15115992326758185</v>
      </c>
      <c r="M63" s="199"/>
      <c r="N63" s="1779">
        <v>11503.355757908977</v>
      </c>
      <c r="O63" s="69"/>
      <c r="P63" s="125">
        <v>6419.414562742716</v>
      </c>
      <c r="Q63" s="710"/>
      <c r="R63" s="199">
        <v>0.79196337072116596</v>
      </c>
      <c r="S63" s="714"/>
    </row>
    <row r="64" spans="1:19" s="645" customFormat="1">
      <c r="A64" s="81" t="s">
        <v>377</v>
      </c>
      <c r="B64" s="617">
        <v>8988.000797706809</v>
      </c>
      <c r="C64" s="69"/>
      <c r="D64" s="125">
        <v>7317.5097557125628</v>
      </c>
      <c r="E64" s="198"/>
      <c r="F64" s="196">
        <v>0.22828682130422079</v>
      </c>
      <c r="G64" s="199"/>
      <c r="H64" s="1779">
        <v>4791.0323351963898</v>
      </c>
      <c r="I64" s="69"/>
      <c r="J64" s="125">
        <v>4483.3700660671184</v>
      </c>
      <c r="K64" s="198"/>
      <c r="L64" s="196">
        <v>6.862299221245359E-2</v>
      </c>
      <c r="M64" s="199"/>
      <c r="N64" s="1779">
        <v>4196.9684625104201</v>
      </c>
      <c r="O64" s="69"/>
      <c r="P64" s="125">
        <v>2834.1396896454444</v>
      </c>
      <c r="Q64" s="710"/>
      <c r="R64" s="199">
        <v>0.48086153898626915</v>
      </c>
      <c r="S64" s="714"/>
    </row>
    <row r="65" spans="1:19" s="645" customFormat="1">
      <c r="A65" s="740" t="s">
        <v>870</v>
      </c>
      <c r="B65" s="1349">
        <v>27859.56303942635</v>
      </c>
      <c r="C65" s="738"/>
      <c r="D65" s="739">
        <v>31555.575525956989</v>
      </c>
      <c r="E65" s="234"/>
      <c r="F65" s="62">
        <v>-0.11712708213768348</v>
      </c>
      <c r="G65" s="535"/>
      <c r="H65" s="1347">
        <v>14868.972073786119</v>
      </c>
      <c r="I65" s="738"/>
      <c r="J65" s="739">
        <v>18729.655401511198</v>
      </c>
      <c r="K65" s="234"/>
      <c r="L65" s="62">
        <v>-0.20612676768274021</v>
      </c>
      <c r="M65" s="535"/>
      <c r="N65" s="1347">
        <v>12990.590965640231</v>
      </c>
      <c r="O65" s="738"/>
      <c r="P65" s="739">
        <v>12825.920124445791</v>
      </c>
      <c r="Q65" s="1058"/>
      <c r="R65" s="535">
        <v>1.2838910549628541E-2</v>
      </c>
      <c r="S65" s="1797"/>
    </row>
    <row r="66" spans="1:19">
      <c r="A66" s="79"/>
      <c r="B66" s="29"/>
      <c r="D66" s="22"/>
      <c r="E66" s="21"/>
      <c r="H66" s="105"/>
      <c r="I66" s="12"/>
      <c r="J66" s="12"/>
      <c r="N66" s="12"/>
      <c r="O66" s="12"/>
      <c r="P66" s="12"/>
      <c r="R66" s="30"/>
      <c r="S66" s="138"/>
    </row>
    <row r="67" spans="1:19">
      <c r="A67" s="30" t="s">
        <v>31</v>
      </c>
      <c r="B67" s="29"/>
      <c r="D67" s="22"/>
      <c r="E67" s="21"/>
      <c r="F67" s="61"/>
      <c r="G67" s="61"/>
      <c r="H67" s="105"/>
      <c r="I67" s="61"/>
      <c r="J67" s="427"/>
      <c r="K67" s="21"/>
      <c r="L67" s="61"/>
      <c r="M67" s="61"/>
      <c r="N67" s="105"/>
      <c r="O67" s="61"/>
      <c r="P67" s="428"/>
      <c r="Q67" s="21"/>
      <c r="R67" s="61"/>
      <c r="S67" s="30"/>
    </row>
    <row r="68" spans="1:19" s="30" customFormat="1"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 s="30" customFormat="1">
      <c r="A70" s="12"/>
      <c r="B70" s="195"/>
      <c r="D70" s="195"/>
      <c r="E70" s="12"/>
      <c r="F70" s="12"/>
      <c r="G70" s="12"/>
      <c r="H70" s="195"/>
      <c r="J70" s="195"/>
      <c r="K70" s="12"/>
      <c r="L70" s="12"/>
      <c r="M70" s="12"/>
      <c r="N70" s="195"/>
      <c r="P70" s="195"/>
      <c r="Q70" s="12"/>
      <c r="R70" s="12"/>
      <c r="S70" s="61"/>
    </row>
    <row r="72" spans="1:19">
      <c r="D72" s="30"/>
      <c r="H72" s="30"/>
      <c r="J72" s="30"/>
      <c r="N72" s="30"/>
      <c r="P72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S73"/>
  <sheetViews>
    <sheetView showGridLines="0" zoomScale="90" zoomScaleNormal="90" workbookViewId="0">
      <pane xSplit="1" ySplit="5" topLeftCell="B16" activePane="bottomRight" state="frozen"/>
      <selection activeCell="N62" sqref="N62"/>
      <selection pane="topRight" activeCell="N62" sqref="N62"/>
      <selection pane="bottomLeft" activeCell="N62" sqref="N62"/>
      <selection pane="bottomRight" activeCell="V55" sqref="V55"/>
    </sheetView>
  </sheetViews>
  <sheetFormatPr defaultRowHeight="12"/>
  <cols>
    <col min="1" max="1" width="24.7109375" style="12" customWidth="1"/>
    <col min="2" max="2" width="10.28515625" style="30" customWidth="1"/>
    <col min="3" max="3" width="0.5703125" style="30" customWidth="1"/>
    <col min="4" max="4" width="10.28515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7.42578125" style="12" hidden="1" customWidth="1"/>
    <col min="20" max="16384" width="9.140625" style="12"/>
  </cols>
  <sheetData>
    <row r="1" spans="1:19" s="5" customFormat="1" ht="15.75">
      <c r="A1" s="2007" t="s">
        <v>1116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</row>
    <row r="2" spans="1:19" s="5" customFormat="1" ht="15.75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</row>
    <row r="3" spans="1:19" s="5" customFormat="1" ht="19.5" customHeight="1">
      <c r="B3" s="512"/>
      <c r="C3" s="512"/>
      <c r="D3" s="512"/>
      <c r="E3" s="512"/>
      <c r="F3" s="512"/>
      <c r="G3" s="512"/>
      <c r="H3" s="1595"/>
      <c r="I3" s="512"/>
      <c r="J3" s="512"/>
      <c r="K3" s="512"/>
      <c r="L3" s="512"/>
      <c r="M3" s="512"/>
      <c r="N3" s="1595"/>
      <c r="O3" s="512"/>
      <c r="P3" s="512"/>
      <c r="Q3" s="512"/>
      <c r="R3" s="512"/>
      <c r="S3" s="512"/>
    </row>
    <row r="4" spans="1:19">
      <c r="A4" s="1999" t="s">
        <v>26</v>
      </c>
      <c r="B4" s="8" t="s">
        <v>323</v>
      </c>
      <c r="C4" s="9"/>
      <c r="D4" s="9"/>
      <c r="E4" s="9"/>
      <c r="F4" s="9"/>
      <c r="G4" s="28"/>
      <c r="H4" s="8" t="s">
        <v>310</v>
      </c>
      <c r="I4" s="9"/>
      <c r="J4" s="9"/>
      <c r="K4" s="9"/>
      <c r="L4" s="9"/>
      <c r="M4" s="28"/>
      <c r="N4" s="8" t="s">
        <v>311</v>
      </c>
      <c r="O4" s="9"/>
      <c r="P4" s="9"/>
      <c r="Q4" s="9"/>
      <c r="R4" s="28"/>
      <c r="S4" s="28"/>
    </row>
    <row r="5" spans="1:19" ht="24" customHeight="1">
      <c r="A5" s="2073" t="s">
        <v>307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8"/>
      <c r="R5" s="450" t="s">
        <v>822</v>
      </c>
      <c r="S5" s="450"/>
    </row>
    <row r="6" spans="1:19">
      <c r="A6" s="229" t="s">
        <v>641</v>
      </c>
      <c r="B6" s="1055">
        <v>45432192.86816211</v>
      </c>
      <c r="C6" s="1056"/>
      <c r="D6" s="228">
        <v>41549196.140480071</v>
      </c>
      <c r="E6" s="1056"/>
      <c r="F6" s="690">
        <v>9.345539958350621E-2</v>
      </c>
      <c r="G6" s="1003"/>
      <c r="H6" s="1055">
        <v>36572802.638534926</v>
      </c>
      <c r="I6" s="1056"/>
      <c r="J6" s="228">
        <v>34043666.801765218</v>
      </c>
      <c r="K6" s="1056"/>
      <c r="L6" s="690">
        <v>7.429093497762021E-2</v>
      </c>
      <c r="M6" s="1003"/>
      <c r="N6" s="1055">
        <v>8859390.2296271864</v>
      </c>
      <c r="O6" s="1056"/>
      <c r="P6" s="228">
        <v>7505529.3387148492</v>
      </c>
      <c r="Q6" s="1057"/>
      <c r="R6" s="1003">
        <v>0.1803817998457328</v>
      </c>
      <c r="S6" s="451"/>
    </row>
    <row r="7" spans="1:19" s="38" customFormat="1" ht="12.95" customHeight="1">
      <c r="A7" s="212" t="s">
        <v>324</v>
      </c>
      <c r="B7" s="235">
        <v>4616494.4740084689</v>
      </c>
      <c r="C7" s="69" t="s">
        <v>425</v>
      </c>
      <c r="D7" s="125">
        <v>4235408.4568615872</v>
      </c>
      <c r="E7" s="198"/>
      <c r="F7" s="196">
        <v>8.9976213871297825E-2</v>
      </c>
      <c r="G7" s="199"/>
      <c r="H7" s="235">
        <v>3532634.9046566868</v>
      </c>
      <c r="I7" s="69"/>
      <c r="J7" s="125">
        <v>3271684.3411494633</v>
      </c>
      <c r="K7" s="198"/>
      <c r="L7" s="196">
        <v>7.9760311905745146E-2</v>
      </c>
      <c r="M7" s="199"/>
      <c r="N7" s="235">
        <v>1083859.5693517821</v>
      </c>
      <c r="O7" s="69"/>
      <c r="P7" s="125">
        <v>963724.11571212404</v>
      </c>
      <c r="Q7" s="710"/>
      <c r="R7" s="199">
        <v>0.12465751523804761</v>
      </c>
      <c r="S7" s="451"/>
    </row>
    <row r="8" spans="1:19" s="38" customFormat="1">
      <c r="A8" s="286" t="s">
        <v>325</v>
      </c>
      <c r="B8" s="589"/>
      <c r="C8" s="390"/>
      <c r="D8" s="403"/>
      <c r="E8" s="18"/>
      <c r="F8" s="18"/>
      <c r="G8" s="19"/>
      <c r="H8" s="17"/>
      <c r="I8" s="390"/>
      <c r="J8" s="403"/>
      <c r="K8" s="18"/>
      <c r="L8" s="18"/>
      <c r="M8" s="19"/>
      <c r="N8" s="589"/>
      <c r="O8" s="390"/>
      <c r="P8" s="403"/>
      <c r="Q8" s="458"/>
      <c r="R8" s="19"/>
      <c r="S8" s="452"/>
    </row>
    <row r="9" spans="1:19" s="1796" customFormat="1" ht="12.75" customHeight="1">
      <c r="A9" s="1792" t="s">
        <v>326</v>
      </c>
      <c r="B9" s="1292">
        <v>799587.94938478875</v>
      </c>
      <c r="C9" s="618"/>
      <c r="D9" s="736">
        <v>718482.73334105348</v>
      </c>
      <c r="E9" s="198"/>
      <c r="F9" s="196">
        <v>0.11288401555119319</v>
      </c>
      <c r="G9" s="199"/>
      <c r="H9" s="1779">
        <v>683050.61470512301</v>
      </c>
      <c r="I9" s="618"/>
      <c r="J9" s="736">
        <v>626574.1553139016</v>
      </c>
      <c r="K9" s="198"/>
      <c r="L9" s="196">
        <v>9.0135315847695283E-2</v>
      </c>
      <c r="M9" s="199"/>
      <c r="N9" s="1779">
        <v>116537.3346796658</v>
      </c>
      <c r="O9" s="618"/>
      <c r="P9" s="736">
        <v>91908.578027151903</v>
      </c>
      <c r="Q9" s="710"/>
      <c r="R9" s="199">
        <v>0.26797016319018663</v>
      </c>
      <c r="S9" s="714"/>
    </row>
    <row r="10" spans="1:19" s="1796" customFormat="1">
      <c r="A10" s="1792" t="s">
        <v>327</v>
      </c>
      <c r="B10" s="1292">
        <v>1855479.0392454553</v>
      </c>
      <c r="C10" s="618"/>
      <c r="D10" s="736">
        <v>1741551.0430544408</v>
      </c>
      <c r="E10" s="198"/>
      <c r="F10" s="196">
        <v>6.5417546413799349E-2</v>
      </c>
      <c r="G10" s="199"/>
      <c r="H10" s="1779">
        <v>1469290.5335832809</v>
      </c>
      <c r="I10" s="618"/>
      <c r="J10" s="736">
        <v>1371026.5758220933</v>
      </c>
      <c r="K10" s="198"/>
      <c r="L10" s="196">
        <v>7.167181110422069E-2</v>
      </c>
      <c r="M10" s="199"/>
      <c r="N10" s="1779">
        <v>386188.50566217437</v>
      </c>
      <c r="O10" s="618"/>
      <c r="P10" s="736">
        <v>370524.46723234747</v>
      </c>
      <c r="Q10" s="710"/>
      <c r="R10" s="199">
        <v>4.2275314628559588E-2</v>
      </c>
      <c r="S10" s="714"/>
    </row>
    <row r="11" spans="1:19" s="1796" customFormat="1">
      <c r="A11" s="1792" t="s">
        <v>328</v>
      </c>
      <c r="B11" s="1292">
        <v>1961427.485387146</v>
      </c>
      <c r="C11" s="618"/>
      <c r="D11" s="736">
        <v>1775374.6804572958</v>
      </c>
      <c r="E11" s="198"/>
      <c r="F11" s="196">
        <v>0.10479636044033658</v>
      </c>
      <c r="G11" s="199"/>
      <c r="H11" s="617">
        <v>1380293.7563772493</v>
      </c>
      <c r="I11" s="618"/>
      <c r="J11" s="736">
        <v>1274083.6100047703</v>
      </c>
      <c r="K11" s="198"/>
      <c r="L11" s="196">
        <v>8.3361990954487875E-2</v>
      </c>
      <c r="M11" s="199"/>
      <c r="N11" s="617">
        <v>581133.72900989675</v>
      </c>
      <c r="O11" s="618"/>
      <c r="P11" s="736">
        <v>501291.07045252557</v>
      </c>
      <c r="Q11" s="710"/>
      <c r="R11" s="199">
        <v>0.1592740490775062</v>
      </c>
      <c r="S11" s="714"/>
    </row>
    <row r="12" spans="1:19" s="1796" customFormat="1">
      <c r="A12" s="1792" t="s">
        <v>329</v>
      </c>
      <c r="B12" s="1294">
        <v>2.1136771144888984</v>
      </c>
      <c r="C12" s="618"/>
      <c r="D12" s="533">
        <v>2.1069421778936066</v>
      </c>
      <c r="E12" s="198"/>
      <c r="F12" s="196">
        <v>3.1965455274263707E-3</v>
      </c>
      <c r="G12" s="199"/>
      <c r="H12" s="1780">
        <v>1.9979887462093759</v>
      </c>
      <c r="I12" s="618"/>
      <c r="J12" s="533">
        <v>2.0014593183681448</v>
      </c>
      <c r="K12" s="198"/>
      <c r="L12" s="196">
        <v>-1.7340208351567009E-3</v>
      </c>
      <c r="M12" s="199"/>
      <c r="N12" s="1780">
        <v>2.4907414311248979</v>
      </c>
      <c r="O12" s="618"/>
      <c r="P12" s="533">
        <v>2.4650390794265866</v>
      </c>
      <c r="Q12" s="710"/>
      <c r="R12" s="199">
        <v>1.0426752221830938E-2</v>
      </c>
      <c r="S12" s="714"/>
    </row>
    <row r="13" spans="1:19" s="38" customFormat="1">
      <c r="A13" s="286" t="s">
        <v>330</v>
      </c>
      <c r="B13" s="132"/>
      <c r="C13" s="150"/>
      <c r="D13" s="404"/>
      <c r="E13" s="18"/>
      <c r="F13" s="18"/>
      <c r="G13" s="19"/>
      <c r="H13" s="17"/>
      <c r="I13" s="150"/>
      <c r="J13" s="404"/>
      <c r="K13" s="18"/>
      <c r="L13" s="18"/>
      <c r="M13" s="19"/>
      <c r="N13" s="17"/>
      <c r="O13" s="150"/>
      <c r="P13" s="404"/>
      <c r="Q13" s="458"/>
      <c r="R13" s="19"/>
      <c r="S13" s="452"/>
    </row>
    <row r="14" spans="1:19" s="645" customFormat="1" ht="12.95" customHeight="1">
      <c r="A14" s="90" t="s">
        <v>332</v>
      </c>
      <c r="B14" s="1292">
        <v>4616494.4740084689</v>
      </c>
      <c r="C14" s="618"/>
      <c r="D14" s="736">
        <v>4235408.4568570331</v>
      </c>
      <c r="E14" s="198"/>
      <c r="F14" s="196">
        <v>8.9976213872469832E-2</v>
      </c>
      <c r="G14" s="199"/>
      <c r="H14" s="1779">
        <v>3532634.9046566868</v>
      </c>
      <c r="I14" s="69"/>
      <c r="J14" s="759">
        <v>3271684.3411449422</v>
      </c>
      <c r="K14" s="198"/>
      <c r="L14" s="196">
        <v>7.9760311907237258E-2</v>
      </c>
      <c r="M14" s="199"/>
      <c r="N14" s="1779">
        <v>1083859.5693517821</v>
      </c>
      <c r="O14" s="69"/>
      <c r="P14" s="759">
        <v>963724.11571209109</v>
      </c>
      <c r="Q14" s="710"/>
      <c r="R14" s="199">
        <v>0.12465751523808605</v>
      </c>
      <c r="S14" s="714"/>
    </row>
    <row r="15" spans="1:19" s="645" customFormat="1">
      <c r="A15" s="90" t="s">
        <v>867</v>
      </c>
      <c r="B15" s="1292">
        <v>7.218579938098407</v>
      </c>
      <c r="C15" s="69"/>
      <c r="D15" s="125">
        <v>7.1956025240567207</v>
      </c>
      <c r="E15" s="198"/>
      <c r="F15" s="196">
        <v>3.193257821685812E-3</v>
      </c>
      <c r="G15" s="199"/>
      <c r="H15" s="1779">
        <v>7.6928543687620357</v>
      </c>
      <c r="I15" s="69"/>
      <c r="J15" s="125">
        <v>7.65</v>
      </c>
      <c r="K15" s="198"/>
      <c r="L15" s="196">
        <v>5.6018782695470976E-3</v>
      </c>
      <c r="M15" s="199"/>
      <c r="N15" s="1779">
        <v>5.6727722933400262</v>
      </c>
      <c r="O15" s="69"/>
      <c r="P15" s="125">
        <v>5.6529980769292925</v>
      </c>
      <c r="Q15" s="710"/>
      <c r="R15" s="199">
        <v>3.4980051543684739E-3</v>
      </c>
      <c r="S15" s="714"/>
    </row>
    <row r="16" spans="1:19">
      <c r="A16" s="240" t="s">
        <v>333</v>
      </c>
      <c r="B16" s="132"/>
      <c r="C16" s="150"/>
      <c r="D16" s="404"/>
      <c r="E16" s="18"/>
      <c r="F16" s="18"/>
      <c r="G16" s="19"/>
      <c r="H16" s="17"/>
      <c r="I16" s="150"/>
      <c r="J16" s="404"/>
      <c r="K16" s="18"/>
      <c r="L16" s="18"/>
      <c r="M16" s="19"/>
      <c r="N16" s="17"/>
      <c r="O16" s="150"/>
      <c r="P16" s="404"/>
      <c r="Q16" s="458"/>
      <c r="R16" s="19"/>
      <c r="S16" s="714"/>
    </row>
    <row r="17" spans="1:19" s="645" customFormat="1">
      <c r="A17" s="90" t="s">
        <v>334</v>
      </c>
      <c r="B17" s="1292">
        <v>310902.52455483488</v>
      </c>
      <c r="C17" s="69"/>
      <c r="D17" s="125">
        <v>297817.28719947184</v>
      </c>
      <c r="E17" s="198"/>
      <c r="F17" s="196">
        <v>4.3937131650114085E-2</v>
      </c>
      <c r="G17" s="199"/>
      <c r="H17" s="1779">
        <v>67990.077575654504</v>
      </c>
      <c r="I17" s="69"/>
      <c r="J17" s="125">
        <v>67029.916609444859</v>
      </c>
      <c r="K17" s="198"/>
      <c r="L17" s="196">
        <v>1.4324364623696304E-2</v>
      </c>
      <c r="M17" s="199"/>
      <c r="N17" s="1779">
        <v>242912.44697918036</v>
      </c>
      <c r="O17" s="69"/>
      <c r="P17" s="769">
        <v>230787.37059002701</v>
      </c>
      <c r="Q17" s="710"/>
      <c r="R17" s="199">
        <v>5.2537867900459979E-2</v>
      </c>
      <c r="S17" s="1798"/>
    </row>
    <row r="18" spans="1:19" s="645" customFormat="1" ht="12.95" customHeight="1">
      <c r="A18" s="90" t="s">
        <v>335</v>
      </c>
      <c r="B18" s="1292">
        <v>1281584.4654133311</v>
      </c>
      <c r="C18" s="69"/>
      <c r="D18" s="125">
        <v>1172173.3284746832</v>
      </c>
      <c r="E18" s="198"/>
      <c r="F18" s="196">
        <v>9.3340408180948395E-2</v>
      </c>
      <c r="G18" s="199"/>
      <c r="H18" s="1779">
        <v>700695.01213651185</v>
      </c>
      <c r="I18" s="69"/>
      <c r="J18" s="125">
        <v>627818.4985043956</v>
      </c>
      <c r="K18" s="198"/>
      <c r="L18" s="196">
        <v>0.11607895244521219</v>
      </c>
      <c r="M18" s="199"/>
      <c r="N18" s="1779">
        <v>580889.45327681908</v>
      </c>
      <c r="O18" s="69"/>
      <c r="P18" s="769">
        <v>544354.82997028762</v>
      </c>
      <c r="Q18" s="710"/>
      <c r="R18" s="199">
        <v>6.7115457225805489E-2</v>
      </c>
      <c r="S18" s="714"/>
    </row>
    <row r="19" spans="1:19" s="645" customFormat="1">
      <c r="A19" s="90" t="s">
        <v>336</v>
      </c>
      <c r="B19" s="1292">
        <v>255429.71908321438</v>
      </c>
      <c r="C19" s="69"/>
      <c r="D19" s="125">
        <v>247420.86440762179</v>
      </c>
      <c r="E19" s="198"/>
      <c r="F19" s="196">
        <v>3.2369358561443455E-2</v>
      </c>
      <c r="G19" s="199"/>
      <c r="H19" s="1779">
        <v>42406.501724611422</v>
      </c>
      <c r="I19" s="69"/>
      <c r="J19" s="125">
        <v>41909.814648498796</v>
      </c>
      <c r="K19" s="198"/>
      <c r="L19" s="196">
        <v>1.1851330774864636E-2</v>
      </c>
      <c r="M19" s="199"/>
      <c r="N19" s="1779">
        <v>213023.21735860297</v>
      </c>
      <c r="O19" s="69"/>
      <c r="P19" s="769">
        <v>205511.04975912301</v>
      </c>
      <c r="Q19" s="710"/>
      <c r="R19" s="199">
        <v>3.6553594603720235E-2</v>
      </c>
      <c r="S19" s="714"/>
    </row>
    <row r="20" spans="1:19" s="645" customFormat="1">
      <c r="A20" s="90" t="s">
        <v>337</v>
      </c>
      <c r="B20" s="1292">
        <v>3279437.2031255346</v>
      </c>
      <c r="C20" s="69"/>
      <c r="D20" s="125">
        <v>3012838.705585998</v>
      </c>
      <c r="E20" s="198"/>
      <c r="F20" s="196">
        <v>8.8487477622099617E-2</v>
      </c>
      <c r="G20" s="199"/>
      <c r="H20" s="1779">
        <v>2806356.3166711424</v>
      </c>
      <c r="I20" s="69"/>
      <c r="J20" s="125">
        <v>2618745.7406751402</v>
      </c>
      <c r="K20" s="198"/>
      <c r="L20" s="196">
        <v>7.1641386592817602E-2</v>
      </c>
      <c r="M20" s="199"/>
      <c r="N20" s="1779">
        <v>473080.88645439222</v>
      </c>
      <c r="O20" s="69"/>
      <c r="P20" s="769">
        <v>394092.96491085767</v>
      </c>
      <c r="Q20" s="710"/>
      <c r="R20" s="199">
        <v>0.20042966654175448</v>
      </c>
      <c r="S20" s="714"/>
    </row>
    <row r="21" spans="1:19">
      <c r="A21" s="240" t="s">
        <v>338</v>
      </c>
      <c r="B21" s="132"/>
      <c r="C21" s="150"/>
      <c r="D21" s="404"/>
      <c r="E21" s="18"/>
      <c r="F21" s="18"/>
      <c r="G21" s="19"/>
      <c r="H21" s="17"/>
      <c r="I21" s="150"/>
      <c r="J21" s="404"/>
      <c r="K21" s="18"/>
      <c r="L21" s="18"/>
      <c r="M21" s="19"/>
      <c r="N21" s="17"/>
      <c r="O21" s="150"/>
      <c r="P21" s="404"/>
      <c r="Q21" s="458"/>
      <c r="R21" s="19"/>
      <c r="S21" s="714"/>
    </row>
    <row r="22" spans="1:19" s="645" customFormat="1">
      <c r="A22" s="90" t="s">
        <v>707</v>
      </c>
      <c r="B22" s="1292">
        <v>2586878.0877097822</v>
      </c>
      <c r="C22" s="69"/>
      <c r="D22" s="125">
        <v>2401174.800969773</v>
      </c>
      <c r="E22" s="198"/>
      <c r="F22" s="196">
        <v>7.7338512242011034E-2</v>
      </c>
      <c r="G22" s="199"/>
      <c r="H22" s="1779">
        <v>1646057.4779814892</v>
      </c>
      <c r="I22" s="69"/>
      <c r="J22" s="759">
        <v>1547842.0865261329</v>
      </c>
      <c r="K22" s="198"/>
      <c r="L22" s="196">
        <v>6.3453108240378656E-2</v>
      </c>
      <c r="M22" s="199"/>
      <c r="N22" s="1779">
        <v>940820.60972829291</v>
      </c>
      <c r="O22" s="69"/>
      <c r="P22" s="769">
        <v>853332.71444364032</v>
      </c>
      <c r="Q22" s="710"/>
      <c r="R22" s="199">
        <v>0.10252495164408802</v>
      </c>
      <c r="S22" s="1798"/>
    </row>
    <row r="23" spans="1:19" s="645" customFormat="1" ht="12.95" customHeight="1">
      <c r="A23" s="90" t="s">
        <v>339</v>
      </c>
      <c r="B23" s="1292">
        <v>1447075.4225934634</v>
      </c>
      <c r="C23" s="69"/>
      <c r="D23" s="125">
        <v>1309192.2176396209</v>
      </c>
      <c r="E23" s="198"/>
      <c r="F23" s="196">
        <v>0.10531929772882093</v>
      </c>
      <c r="G23" s="199"/>
      <c r="H23" s="1779">
        <v>1280988.1470332064</v>
      </c>
      <c r="I23" s="69"/>
      <c r="J23" s="759">
        <v>1168933.3120173453</v>
      </c>
      <c r="K23" s="198"/>
      <c r="L23" s="196">
        <v>9.5860759432440865E-2</v>
      </c>
      <c r="M23" s="199"/>
      <c r="N23" s="1779">
        <v>166087.27556025694</v>
      </c>
      <c r="O23" s="69"/>
      <c r="P23" s="769">
        <v>140258.90562227563</v>
      </c>
      <c r="Q23" s="710"/>
      <c r="R23" s="199">
        <v>0.18414780739512127</v>
      </c>
      <c r="S23" s="714"/>
    </row>
    <row r="24" spans="1:19" s="645" customFormat="1">
      <c r="A24" s="90" t="s">
        <v>340</v>
      </c>
      <c r="B24" s="1292">
        <v>1413626.5070831506</v>
      </c>
      <c r="C24" s="69"/>
      <c r="D24" s="125">
        <v>1278542.1777205586</v>
      </c>
      <c r="E24" s="198"/>
      <c r="F24" s="196">
        <v>0.10565496525380669</v>
      </c>
      <c r="G24" s="199"/>
      <c r="H24" s="1779">
        <v>1250876.3457878972</v>
      </c>
      <c r="I24" s="69"/>
      <c r="J24" s="759">
        <v>1140260.5221420031</v>
      </c>
      <c r="K24" s="198"/>
      <c r="L24" s="196">
        <v>9.7009254900888839E-2</v>
      </c>
      <c r="M24" s="199"/>
      <c r="N24" s="1779">
        <v>162750.1612952532</v>
      </c>
      <c r="O24" s="69"/>
      <c r="P24" s="769">
        <v>138281.65557855557</v>
      </c>
      <c r="Q24" s="710"/>
      <c r="R24" s="199">
        <v>0.17694686698914644</v>
      </c>
      <c r="S24" s="714"/>
    </row>
    <row r="25" spans="1:19" s="645" customFormat="1">
      <c r="A25" s="90" t="s">
        <v>708</v>
      </c>
      <c r="B25" s="1292">
        <v>31563.277748014298</v>
      </c>
      <c r="C25" s="69"/>
      <c r="D25" s="125">
        <v>31038.495460846942</v>
      </c>
      <c r="E25" s="198"/>
      <c r="F25" s="196">
        <v>1.6907465370843606E-2</v>
      </c>
      <c r="G25" s="199"/>
      <c r="H25" s="1779">
        <v>26966.699355548186</v>
      </c>
      <c r="I25" s="69"/>
      <c r="J25" s="759">
        <v>27098.889464374253</v>
      </c>
      <c r="K25" s="198"/>
      <c r="L25" s="196">
        <v>-4.8780636933425667E-3</v>
      </c>
      <c r="M25" s="199"/>
      <c r="N25" s="1779">
        <v>4596.5783924661118</v>
      </c>
      <c r="O25" s="69"/>
      <c r="P25" s="769">
        <v>3939.6059964726901</v>
      </c>
      <c r="Q25" s="710"/>
      <c r="R25" s="199">
        <v>0.16676093918570517</v>
      </c>
      <c r="S25" s="714"/>
    </row>
    <row r="26" spans="1:19" s="645" customFormat="1">
      <c r="A26" s="90" t="s">
        <v>709</v>
      </c>
      <c r="B26" s="617">
        <v>46527.527714975302</v>
      </c>
      <c r="C26" s="69"/>
      <c r="D26" s="125">
        <v>40347.788639337894</v>
      </c>
      <c r="E26" s="198"/>
      <c r="F26" s="196">
        <v>0.15316177872539824</v>
      </c>
      <c r="G26" s="199"/>
      <c r="H26" s="1779">
        <v>40098.112059088744</v>
      </c>
      <c r="I26" s="69"/>
      <c r="J26" s="759">
        <v>35723.161914435215</v>
      </c>
      <c r="K26" s="198"/>
      <c r="L26" s="196">
        <v>0.12246816659545678</v>
      </c>
      <c r="M26" s="199"/>
      <c r="N26" s="1779">
        <v>6429.4156558865607</v>
      </c>
      <c r="O26" s="69"/>
      <c r="P26" s="769">
        <v>4624.6267249026814</v>
      </c>
      <c r="Q26" s="710"/>
      <c r="R26" s="199">
        <v>0.39025613056843167</v>
      </c>
      <c r="S26" s="714"/>
    </row>
    <row r="27" spans="1:19" s="645" customFormat="1">
      <c r="A27" s="90" t="s">
        <v>306</v>
      </c>
      <c r="B27" s="617">
        <v>667870.68115631409</v>
      </c>
      <c r="C27" s="69"/>
      <c r="D27" s="125">
        <v>639872.01783494256</v>
      </c>
      <c r="E27" s="198"/>
      <c r="F27" s="196">
        <v>4.3756661552582385E-2</v>
      </c>
      <c r="G27" s="199"/>
      <c r="H27" s="1779">
        <v>617573.14698623237</v>
      </c>
      <c r="I27" s="69"/>
      <c r="J27" s="759">
        <v>600887.68531431223</v>
      </c>
      <c r="K27" s="198"/>
      <c r="L27" s="196">
        <v>2.7768020679592251E-2</v>
      </c>
      <c r="M27" s="199"/>
      <c r="N27" s="1779">
        <v>50297.534170081701</v>
      </c>
      <c r="O27" s="69"/>
      <c r="P27" s="769">
        <v>38984.332520630356</v>
      </c>
      <c r="Q27" s="710"/>
      <c r="R27" s="199">
        <v>0.29019867515916664</v>
      </c>
      <c r="S27" s="714"/>
    </row>
    <row r="28" spans="1:19" s="645" customFormat="1">
      <c r="A28" s="35" t="s">
        <v>0</v>
      </c>
      <c r="B28" s="617">
        <v>854349.75630128302</v>
      </c>
      <c r="C28" s="69"/>
      <c r="D28" s="125">
        <v>797506.07944559178</v>
      </c>
      <c r="E28" s="198"/>
      <c r="F28" s="196">
        <v>7.1276794397865509E-2</v>
      </c>
      <c r="G28" s="199"/>
      <c r="H28" s="1779">
        <v>677621.07948607975</v>
      </c>
      <c r="I28" s="69"/>
      <c r="J28" s="759">
        <v>651391.65781595267</v>
      </c>
      <c r="K28" s="198"/>
      <c r="L28" s="196">
        <v>4.0266744830708384E-2</v>
      </c>
      <c r="M28" s="199"/>
      <c r="N28" s="1779">
        <v>176728.67681520325</v>
      </c>
      <c r="O28" s="69"/>
      <c r="P28" s="769">
        <v>146114.42162963914</v>
      </c>
      <c r="Q28" s="710"/>
      <c r="R28" s="199">
        <v>0.20952247453822889</v>
      </c>
      <c r="S28" s="714"/>
    </row>
    <row r="29" spans="1:19" s="645" customFormat="1">
      <c r="A29" s="90" t="s">
        <v>313</v>
      </c>
      <c r="B29" s="617">
        <v>270311.3600517672</v>
      </c>
      <c r="C29" s="69"/>
      <c r="D29" s="125">
        <v>248285.36001233364</v>
      </c>
      <c r="E29" s="198"/>
      <c r="F29" s="196">
        <v>8.8712439744088892E-2</v>
      </c>
      <c r="G29" s="199"/>
      <c r="H29" s="1779">
        <v>200071.75984875867</v>
      </c>
      <c r="I29" s="69"/>
      <c r="J29" s="759">
        <v>191715.34704212163</v>
      </c>
      <c r="K29" s="198"/>
      <c r="L29" s="196">
        <v>4.3587604933897392E-2</v>
      </c>
      <c r="M29" s="199"/>
      <c r="N29" s="1779">
        <v>70239.600203008507</v>
      </c>
      <c r="O29" s="69"/>
      <c r="P29" s="769">
        <v>56570.01297021201</v>
      </c>
      <c r="Q29" s="710"/>
      <c r="R29" s="199">
        <v>0.24164016437462144</v>
      </c>
      <c r="S29" s="714"/>
    </row>
    <row r="30" spans="1:19" s="645" customFormat="1">
      <c r="A30" s="90" t="s">
        <v>321</v>
      </c>
      <c r="B30" s="617">
        <v>726120.78796218731</v>
      </c>
      <c r="C30" s="69"/>
      <c r="D30" s="125">
        <v>679634.94047265034</v>
      </c>
      <c r="E30" s="198"/>
      <c r="F30" s="196">
        <v>6.8398260185399698E-2</v>
      </c>
      <c r="G30" s="199"/>
      <c r="H30" s="1779">
        <v>592576.25904645247</v>
      </c>
      <c r="I30" s="69"/>
      <c r="J30" s="759">
        <v>568585.40768195118</v>
      </c>
      <c r="K30" s="198"/>
      <c r="L30" s="196">
        <v>4.2193927315702436E-2</v>
      </c>
      <c r="M30" s="199"/>
      <c r="N30" s="1779">
        <v>133544.52891573479</v>
      </c>
      <c r="O30" s="69"/>
      <c r="P30" s="769">
        <v>111049.5327906991</v>
      </c>
      <c r="Q30" s="710"/>
      <c r="R30" s="199">
        <v>0.20256722887284173</v>
      </c>
      <c r="S30" s="714"/>
    </row>
    <row r="31" spans="1:19">
      <c r="A31" s="286" t="s">
        <v>174</v>
      </c>
      <c r="B31" s="132"/>
      <c r="C31" s="150"/>
      <c r="D31" s="150"/>
      <c r="E31" s="18"/>
      <c r="F31" s="18"/>
      <c r="G31" s="19"/>
      <c r="H31" s="17"/>
      <c r="I31" s="150"/>
      <c r="J31" s="150"/>
      <c r="K31" s="18"/>
      <c r="L31" s="18"/>
      <c r="M31" s="19"/>
      <c r="N31" s="17"/>
      <c r="O31" s="150"/>
      <c r="P31" s="150"/>
      <c r="Q31" s="458"/>
      <c r="R31" s="19"/>
      <c r="S31" s="451"/>
    </row>
    <row r="32" spans="1:19" s="645" customFormat="1">
      <c r="A32" s="90" t="s">
        <v>710</v>
      </c>
      <c r="B32" s="1336">
        <v>7.836104064013524</v>
      </c>
      <c r="C32" s="69"/>
      <c r="D32" s="708">
        <v>7.6908762764869749</v>
      </c>
      <c r="E32" s="192"/>
      <c r="F32" s="196">
        <v>1.8883126227182787E-2</v>
      </c>
      <c r="G32" s="199"/>
      <c r="H32" s="1336">
        <v>8.4793637595286295</v>
      </c>
      <c r="I32" s="69"/>
      <c r="J32" s="708">
        <v>8.3810505664156345</v>
      </c>
      <c r="K32" s="176"/>
      <c r="L32" s="196">
        <v>1.1730414025534404E-2</v>
      </c>
      <c r="M32" s="199"/>
      <c r="N32" s="1336">
        <v>6.710658446498269</v>
      </c>
      <c r="O32" s="69"/>
      <c r="P32" s="941">
        <v>6.4389837908152279</v>
      </c>
      <c r="Q32" s="460"/>
      <c r="R32" s="199">
        <v>4.2192163314740218E-2</v>
      </c>
      <c r="S32" s="1798"/>
    </row>
    <row r="33" spans="1:19" s="645" customFormat="1" ht="12.95" customHeight="1">
      <c r="A33" s="90" t="s">
        <v>345</v>
      </c>
      <c r="B33" s="1336">
        <v>8.8300238683807653</v>
      </c>
      <c r="C33" s="69"/>
      <c r="D33" s="708">
        <v>8.790935169062351</v>
      </c>
      <c r="E33" s="192"/>
      <c r="F33" s="196">
        <v>4.4464779419575145E-3</v>
      </c>
      <c r="G33" s="199"/>
      <c r="H33" s="1336">
        <v>8.860224466842558</v>
      </c>
      <c r="I33" s="69"/>
      <c r="J33" s="708">
        <v>8.8335011155713659</v>
      </c>
      <c r="K33" s="176"/>
      <c r="L33" s="196">
        <v>3.0252275877438064E-3</v>
      </c>
      <c r="M33" s="199"/>
      <c r="N33" s="1336">
        <v>8.5979060385497892</v>
      </c>
      <c r="O33" s="69"/>
      <c r="P33" s="941">
        <v>8.4399394553592746</v>
      </c>
      <c r="Q33" s="460"/>
      <c r="R33" s="199">
        <v>1.8716554073170209E-2</v>
      </c>
      <c r="S33" s="714"/>
    </row>
    <row r="34" spans="1:19" s="645" customFormat="1">
      <c r="A34" s="90" t="s">
        <v>711</v>
      </c>
      <c r="B34" s="1336">
        <v>5.9917146507447798</v>
      </c>
      <c r="C34" s="69"/>
      <c r="D34" s="708">
        <v>5.8686527134049946</v>
      </c>
      <c r="E34" s="192"/>
      <c r="F34" s="196">
        <v>2.0969367817368193E-2</v>
      </c>
      <c r="G34" s="199"/>
      <c r="H34" s="1336">
        <v>6.5648347400971208</v>
      </c>
      <c r="I34" s="69"/>
      <c r="J34" s="708">
        <v>6.262399542944511</v>
      </c>
      <c r="K34" s="176"/>
      <c r="L34" s="196">
        <v>4.8293820136938774E-2</v>
      </c>
      <c r="M34" s="199"/>
      <c r="N34" s="1336">
        <v>2.6293968951027074</v>
      </c>
      <c r="O34" s="69"/>
      <c r="P34" s="941">
        <v>3.1602342014541547</v>
      </c>
      <c r="Q34" s="460"/>
      <c r="R34" s="199">
        <v>-0.16797404005917888</v>
      </c>
      <c r="S34" s="714"/>
    </row>
    <row r="35" spans="1:19" s="645" customFormat="1">
      <c r="A35" s="90" t="s">
        <v>712</v>
      </c>
      <c r="B35" s="1336">
        <v>4.0607911045945455</v>
      </c>
      <c r="C35" s="69"/>
      <c r="D35" s="708">
        <v>4.1437049771733729</v>
      </c>
      <c r="E35" s="192"/>
      <c r="F35" s="196">
        <v>-2.0009598423531373E-2</v>
      </c>
      <c r="G35" s="199"/>
      <c r="H35" s="1336">
        <v>4.3538341653968713</v>
      </c>
      <c r="I35" s="69"/>
      <c r="J35" s="708">
        <v>4.3849200081969695</v>
      </c>
      <c r="K35" s="176"/>
      <c r="L35" s="196">
        <v>-7.0892610907354586E-3</v>
      </c>
      <c r="M35" s="199"/>
      <c r="N35" s="1336">
        <v>2.2331796824847205</v>
      </c>
      <c r="O35" s="69"/>
      <c r="P35" s="941">
        <v>2.2804273286118439</v>
      </c>
      <c r="Q35" s="460"/>
      <c r="R35" s="199">
        <v>-2.071876859846452E-2</v>
      </c>
      <c r="S35" s="714"/>
    </row>
    <row r="36" spans="1:19" s="645" customFormat="1">
      <c r="A36" s="90" t="s">
        <v>713</v>
      </c>
      <c r="B36" s="1336">
        <v>8.2826825983227916</v>
      </c>
      <c r="C36" s="69"/>
      <c r="D36" s="708">
        <v>8.151439397608458</v>
      </c>
      <c r="E36" s="192"/>
      <c r="F36" s="196">
        <v>1.6100616628866662E-2</v>
      </c>
      <c r="G36" s="199"/>
      <c r="H36" s="1336">
        <v>8.5169176088578151</v>
      </c>
      <c r="I36" s="69"/>
      <c r="J36" s="708">
        <v>8.400151392093516</v>
      </c>
      <c r="K36" s="176"/>
      <c r="L36" s="196">
        <v>1.3900489564295604E-2</v>
      </c>
      <c r="M36" s="199"/>
      <c r="N36" s="1336">
        <v>5.4066518946841757</v>
      </c>
      <c r="O36" s="69"/>
      <c r="P36" s="941">
        <v>4.3178999982370252</v>
      </c>
      <c r="Q36" s="460"/>
      <c r="R36" s="199">
        <v>0.25214847423323422</v>
      </c>
      <c r="S36" s="714"/>
    </row>
    <row r="37" spans="1:19" s="645" customFormat="1">
      <c r="A37" s="212" t="s">
        <v>1</v>
      </c>
      <c r="B37" s="1336">
        <v>7.9227848988920488</v>
      </c>
      <c r="C37" s="69"/>
      <c r="D37" s="708">
        <v>7.8711061090193466</v>
      </c>
      <c r="E37" s="192"/>
      <c r="F37" s="196">
        <v>6.5656324736220401E-3</v>
      </c>
      <c r="G37" s="199"/>
      <c r="H37" s="1336">
        <v>8.7374616768658715</v>
      </c>
      <c r="I37" s="69"/>
      <c r="J37" s="708">
        <v>8.634953391165574</v>
      </c>
      <c r="K37" s="176"/>
      <c r="L37" s="196">
        <v>1.187131893556875E-2</v>
      </c>
      <c r="M37" s="199"/>
      <c r="N37" s="1336">
        <v>4.7991143793639299</v>
      </c>
      <c r="O37" s="69"/>
      <c r="P37" s="941">
        <v>4.4658040047778362</v>
      </c>
      <c r="Q37" s="460"/>
      <c r="R37" s="199">
        <v>7.4636140374609916E-2</v>
      </c>
      <c r="S37" s="714"/>
    </row>
    <row r="38" spans="1:19" s="645" customFormat="1">
      <c r="A38" s="26" t="s">
        <v>175</v>
      </c>
      <c r="B38" s="1336">
        <v>4.4766315319103933</v>
      </c>
      <c r="C38" s="69"/>
      <c r="D38" s="708">
        <v>4.4299547904462404</v>
      </c>
      <c r="E38" s="192"/>
      <c r="F38" s="196">
        <v>1.0536618018047773E-2</v>
      </c>
      <c r="G38" s="199"/>
      <c r="H38" s="1336">
        <v>5.140783621284851</v>
      </c>
      <c r="I38" s="69"/>
      <c r="J38" s="708">
        <v>5.0716893427092344</v>
      </c>
      <c r="K38" s="176"/>
      <c r="L38" s="196">
        <v>1.3623523427148091E-2</v>
      </c>
      <c r="M38" s="199"/>
      <c r="N38" s="1336">
        <v>2.5848485925951099</v>
      </c>
      <c r="O38" s="69"/>
      <c r="P38" s="941">
        <v>2.2551212357711821</v>
      </c>
      <c r="Q38" s="460"/>
      <c r="R38" s="199">
        <v>0.14621269650328633</v>
      </c>
      <c r="S38" s="714"/>
    </row>
    <row r="39" spans="1:19" s="645" customFormat="1">
      <c r="A39" s="90" t="s">
        <v>176</v>
      </c>
      <c r="B39" s="1336">
        <v>7.6553998754870562</v>
      </c>
      <c r="C39" s="69"/>
      <c r="D39" s="708">
        <v>7.6178573902034676</v>
      </c>
      <c r="E39" s="192"/>
      <c r="F39" s="196">
        <v>4.9282210680221044E-3</v>
      </c>
      <c r="G39" s="199"/>
      <c r="H39" s="1336">
        <v>8.2557519182525603</v>
      </c>
      <c r="I39" s="69"/>
      <c r="J39" s="708">
        <v>8.1824398926713595</v>
      </c>
      <c r="K39" s="176"/>
      <c r="L39" s="196">
        <v>8.9596778641616442E-3</v>
      </c>
      <c r="M39" s="199"/>
      <c r="N39" s="1336">
        <v>4.9914617081859065</v>
      </c>
      <c r="O39" s="69"/>
      <c r="P39" s="941">
        <v>4.7271349867077888</v>
      </c>
      <c r="Q39" s="460"/>
      <c r="R39" s="199">
        <v>5.5916897279510096E-2</v>
      </c>
      <c r="S39" s="714"/>
    </row>
    <row r="40" spans="1:19" s="645" customFormat="1">
      <c r="A40" s="90" t="s">
        <v>360</v>
      </c>
      <c r="B40" s="1336">
        <v>9.8412752628540812</v>
      </c>
      <c r="C40" s="69"/>
      <c r="D40" s="708">
        <v>9.8099620293216727</v>
      </c>
      <c r="E40" s="192"/>
      <c r="F40" s="196">
        <v>3.1919831533306817E-3</v>
      </c>
      <c r="G40" s="199"/>
      <c r="H40" s="1336">
        <v>10.352839629797293</v>
      </c>
      <c r="I40" s="69"/>
      <c r="J40" s="708">
        <v>10.405547495393282</v>
      </c>
      <c r="K40" s="176"/>
      <c r="L40" s="196">
        <v>-5.0653620695426246E-3</v>
      </c>
      <c r="M40" s="199"/>
      <c r="N40" s="1336">
        <v>8.1739281362120302</v>
      </c>
      <c r="O40" s="69"/>
      <c r="P40" s="941">
        <v>7.7880476542488442</v>
      </c>
      <c r="Q40" s="460"/>
      <c r="R40" s="199">
        <v>4.9547781304684908E-2</v>
      </c>
      <c r="S40" s="714"/>
    </row>
    <row r="41" spans="1:19">
      <c r="A41" s="240" t="s">
        <v>361</v>
      </c>
      <c r="B41" s="42"/>
      <c r="C41" s="63"/>
      <c r="D41" s="63"/>
      <c r="E41" s="41"/>
      <c r="F41" s="63"/>
      <c r="G41" s="67"/>
      <c r="H41" s="17"/>
      <c r="I41" s="63"/>
      <c r="J41" s="63"/>
      <c r="K41" s="41"/>
      <c r="L41" s="63"/>
      <c r="M41" s="67"/>
      <c r="N41" s="17"/>
      <c r="O41" s="63"/>
      <c r="P41" s="63"/>
      <c r="Q41" s="466"/>
      <c r="R41" s="67"/>
      <c r="S41" s="451"/>
    </row>
    <row r="42" spans="1:19" s="645" customFormat="1">
      <c r="A42" s="212" t="s">
        <v>362</v>
      </c>
      <c r="B42" s="617">
        <v>2578831.6701169573</v>
      </c>
      <c r="C42" s="69"/>
      <c r="D42" s="125">
        <v>2356426.293219327</v>
      </c>
      <c r="E42" s="198"/>
      <c r="F42" s="196">
        <v>9.4382488235514553E-2</v>
      </c>
      <c r="G42" s="199"/>
      <c r="H42" s="1779">
        <v>1770284.2751613208</v>
      </c>
      <c r="I42" s="69"/>
      <c r="J42" s="125">
        <v>1618334.3491502032</v>
      </c>
      <c r="K42" s="198"/>
      <c r="L42" s="196">
        <v>9.3892789268736357E-2</v>
      </c>
      <c r="M42" s="199"/>
      <c r="N42" s="1779">
        <v>808547.39495563635</v>
      </c>
      <c r="O42" s="69"/>
      <c r="P42" s="769">
        <v>738091.94406912394</v>
      </c>
      <c r="Q42" s="710"/>
      <c r="R42" s="199">
        <v>9.5456198177816851E-2</v>
      </c>
      <c r="S42" s="1799"/>
    </row>
    <row r="43" spans="1:19" s="645" customFormat="1">
      <c r="A43" s="212" t="s">
        <v>379</v>
      </c>
      <c r="B43" s="617">
        <v>2236001.9723348222</v>
      </c>
      <c r="C43" s="69"/>
      <c r="D43" s="125">
        <v>2030311.1122978539</v>
      </c>
      <c r="E43" s="198"/>
      <c r="F43" s="196">
        <v>0.1013100203171191</v>
      </c>
      <c r="G43" s="199"/>
      <c r="H43" s="1779">
        <v>1478678.1714878066</v>
      </c>
      <c r="I43" s="69"/>
      <c r="J43" s="125">
        <v>1337613.9025578829</v>
      </c>
      <c r="K43" s="198"/>
      <c r="L43" s="196">
        <v>0.10545963125844481</v>
      </c>
      <c r="M43" s="199"/>
      <c r="N43" s="1779">
        <v>757323.80084701569</v>
      </c>
      <c r="O43" s="69"/>
      <c r="P43" s="769">
        <v>692697.20973997109</v>
      </c>
      <c r="Q43" s="710"/>
      <c r="R43" s="199">
        <v>9.3297028194042425E-2</v>
      </c>
      <c r="S43" s="714"/>
    </row>
    <row r="44" spans="1:19" s="645" customFormat="1">
      <c r="A44" s="212" t="s">
        <v>364</v>
      </c>
      <c r="B44" s="617">
        <v>958953.2862745868</v>
      </c>
      <c r="C44" s="69"/>
      <c r="D44" s="125">
        <v>864036.22954979807</v>
      </c>
      <c r="E44" s="198"/>
      <c r="F44" s="196">
        <v>0.10985309814409613</v>
      </c>
      <c r="G44" s="199"/>
      <c r="H44" s="1779">
        <v>775763.93145178095</v>
      </c>
      <c r="I44" s="69"/>
      <c r="J44" s="125">
        <v>711555.04795074859</v>
      </c>
      <c r="K44" s="198"/>
      <c r="L44" s="196">
        <v>9.023740845624173E-2</v>
      </c>
      <c r="M44" s="199"/>
      <c r="N44" s="1779">
        <v>183189.35482280588</v>
      </c>
      <c r="O44" s="69"/>
      <c r="P44" s="769">
        <v>152481.18159904951</v>
      </c>
      <c r="Q44" s="710"/>
      <c r="R44" s="199">
        <v>0.20138992170524858</v>
      </c>
      <c r="S44" s="714"/>
    </row>
    <row r="45" spans="1:19" s="645" customFormat="1">
      <c r="A45" s="212" t="s">
        <v>365</v>
      </c>
      <c r="B45" s="617">
        <v>768880.58812221442</v>
      </c>
      <c r="C45" s="69"/>
      <c r="D45" s="125">
        <v>686135.96652171179</v>
      </c>
      <c r="E45" s="198"/>
      <c r="F45" s="196">
        <v>0.12059507974777518</v>
      </c>
      <c r="G45" s="199"/>
      <c r="H45" s="1779">
        <v>621985.29065828584</v>
      </c>
      <c r="I45" s="69"/>
      <c r="J45" s="125">
        <v>562834.36592163297</v>
      </c>
      <c r="K45" s="198"/>
      <c r="L45" s="196">
        <v>0.10509472825063571</v>
      </c>
      <c r="M45" s="199"/>
      <c r="N45" s="1779">
        <v>146895.29746392861</v>
      </c>
      <c r="O45" s="69"/>
      <c r="P45" s="769">
        <v>123301.6006000788</v>
      </c>
      <c r="Q45" s="710"/>
      <c r="R45" s="199">
        <v>0.19134947761444329</v>
      </c>
      <c r="S45" s="714"/>
    </row>
    <row r="46" spans="1:19" s="645" customFormat="1">
      <c r="A46" s="212" t="s">
        <v>832</v>
      </c>
      <c r="B46" s="617">
        <v>585352.87530523574</v>
      </c>
      <c r="C46" s="69"/>
      <c r="D46" s="125">
        <v>560942.95202478534</v>
      </c>
      <c r="E46" s="198"/>
      <c r="F46" s="196">
        <v>4.351587481817909E-2</v>
      </c>
      <c r="G46" s="199"/>
      <c r="H46" s="1779">
        <v>520914.95514938759</v>
      </c>
      <c r="I46" s="69"/>
      <c r="J46" s="125">
        <v>510449.11482398689</v>
      </c>
      <c r="K46" s="198"/>
      <c r="L46" s="196">
        <v>2.0503200067277089E-2</v>
      </c>
      <c r="M46" s="199"/>
      <c r="N46" s="1779">
        <v>64437.920155848136</v>
      </c>
      <c r="O46" s="69"/>
      <c r="P46" s="769">
        <v>50493.837200798422</v>
      </c>
      <c r="Q46" s="710"/>
      <c r="R46" s="199">
        <v>0.27615415520112674</v>
      </c>
      <c r="S46" s="714"/>
    </row>
    <row r="47" spans="1:19" s="645" customFormat="1">
      <c r="A47" s="90" t="s">
        <v>245</v>
      </c>
      <c r="B47" s="617">
        <v>453865.70641393674</v>
      </c>
      <c r="C47" s="69"/>
      <c r="D47" s="125">
        <v>431593.51671865751</v>
      </c>
      <c r="E47" s="198"/>
      <c r="F47" s="196">
        <v>5.1604551117012683E-2</v>
      </c>
      <c r="G47" s="199"/>
      <c r="H47" s="1779">
        <v>407010.46358229266</v>
      </c>
      <c r="I47" s="69"/>
      <c r="J47" s="125">
        <v>395949.84957243607</v>
      </c>
      <c r="K47" s="198"/>
      <c r="L47" s="196">
        <v>2.7934381138925369E-2</v>
      </c>
      <c r="M47" s="199"/>
      <c r="N47" s="1779">
        <v>46855.242831644093</v>
      </c>
      <c r="O47" s="69"/>
      <c r="P47" s="769">
        <v>35643.667146221458</v>
      </c>
      <c r="Q47" s="710"/>
      <c r="R47" s="199">
        <v>0.31454607741199153</v>
      </c>
      <c r="S47" s="714"/>
    </row>
    <row r="48" spans="1:19" s="645" customFormat="1">
      <c r="A48" s="212" t="s">
        <v>231</v>
      </c>
      <c r="B48" s="617">
        <v>234151.75660108961</v>
      </c>
      <c r="C48" s="69"/>
      <c r="D48" s="125">
        <v>206361.05633332083</v>
      </c>
      <c r="E48" s="198"/>
      <c r="F48" s="196">
        <v>0.13467027530078338</v>
      </c>
      <c r="G48" s="199"/>
      <c r="H48" s="1779">
        <v>214927.90372838487</v>
      </c>
      <c r="I48" s="69"/>
      <c r="J48" s="125">
        <v>191723.39422184226</v>
      </c>
      <c r="K48" s="198"/>
      <c r="L48" s="196">
        <v>0.12103118453918452</v>
      </c>
      <c r="M48" s="199"/>
      <c r="N48" s="1779">
        <v>19223.852872704723</v>
      </c>
      <c r="O48" s="69"/>
      <c r="P48" s="769">
        <v>14637.662111478561</v>
      </c>
      <c r="Q48" s="710"/>
      <c r="R48" s="199">
        <v>0.3133144300160996</v>
      </c>
      <c r="S48" s="714"/>
    </row>
    <row r="49" spans="1:19" s="645" customFormat="1">
      <c r="A49" s="212" t="s">
        <v>368</v>
      </c>
      <c r="B49" s="617">
        <v>35165.168579384444</v>
      </c>
      <c r="C49" s="69"/>
      <c r="D49" s="125">
        <v>32454.272987780663</v>
      </c>
      <c r="E49" s="198"/>
      <c r="F49" s="196">
        <v>8.3529697079471124E-2</v>
      </c>
      <c r="G49" s="199"/>
      <c r="H49" s="1779">
        <v>30581.680017793482</v>
      </c>
      <c r="I49" s="69"/>
      <c r="J49" s="125">
        <v>29424.851196351588</v>
      </c>
      <c r="K49" s="198"/>
      <c r="L49" s="196">
        <v>3.9314687225515337E-2</v>
      </c>
      <c r="M49" s="199"/>
      <c r="N49" s="1779">
        <v>4583.4885615909607</v>
      </c>
      <c r="O49" s="69"/>
      <c r="P49" s="769">
        <v>3029.421791429073</v>
      </c>
      <c r="Q49" s="710"/>
      <c r="R49" s="199">
        <v>0.51299121652808399</v>
      </c>
      <c r="S49" s="714"/>
    </row>
    <row r="50" spans="1:19" s="645" customFormat="1">
      <c r="A50" s="212" t="s">
        <v>369</v>
      </c>
      <c r="B50" s="617">
        <v>52620.837471533407</v>
      </c>
      <c r="C50" s="69"/>
      <c r="D50" s="125">
        <v>51202.761482689042</v>
      </c>
      <c r="E50" s="198"/>
      <c r="F50" s="196">
        <v>2.7695302905172345E-2</v>
      </c>
      <c r="G50" s="199"/>
      <c r="H50" s="1779">
        <v>47357.79586639678</v>
      </c>
      <c r="I50" s="69"/>
      <c r="J50" s="125">
        <v>46549.827983523675</v>
      </c>
      <c r="K50" s="198"/>
      <c r="L50" s="196">
        <v>1.7357054104670061E-2</v>
      </c>
      <c r="M50" s="199"/>
      <c r="N50" s="1779">
        <v>5263.0416051366246</v>
      </c>
      <c r="O50" s="69"/>
      <c r="P50" s="769">
        <v>4652.9334991653686</v>
      </c>
      <c r="Q50" s="710"/>
      <c r="R50" s="199">
        <v>0.13112332383015912</v>
      </c>
      <c r="S50" s="714"/>
    </row>
    <row r="51" spans="1:19" s="645" customFormat="1">
      <c r="A51" s="212" t="s">
        <v>370</v>
      </c>
      <c r="B51" s="617">
        <v>542303.23618240282</v>
      </c>
      <c r="C51" s="69"/>
      <c r="D51" s="125">
        <v>516761.70711980999</v>
      </c>
      <c r="E51" s="198"/>
      <c r="F51" s="196">
        <v>4.9426125641060879E-2</v>
      </c>
      <c r="G51" s="199"/>
      <c r="H51" s="1779">
        <v>491679.92775117588</v>
      </c>
      <c r="I51" s="69"/>
      <c r="J51" s="125">
        <v>471536.37450958672</v>
      </c>
      <c r="K51" s="198"/>
      <c r="L51" s="196">
        <v>4.2718980614250855E-2</v>
      </c>
      <c r="M51" s="199"/>
      <c r="N51" s="1779">
        <v>50623.308431226884</v>
      </c>
      <c r="O51" s="69"/>
      <c r="P51" s="769">
        <v>45225.332610223253</v>
      </c>
      <c r="Q51" s="710"/>
      <c r="R51" s="199">
        <v>0.1193573492875409</v>
      </c>
      <c r="S51" s="714"/>
    </row>
    <row r="52" spans="1:19">
      <c r="A52" s="240" t="s">
        <v>371</v>
      </c>
      <c r="B52" s="42"/>
      <c r="C52" s="150"/>
      <c r="D52" s="404"/>
      <c r="E52" s="18"/>
      <c r="F52" s="18"/>
      <c r="G52" s="19"/>
      <c r="H52" s="17"/>
      <c r="I52" s="150"/>
      <c r="J52" s="404"/>
      <c r="K52" s="18"/>
      <c r="L52" s="18"/>
      <c r="M52" s="19"/>
      <c r="N52" s="17"/>
      <c r="O52" s="150"/>
      <c r="P52" s="150"/>
      <c r="Q52" s="458"/>
      <c r="R52" s="19"/>
      <c r="S52" s="451"/>
    </row>
    <row r="53" spans="1:19" s="645" customFormat="1">
      <c r="A53" s="1348" t="s">
        <v>372</v>
      </c>
      <c r="B53" s="1008">
        <v>3732151.981375128</v>
      </c>
      <c r="C53" s="1281"/>
      <c r="D53" s="228">
        <v>3443513.9055982609</v>
      </c>
      <c r="E53" s="1002"/>
      <c r="F53" s="690">
        <v>8.3820795759708244E-2</v>
      </c>
      <c r="G53" s="1003"/>
      <c r="H53" s="1890">
        <v>2819760.7358064982</v>
      </c>
      <c r="I53" s="1281"/>
      <c r="J53" s="228">
        <v>2597757.8776118611</v>
      </c>
      <c r="K53" s="1002"/>
      <c r="L53" s="690">
        <v>8.5459411020524387E-2</v>
      </c>
      <c r="M53" s="1003"/>
      <c r="N53" s="1890">
        <v>912391.24556862959</v>
      </c>
      <c r="O53" s="1281"/>
      <c r="P53" s="228">
        <v>845756.02798639983</v>
      </c>
      <c r="Q53" s="999"/>
      <c r="R53" s="1003">
        <v>7.8787753651459971E-2</v>
      </c>
      <c r="S53" s="714"/>
    </row>
    <row r="54" spans="1:19" s="645" customFormat="1">
      <c r="A54" s="81" t="s">
        <v>243</v>
      </c>
      <c r="B54" s="617">
        <v>3583814.8798851739</v>
      </c>
      <c r="C54" s="69"/>
      <c r="D54" s="125">
        <v>3295424.2687784303</v>
      </c>
      <c r="E54" s="198"/>
      <c r="F54" s="196">
        <v>8.751243772737223E-2</v>
      </c>
      <c r="G54" s="199"/>
      <c r="H54" s="1779">
        <v>2735770.2540176981</v>
      </c>
      <c r="I54" s="69"/>
      <c r="J54" s="125">
        <v>2516986.060609045</v>
      </c>
      <c r="K54" s="198"/>
      <c r="L54" s="196">
        <v>8.6923085047087262E-2</v>
      </c>
      <c r="M54" s="199"/>
      <c r="N54" s="1779">
        <v>848044.62586747576</v>
      </c>
      <c r="O54" s="69"/>
      <c r="P54" s="125">
        <v>778438.20816938544</v>
      </c>
      <c r="Q54" s="710"/>
      <c r="R54" s="199">
        <v>8.9418038538704669E-2</v>
      </c>
      <c r="S54" s="714"/>
    </row>
    <row r="55" spans="1:19" s="645" customFormat="1">
      <c r="A55" s="81" t="s">
        <v>244</v>
      </c>
      <c r="B55" s="617">
        <v>142115.68615193755</v>
      </c>
      <c r="C55" s="69"/>
      <c r="D55" s="125">
        <v>141849.22522843818</v>
      </c>
      <c r="E55" s="198"/>
      <c r="F55" s="196">
        <v>1.8784799357927616E-3</v>
      </c>
      <c r="G55" s="199"/>
      <c r="H55" s="1779">
        <v>83189.025382989261</v>
      </c>
      <c r="I55" s="69"/>
      <c r="J55" s="125">
        <v>80355.469522312036</v>
      </c>
      <c r="K55" s="198"/>
      <c r="L55" s="196">
        <v>3.5262762790408943E-2</v>
      </c>
      <c r="M55" s="199"/>
      <c r="N55" s="1779">
        <v>58926.660768948292</v>
      </c>
      <c r="O55" s="69"/>
      <c r="P55" s="125">
        <v>61493.755706126154</v>
      </c>
      <c r="Q55" s="710"/>
      <c r="R55" s="199">
        <v>-4.1745619660080745E-2</v>
      </c>
      <c r="S55" s="714"/>
    </row>
    <row r="56" spans="1:19" s="645" customFormat="1">
      <c r="A56" s="81" t="s">
        <v>869</v>
      </c>
      <c r="B56" s="617">
        <v>58548.259189816701</v>
      </c>
      <c r="C56" s="69"/>
      <c r="D56" s="125">
        <v>55330.126898906325</v>
      </c>
      <c r="E56" s="198"/>
      <c r="F56" s="196">
        <v>5.8162387676974354E-2</v>
      </c>
      <c r="G56" s="199"/>
      <c r="H56" s="1779">
        <v>31378.280333717619</v>
      </c>
      <c r="I56" s="69"/>
      <c r="J56" s="125">
        <v>29630.053092676364</v>
      </c>
      <c r="K56" s="198"/>
      <c r="L56" s="196">
        <v>5.9001826138251605E-2</v>
      </c>
      <c r="M56" s="199"/>
      <c r="N56" s="1779">
        <v>27169.978856099082</v>
      </c>
      <c r="O56" s="69"/>
      <c r="P56" s="125">
        <v>25700.073806229961</v>
      </c>
      <c r="Q56" s="710"/>
      <c r="R56" s="199">
        <v>5.7194584768577639E-2</v>
      </c>
      <c r="S56" s="714"/>
    </row>
    <row r="57" spans="1:19" s="645" customFormat="1">
      <c r="A57" s="81" t="s">
        <v>303</v>
      </c>
      <c r="B57" s="617">
        <v>235838.88108802462</v>
      </c>
      <c r="C57" s="69"/>
      <c r="D57" s="125">
        <v>227751.97030949401</v>
      </c>
      <c r="E57" s="198"/>
      <c r="F57" s="196">
        <v>3.5507533776947098E-2</v>
      </c>
      <c r="G57" s="199"/>
      <c r="H57" s="1779">
        <v>188008.56332388087</v>
      </c>
      <c r="I57" s="69"/>
      <c r="J57" s="125">
        <v>193087.82289154813</v>
      </c>
      <c r="K57" s="198"/>
      <c r="L57" s="196">
        <v>-2.6305437036908009E-2</v>
      </c>
      <c r="M57" s="199"/>
      <c r="N57" s="1779">
        <v>47830.317764143758</v>
      </c>
      <c r="O57" s="69"/>
      <c r="P57" s="125">
        <v>34664.147417945882</v>
      </c>
      <c r="Q57" s="710"/>
      <c r="R57" s="199">
        <v>0.37982097720313912</v>
      </c>
      <c r="S57" s="714"/>
    </row>
    <row r="58" spans="1:19" s="645" customFormat="1">
      <c r="A58" s="81" t="s">
        <v>373</v>
      </c>
      <c r="B58" s="617">
        <v>147343.376563934</v>
      </c>
      <c r="C58" s="69"/>
      <c r="D58" s="125">
        <v>150179.05138379725</v>
      </c>
      <c r="E58" s="198"/>
      <c r="F58" s="196">
        <v>-1.8881959858811543E-2</v>
      </c>
      <c r="G58" s="199"/>
      <c r="H58" s="1779">
        <v>120232.66674339643</v>
      </c>
      <c r="I58" s="69"/>
      <c r="J58" s="125">
        <v>129338.93924257143</v>
      </c>
      <c r="K58" s="198"/>
      <c r="L58" s="196">
        <v>-7.0406271711386539E-2</v>
      </c>
      <c r="M58" s="199"/>
      <c r="N58" s="1779">
        <v>27110.709820537566</v>
      </c>
      <c r="O58" s="69"/>
      <c r="P58" s="125">
        <v>20840.112141225833</v>
      </c>
      <c r="Q58" s="710"/>
      <c r="R58" s="199">
        <v>0.30089078392756152</v>
      </c>
      <c r="S58" s="714"/>
    </row>
    <row r="59" spans="1:19" s="645" customFormat="1">
      <c r="A59" s="81" t="s">
        <v>374</v>
      </c>
      <c r="B59" s="617">
        <v>50421.771556659776</v>
      </c>
      <c r="C59" s="69"/>
      <c r="D59" s="125">
        <v>44779.059073736273</v>
      </c>
      <c r="E59" s="198"/>
      <c r="F59" s="196">
        <v>0.12601230574389305</v>
      </c>
      <c r="G59" s="199"/>
      <c r="H59" s="1779">
        <v>42075.739273006067</v>
      </c>
      <c r="I59" s="69"/>
      <c r="J59" s="125">
        <v>39629.356636492848</v>
      </c>
      <c r="K59" s="198"/>
      <c r="L59" s="196">
        <v>6.1731575885853721E-2</v>
      </c>
      <c r="M59" s="199"/>
      <c r="N59" s="1779">
        <v>8346.0322836537089</v>
      </c>
      <c r="O59" s="69"/>
      <c r="P59" s="125">
        <v>5149.7024372434244</v>
      </c>
      <c r="Q59" s="710"/>
      <c r="R59" s="199">
        <v>0.62068243463815409</v>
      </c>
      <c r="S59" s="714"/>
    </row>
    <row r="60" spans="1:19" s="645" customFormat="1">
      <c r="A60" s="81" t="s">
        <v>375</v>
      </c>
      <c r="B60" s="617">
        <v>45493.501350615588</v>
      </c>
      <c r="C60" s="69"/>
      <c r="D60" s="125">
        <v>39713.91863920079</v>
      </c>
      <c r="E60" s="198"/>
      <c r="F60" s="196">
        <v>0.14553040620146437</v>
      </c>
      <c r="G60" s="199"/>
      <c r="H60" s="1779">
        <v>32251.255748050338</v>
      </c>
      <c r="I60" s="69"/>
      <c r="J60" s="125">
        <v>30683.602958986223</v>
      </c>
      <c r="K60" s="198"/>
      <c r="L60" s="196">
        <v>5.1090896696830097E-2</v>
      </c>
      <c r="M60" s="199"/>
      <c r="N60" s="1779">
        <v>13242.245602565248</v>
      </c>
      <c r="O60" s="69"/>
      <c r="P60" s="125">
        <v>9030.3156802145695</v>
      </c>
      <c r="Q60" s="710"/>
      <c r="R60" s="199">
        <v>0.46642111654845259</v>
      </c>
      <c r="S60" s="714"/>
    </row>
    <row r="61" spans="1:19" s="645" customFormat="1">
      <c r="A61" s="81" t="s">
        <v>296</v>
      </c>
      <c r="B61" s="617">
        <v>192982.44709404738</v>
      </c>
      <c r="C61" s="69"/>
      <c r="D61" s="125">
        <v>177895.09698476785</v>
      </c>
      <c r="E61" s="198"/>
      <c r="F61" s="196">
        <v>8.4810376255459022E-2</v>
      </c>
      <c r="G61" s="199"/>
      <c r="H61" s="1779">
        <v>180565.29955209341</v>
      </c>
      <c r="I61" s="69"/>
      <c r="J61" s="125">
        <v>165195.98977667087</v>
      </c>
      <c r="K61" s="198"/>
      <c r="L61" s="196">
        <v>9.3036821270300579E-2</v>
      </c>
      <c r="M61" s="199"/>
      <c r="N61" s="1779">
        <v>12417.147541953975</v>
      </c>
      <c r="O61" s="69"/>
      <c r="P61" s="125">
        <v>12699.10720809697</v>
      </c>
      <c r="Q61" s="710"/>
      <c r="R61" s="199">
        <v>-2.2203109362146114E-2</v>
      </c>
      <c r="S61" s="714"/>
    </row>
    <row r="62" spans="1:19" s="645" customFormat="1">
      <c r="A62" s="81" t="s">
        <v>319</v>
      </c>
      <c r="B62" s="617">
        <v>519841.05079886294</v>
      </c>
      <c r="C62" s="69"/>
      <c r="D62" s="125">
        <v>494211.58889374422</v>
      </c>
      <c r="E62" s="198"/>
      <c r="F62" s="196">
        <v>5.1859289585839859E-2</v>
      </c>
      <c r="G62" s="199"/>
      <c r="H62" s="1779">
        <v>473660.60817530268</v>
      </c>
      <c r="I62" s="69"/>
      <c r="J62" s="125">
        <v>449172.71933844057</v>
      </c>
      <c r="K62" s="198"/>
      <c r="L62" s="196">
        <v>5.4517756271860965E-2</v>
      </c>
      <c r="M62" s="199"/>
      <c r="N62" s="1779">
        <v>46180.442623560288</v>
      </c>
      <c r="O62" s="69"/>
      <c r="P62" s="125">
        <v>45038.86955530363</v>
      </c>
      <c r="Q62" s="710"/>
      <c r="R62" s="199">
        <v>2.5346397001703373E-2</v>
      </c>
      <c r="S62" s="714"/>
    </row>
    <row r="63" spans="1:19" s="645" customFormat="1">
      <c r="A63" s="81" t="s">
        <v>376</v>
      </c>
      <c r="B63" s="617">
        <v>88009.690904712232</v>
      </c>
      <c r="C63" s="69"/>
      <c r="D63" s="125">
        <v>71553.783774393727</v>
      </c>
      <c r="E63" s="198"/>
      <c r="F63" s="196">
        <v>0.22997955191584746</v>
      </c>
      <c r="G63" s="199"/>
      <c r="H63" s="1779">
        <v>70958.036932696152</v>
      </c>
      <c r="I63" s="69"/>
      <c r="J63" s="125">
        <v>62285.129750988941</v>
      </c>
      <c r="K63" s="198"/>
      <c r="L63" s="196">
        <v>0.13924522942122483</v>
      </c>
      <c r="M63" s="199"/>
      <c r="N63" s="1779">
        <v>17051.653972016084</v>
      </c>
      <c r="O63" s="69"/>
      <c r="P63" s="125">
        <v>9268.6540234047898</v>
      </c>
      <c r="Q63" s="710"/>
      <c r="R63" s="199">
        <v>0.83971199366790594</v>
      </c>
      <c r="S63" s="714"/>
    </row>
    <row r="64" spans="1:19" s="645" customFormat="1">
      <c r="A64" s="81" t="s">
        <v>377</v>
      </c>
      <c r="B64" s="617">
        <v>12323.672577433495</v>
      </c>
      <c r="C64" s="69"/>
      <c r="D64" s="125">
        <v>10672.507769809779</v>
      </c>
      <c r="E64" s="198"/>
      <c r="F64" s="196">
        <v>0.15471197990546373</v>
      </c>
      <c r="G64" s="199"/>
      <c r="H64" s="1779">
        <v>8802.5686475664988</v>
      </c>
      <c r="I64" s="69"/>
      <c r="J64" s="125">
        <v>7496.0080599119565</v>
      </c>
      <c r="K64" s="198"/>
      <c r="L64" s="196">
        <v>0.17430085149480062</v>
      </c>
      <c r="M64" s="199"/>
      <c r="N64" s="1779">
        <v>3521.1039298669975</v>
      </c>
      <c r="O64" s="69"/>
      <c r="P64" s="125">
        <v>3176.4997098978229</v>
      </c>
      <c r="Q64" s="710"/>
      <c r="R64" s="199">
        <v>0.10848551910626789</v>
      </c>
      <c r="S64" s="714"/>
    </row>
    <row r="65" spans="1:19" s="645" customFormat="1">
      <c r="A65" s="740" t="s">
        <v>870</v>
      </c>
      <c r="B65" s="1349">
        <v>67347.739629931573</v>
      </c>
      <c r="C65" s="738"/>
      <c r="D65" s="739">
        <v>67684.766546141735</v>
      </c>
      <c r="E65" s="234"/>
      <c r="F65" s="62">
        <v>-4.9793614340149185E-3</v>
      </c>
      <c r="G65" s="535"/>
      <c r="H65" s="1347">
        <v>36743.85694580344</v>
      </c>
      <c r="I65" s="738"/>
      <c r="J65" s="739">
        <v>40081.357864126119</v>
      </c>
      <c r="K65" s="234"/>
      <c r="L65" s="62">
        <v>-8.3268159966951402E-2</v>
      </c>
      <c r="M65" s="535"/>
      <c r="N65" s="1347">
        <v>30603.88268412813</v>
      </c>
      <c r="O65" s="738"/>
      <c r="P65" s="739">
        <v>27603.408682015619</v>
      </c>
      <c r="Q65" s="1058"/>
      <c r="R65" s="535">
        <v>0.1086994014644069</v>
      </c>
      <c r="S65" s="714"/>
    </row>
    <row r="66" spans="1:19" s="645" customFormat="1">
      <c r="A66" s="825"/>
      <c r="B66" s="57"/>
      <c r="C66" s="69"/>
      <c r="D66" s="125"/>
      <c r="E66" s="198"/>
      <c r="F66" s="196"/>
      <c r="G66" s="196"/>
      <c r="H66" s="758"/>
      <c r="I66" s="69"/>
      <c r="J66" s="125"/>
      <c r="K66" s="198"/>
      <c r="L66" s="196"/>
      <c r="M66" s="196"/>
      <c r="N66" s="758"/>
      <c r="O66" s="69"/>
      <c r="P66" s="125"/>
      <c r="Q66" s="710"/>
      <c r="R66" s="196"/>
      <c r="S66" s="711"/>
    </row>
    <row r="67" spans="1:19">
      <c r="A67" s="79" t="s">
        <v>31</v>
      </c>
      <c r="B67" s="29"/>
      <c r="D67" s="22"/>
      <c r="E67" s="21"/>
      <c r="H67" s="105"/>
      <c r="I67" s="12"/>
      <c r="J67" s="12"/>
      <c r="N67" s="12"/>
      <c r="O67" s="12"/>
      <c r="P67" s="12"/>
    </row>
    <row r="68" spans="1:19" s="30" customFormat="1"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 s="30" customFormat="1"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B71" s="195"/>
      <c r="D71" s="195"/>
      <c r="H71" s="195"/>
      <c r="J71" s="195"/>
      <c r="N71" s="195"/>
      <c r="P71" s="195"/>
    </row>
    <row r="73" spans="1:19">
      <c r="D73" s="30"/>
      <c r="H73" s="30"/>
      <c r="J73" s="30"/>
      <c r="N73" s="30"/>
      <c r="P73" s="30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J184"/>
  <sheetViews>
    <sheetView showGridLines="0" topLeftCell="A21" zoomScaleNormal="100" workbookViewId="0">
      <selection activeCell="A34" sqref="A34:H48"/>
    </sheetView>
  </sheetViews>
  <sheetFormatPr defaultRowHeight="11.25" customHeight="1"/>
  <cols>
    <col min="1" max="1" width="8.7109375" style="4" customWidth="1"/>
    <col min="2" max="2" width="10.7109375" style="4" customWidth="1"/>
    <col min="3" max="3" width="9.5703125" style="271" customWidth="1"/>
    <col min="4" max="4" width="7.7109375" style="4" bestFit="1" customWidth="1"/>
    <col min="5" max="5" width="10.7109375" style="271" customWidth="1"/>
    <col min="6" max="6" width="9.42578125" style="271" customWidth="1"/>
    <col min="7" max="7" width="7.7109375" style="4" bestFit="1" customWidth="1"/>
    <col min="8" max="8" width="10.7109375" style="271" customWidth="1"/>
    <col min="9" max="9" width="9.28515625" style="271" customWidth="1"/>
    <col min="10" max="10" width="7.7109375" style="4" bestFit="1" customWidth="1"/>
    <col min="11" max="16384" width="9.140625" style="6"/>
  </cols>
  <sheetData>
    <row r="1" spans="1:10" s="91" customFormat="1" ht="15.75">
      <c r="A1" s="2007" t="s">
        <v>1117</v>
      </c>
      <c r="B1" s="2007"/>
      <c r="C1" s="2007"/>
      <c r="D1" s="2007"/>
      <c r="E1" s="2007"/>
      <c r="F1" s="2007"/>
      <c r="G1" s="2007"/>
      <c r="H1" s="2007"/>
      <c r="I1" s="2007"/>
      <c r="J1" s="2007"/>
    </row>
    <row r="2" spans="1:10" s="91" customFormat="1" ht="13.5" customHeight="1">
      <c r="A2" s="2092" t="s">
        <v>905</v>
      </c>
      <c r="B2" s="2092"/>
      <c r="C2" s="2092"/>
      <c r="D2" s="2092"/>
      <c r="E2" s="2092"/>
      <c r="F2" s="2092"/>
      <c r="G2" s="2092"/>
      <c r="H2" s="2092"/>
      <c r="I2" s="2092"/>
      <c r="J2" s="2092"/>
    </row>
    <row r="3" spans="1:10" s="91" customFormat="1" ht="6" customHeight="1">
      <c r="A3" s="48"/>
      <c r="B3" s="48"/>
      <c r="C3" s="513"/>
      <c r="D3" s="48"/>
      <c r="E3" s="1566"/>
      <c r="F3" s="270"/>
      <c r="G3" s="48"/>
      <c r="H3" s="1595"/>
      <c r="I3" s="270"/>
      <c r="J3" s="48"/>
    </row>
    <row r="4" spans="1:10" ht="11.25" customHeight="1">
      <c r="A4" s="2095" t="s">
        <v>273</v>
      </c>
      <c r="B4" s="77" t="s">
        <v>323</v>
      </c>
      <c r="C4" s="77"/>
      <c r="D4" s="51" t="s">
        <v>426</v>
      </c>
      <c r="E4" s="77" t="s">
        <v>310</v>
      </c>
      <c r="F4" s="77"/>
      <c r="G4" s="51" t="s">
        <v>426</v>
      </c>
      <c r="H4" s="77" t="s">
        <v>311</v>
      </c>
      <c r="I4" s="77"/>
      <c r="J4" s="51" t="s">
        <v>426</v>
      </c>
    </row>
    <row r="5" spans="1:10" ht="11.25" customHeight="1">
      <c r="A5" s="2032"/>
      <c r="B5" s="203">
        <v>2010</v>
      </c>
      <c r="C5" s="203">
        <v>2009</v>
      </c>
      <c r="D5" s="202" t="s">
        <v>823</v>
      </c>
      <c r="E5" s="203">
        <v>2010</v>
      </c>
      <c r="F5" s="203">
        <v>2009</v>
      </c>
      <c r="G5" s="202" t="s">
        <v>823</v>
      </c>
      <c r="H5" s="203">
        <v>2010</v>
      </c>
      <c r="I5" s="203">
        <v>2009</v>
      </c>
      <c r="J5" s="202" t="s">
        <v>823</v>
      </c>
    </row>
    <row r="6" spans="1:10" ht="12.95" customHeight="1">
      <c r="A6" s="1800" t="s">
        <v>274</v>
      </c>
      <c r="B6" s="994">
        <v>523634.7097204742</v>
      </c>
      <c r="C6" s="994">
        <v>513392.28766564478</v>
      </c>
      <c r="D6" s="1066">
        <v>1.995047900193625E-2</v>
      </c>
      <c r="E6" s="994">
        <v>354199.7097204646</v>
      </c>
      <c r="F6" s="994">
        <v>356893.28766565275</v>
      </c>
      <c r="G6" s="1066">
        <v>-7.5472922531162334E-3</v>
      </c>
      <c r="H6" s="994">
        <v>169435.00000000958</v>
      </c>
      <c r="I6" s="994">
        <v>156498.99999999205</v>
      </c>
      <c r="J6" s="1066">
        <v>8.2658675135420578E-2</v>
      </c>
    </row>
    <row r="7" spans="1:10" ht="11.25" customHeight="1">
      <c r="A7" s="1800" t="s">
        <v>275</v>
      </c>
      <c r="B7" s="994">
        <v>517644.5688817706</v>
      </c>
      <c r="C7" s="994">
        <v>513612.93865375227</v>
      </c>
      <c r="D7" s="1066">
        <v>7.8495495821926387E-3</v>
      </c>
      <c r="E7" s="994">
        <v>352401.56888177339</v>
      </c>
      <c r="F7" s="994">
        <v>368378.93865376501</v>
      </c>
      <c r="G7" s="1066">
        <v>-4.3372104361830921E-2</v>
      </c>
      <c r="H7" s="994">
        <v>165242.99999999724</v>
      </c>
      <c r="I7" s="994">
        <v>145233.99999998725</v>
      </c>
      <c r="J7" s="1066">
        <v>0.13777076992998705</v>
      </c>
    </row>
    <row r="8" spans="1:10" ht="11.25" customHeight="1">
      <c r="A8" s="1800" t="s">
        <v>276</v>
      </c>
      <c r="B8" s="994">
        <v>597127.26485667704</v>
      </c>
      <c r="C8" s="994">
        <v>541851.47713223542</v>
      </c>
      <c r="D8" s="1066">
        <v>0.1020128025063074</v>
      </c>
      <c r="E8" s="994">
        <v>412250.26485666481</v>
      </c>
      <c r="F8" s="994">
        <v>381257.47713222954</v>
      </c>
      <c r="G8" s="1066">
        <v>8.1290963675149763E-2</v>
      </c>
      <c r="H8" s="994">
        <v>184877.00000001217</v>
      </c>
      <c r="I8" s="994">
        <v>160594.00000000588</v>
      </c>
      <c r="J8" s="1066">
        <v>0.15120739255517268</v>
      </c>
    </row>
    <row r="9" spans="1:10" ht="11.25" customHeight="1">
      <c r="A9" s="1800" t="s">
        <v>277</v>
      </c>
      <c r="B9" s="994">
        <v>541729.08673064015</v>
      </c>
      <c r="C9" s="994">
        <v>530417.26035666466</v>
      </c>
      <c r="D9" s="1066">
        <v>2.1326278798637022E-2</v>
      </c>
      <c r="E9" s="994">
        <v>395011.08673062816</v>
      </c>
      <c r="F9" s="994">
        <v>390668.26035665773</v>
      </c>
      <c r="G9" s="1066">
        <v>1.1116404414337921E-2</v>
      </c>
      <c r="H9" s="994">
        <v>146718.00000001205</v>
      </c>
      <c r="I9" s="994">
        <v>139749.0000000069</v>
      </c>
      <c r="J9" s="1066">
        <v>4.9867977588424983E-2</v>
      </c>
    </row>
    <row r="10" spans="1:10" ht="11.25" customHeight="1">
      <c r="A10" s="1800" t="s">
        <v>417</v>
      </c>
      <c r="B10" s="994">
        <v>547342.51637581387</v>
      </c>
      <c r="C10" s="994">
        <v>514101.53082279832</v>
      </c>
      <c r="D10" s="1066">
        <v>6.4658406093081933E-2</v>
      </c>
      <c r="E10" s="994">
        <v>400599.51637580531</v>
      </c>
      <c r="F10" s="994">
        <v>397112.53082279273</v>
      </c>
      <c r="G10" s="1066">
        <v>8.7808499666020001E-3</v>
      </c>
      <c r="H10" s="994">
        <v>146743.00000000861</v>
      </c>
      <c r="I10" s="994">
        <v>116989.00000000557</v>
      </c>
      <c r="J10" s="1066">
        <v>0.25433160382601461</v>
      </c>
    </row>
    <row r="11" spans="1:10" ht="11.25" customHeight="1">
      <c r="A11" s="1800" t="s">
        <v>278</v>
      </c>
      <c r="B11" s="994">
        <v>625681.89241911052</v>
      </c>
      <c r="C11" s="994">
        <v>550562.65099073655</v>
      </c>
      <c r="D11" s="1066">
        <v>0.13644085971541475</v>
      </c>
      <c r="E11" s="994">
        <v>483643.89241911512</v>
      </c>
      <c r="F11" s="994">
        <v>444304.65099073609</v>
      </c>
      <c r="G11" s="1066">
        <v>8.8541142526098016E-2</v>
      </c>
      <c r="H11" s="994">
        <v>142037.99999999543</v>
      </c>
      <c r="I11" s="994">
        <v>106258.00000000045</v>
      </c>
      <c r="J11" s="1066">
        <v>0.33672758756982835</v>
      </c>
    </row>
    <row r="12" spans="1:10" ht="11.25" customHeight="1">
      <c r="A12" s="1800" t="s">
        <v>279</v>
      </c>
      <c r="B12" s="994">
        <v>680927.879677766</v>
      </c>
      <c r="C12" s="994">
        <v>621751.41571153072</v>
      </c>
      <c r="D12" s="1066">
        <v>9.5177047403284032E-2</v>
      </c>
      <c r="E12" s="994">
        <v>515580.87967776874</v>
      </c>
      <c r="F12" s="994">
        <v>475570.41571152734</v>
      </c>
      <c r="G12" s="1066">
        <v>8.4131524258882928E-2</v>
      </c>
      <c r="H12" s="994">
        <v>165346.99999999726</v>
      </c>
      <c r="I12" s="994">
        <v>146181.00000000341</v>
      </c>
      <c r="J12" s="1066">
        <v>0.1311114303500005</v>
      </c>
    </row>
    <row r="13" spans="1:10" ht="11.25" customHeight="1">
      <c r="A13" s="1800" t="s">
        <v>280</v>
      </c>
      <c r="B13" s="994">
        <v>678020.72921230819</v>
      </c>
      <c r="C13" s="994">
        <v>608522.02703937225</v>
      </c>
      <c r="D13" s="1066">
        <v>0.11420901641156078</v>
      </c>
      <c r="E13" s="994">
        <v>502636.72921231197</v>
      </c>
      <c r="F13" s="994">
        <v>444265.02703937097</v>
      </c>
      <c r="G13" s="1066">
        <v>0.13138937035385423</v>
      </c>
      <c r="H13" s="994">
        <v>175383.99999999625</v>
      </c>
      <c r="I13" s="994">
        <v>164257.00000000131</v>
      </c>
      <c r="J13" s="1066">
        <v>6.7741405236883878E-2</v>
      </c>
    </row>
    <row r="14" spans="1:10" ht="11.25" customHeight="1">
      <c r="A14" s="1800" t="s">
        <v>281</v>
      </c>
      <c r="B14" s="994">
        <v>528469.41519331106</v>
      </c>
      <c r="C14" s="994">
        <v>485084.1666893941</v>
      </c>
      <c r="D14" s="1066">
        <v>8.9438599490915038E-2</v>
      </c>
      <c r="E14" s="994">
        <v>363567.41519331624</v>
      </c>
      <c r="F14" s="1387">
        <v>333372.16668939136</v>
      </c>
      <c r="G14" s="1388">
        <v>9.0575193495557427E-2</v>
      </c>
      <c r="H14" s="1387">
        <v>164901.99999999485</v>
      </c>
      <c r="I14" s="1387">
        <v>151712.00000000274</v>
      </c>
      <c r="J14" s="1388">
        <v>8.6941046192732685E-2</v>
      </c>
    </row>
    <row r="15" spans="1:10" ht="11.25" customHeight="1">
      <c r="A15" s="1800" t="s">
        <v>282</v>
      </c>
      <c r="B15" s="994">
        <v>564452.94963915402</v>
      </c>
      <c r="C15" s="994">
        <v>494926.41068855848</v>
      </c>
      <c r="D15" s="1066">
        <v>0.14047853872632876</v>
      </c>
      <c r="E15" s="994">
        <v>406809.9496391571</v>
      </c>
      <c r="F15" s="1389">
        <v>350645.41068856511</v>
      </c>
      <c r="G15" s="1390">
        <v>0.1601747441676229</v>
      </c>
      <c r="H15" s="1389">
        <v>157642.99999999691</v>
      </c>
      <c r="I15" s="1389">
        <v>144280.99999999334</v>
      </c>
      <c r="J15" s="1390">
        <v>9.2610946694327012E-2</v>
      </c>
    </row>
    <row r="16" spans="1:10" ht="11.25" customHeight="1">
      <c r="A16" s="1800" t="s">
        <v>283</v>
      </c>
      <c r="B16" s="994">
        <v>553486.21268448862</v>
      </c>
      <c r="C16" s="994">
        <v>476800.61460498325</v>
      </c>
      <c r="D16" s="1066">
        <v>0.16083368127165132</v>
      </c>
      <c r="E16" s="994">
        <v>397616.21268449724</v>
      </c>
      <c r="F16" s="994">
        <v>332825.61460499483</v>
      </c>
      <c r="G16" s="1066">
        <v>0.194668304470488</v>
      </c>
      <c r="H16" s="994">
        <v>155869.99999999136</v>
      </c>
      <c r="I16" s="994">
        <v>143974.99999998842</v>
      </c>
      <c r="J16" s="1066">
        <v>8.2618510158040559E-2</v>
      </c>
    </row>
    <row r="17" spans="1:10" ht="11.25" customHeight="1">
      <c r="A17" s="1800" t="s">
        <v>284</v>
      </c>
      <c r="B17" s="994">
        <v>623907.79670868267</v>
      </c>
      <c r="C17" s="994">
        <v>569425.16614507651</v>
      </c>
      <c r="D17" s="1066">
        <v>9.5680053855795366E-2</v>
      </c>
      <c r="E17" s="994">
        <v>438565.79670867784</v>
      </c>
      <c r="F17" s="994">
        <v>396707.1661450821</v>
      </c>
      <c r="G17" s="1066">
        <v>0.10551518635357193</v>
      </c>
      <c r="H17" s="994">
        <v>185342.0000000048</v>
      </c>
      <c r="I17" s="994">
        <v>172717.99999999438</v>
      </c>
      <c r="J17" s="1066">
        <v>7.3090239581345529E-2</v>
      </c>
    </row>
    <row r="18" spans="1:10" ht="11.25" customHeight="1">
      <c r="A18" s="476" t="s">
        <v>323</v>
      </c>
      <c r="B18" s="1282">
        <v>6982425.0221001962</v>
      </c>
      <c r="C18" s="995">
        <v>6420447.9465007484</v>
      </c>
      <c r="D18" s="1067">
        <v>8.7529262799449281E-2</v>
      </c>
      <c r="E18" s="1282">
        <v>5022883.0221001804</v>
      </c>
      <c r="F18" s="995">
        <v>4672000.9465007652</v>
      </c>
      <c r="G18" s="1067">
        <v>7.5103168774445228E-2</v>
      </c>
      <c r="H18" s="1282">
        <v>1959542.0000000168</v>
      </c>
      <c r="I18" s="995">
        <v>1748446.9999999816</v>
      </c>
      <c r="J18" s="1067">
        <v>0.12073285607172379</v>
      </c>
    </row>
    <row r="19" spans="1:10" ht="11.25" customHeight="1">
      <c r="A19" s="2094" t="s">
        <v>726</v>
      </c>
      <c r="B19" s="200" t="s">
        <v>323</v>
      </c>
      <c r="C19" s="200"/>
      <c r="D19" s="201" t="s">
        <v>426</v>
      </c>
      <c r="E19" s="200" t="s">
        <v>310</v>
      </c>
      <c r="F19" s="200"/>
      <c r="G19" s="201" t="s">
        <v>426</v>
      </c>
      <c r="H19" s="200" t="s">
        <v>311</v>
      </c>
      <c r="I19" s="200"/>
      <c r="J19" s="201" t="s">
        <v>426</v>
      </c>
    </row>
    <row r="20" spans="1:10" ht="11.25" customHeight="1">
      <c r="A20" s="2032"/>
      <c r="B20" s="203">
        <v>2010</v>
      </c>
      <c r="C20" s="203">
        <v>2009</v>
      </c>
      <c r="D20" s="202" t="s">
        <v>823</v>
      </c>
      <c r="E20" s="203">
        <v>2010</v>
      </c>
      <c r="F20" s="203">
        <v>2009</v>
      </c>
      <c r="G20" s="202" t="s">
        <v>823</v>
      </c>
      <c r="H20" s="203">
        <v>2010</v>
      </c>
      <c r="I20" s="203">
        <v>2009</v>
      </c>
      <c r="J20" s="202" t="s">
        <v>823</v>
      </c>
    </row>
    <row r="21" spans="1:10" ht="12.95" customHeight="1">
      <c r="A21" s="1800" t="s">
        <v>274</v>
      </c>
      <c r="B21" s="994">
        <v>318332.36566275998</v>
      </c>
      <c r="C21" s="994">
        <v>318134.25020409509</v>
      </c>
      <c r="D21" s="1066">
        <v>6.227416838575639E-4</v>
      </c>
      <c r="E21" s="994">
        <v>179013.37971917714</v>
      </c>
      <c r="F21" s="994">
        <v>182419.80162882429</v>
      </c>
      <c r="G21" s="1066">
        <v>-1.8673531487433115E-2</v>
      </c>
      <c r="H21" s="994">
        <v>139318.98594358287</v>
      </c>
      <c r="I21" s="994">
        <v>135714.4485752708</v>
      </c>
      <c r="J21" s="1066">
        <v>2.6559717157255358E-2</v>
      </c>
    </row>
    <row r="22" spans="1:10" ht="11.25" customHeight="1">
      <c r="A22" s="1800" t="s">
        <v>275</v>
      </c>
      <c r="B22" s="994">
        <v>311715.342429852</v>
      </c>
      <c r="C22" s="994">
        <v>314424.83239564573</v>
      </c>
      <c r="D22" s="1066">
        <v>-8.6172900058489876E-3</v>
      </c>
      <c r="E22" s="994">
        <v>172291.14428838188</v>
      </c>
      <c r="F22" s="994">
        <v>189315.24264900247</v>
      </c>
      <c r="G22" s="1066">
        <v>-8.9924604709108902E-2</v>
      </c>
      <c r="H22" s="994">
        <v>139424.19814147014</v>
      </c>
      <c r="I22" s="994">
        <v>125109.58974664327</v>
      </c>
      <c r="J22" s="1066">
        <v>0.11441655610745016</v>
      </c>
    </row>
    <row r="23" spans="1:10" ht="11.25" customHeight="1">
      <c r="A23" s="1800" t="s">
        <v>276</v>
      </c>
      <c r="B23" s="994">
        <v>357944.51115091436</v>
      </c>
      <c r="C23" s="994">
        <v>326149.13819173095</v>
      </c>
      <c r="D23" s="1066">
        <v>9.7487220525758644E-2</v>
      </c>
      <c r="E23" s="994">
        <v>200931.93595713898</v>
      </c>
      <c r="F23" s="994">
        <v>186086.72836939024</v>
      </c>
      <c r="G23" s="1066">
        <v>7.9775746061161001E-2</v>
      </c>
      <c r="H23" s="994">
        <v>157012.57519377535</v>
      </c>
      <c r="I23" s="994">
        <v>140062.40982234068</v>
      </c>
      <c r="J23" s="1066">
        <v>0.12101866155904917</v>
      </c>
    </row>
    <row r="24" spans="1:10" ht="11.25" customHeight="1">
      <c r="A24" s="1800" t="s">
        <v>277</v>
      </c>
      <c r="B24" s="994">
        <v>325933.85928290436</v>
      </c>
      <c r="C24" s="994">
        <v>329652.36386157264</v>
      </c>
      <c r="D24" s="1066">
        <v>-1.1280078611023536E-2</v>
      </c>
      <c r="E24" s="994">
        <v>200083.67088835055</v>
      </c>
      <c r="F24" s="994">
        <v>205942.01756363022</v>
      </c>
      <c r="G24" s="1066">
        <v>-2.8446582900303996E-2</v>
      </c>
      <c r="H24" s="994">
        <v>125850.18839455383</v>
      </c>
      <c r="I24" s="994">
        <v>123710.34629794244</v>
      </c>
      <c r="J24" s="1066">
        <v>1.7297195914865782E-2</v>
      </c>
    </row>
    <row r="25" spans="1:10" ht="11.25" customHeight="1">
      <c r="A25" s="1800" t="s">
        <v>417</v>
      </c>
      <c r="B25" s="994">
        <v>343218.22373258334</v>
      </c>
      <c r="C25" s="994">
        <v>325687.7739363265</v>
      </c>
      <c r="D25" s="1066">
        <v>5.382593759778076E-2</v>
      </c>
      <c r="E25" s="994">
        <v>208040.9764052431</v>
      </c>
      <c r="F25" s="994">
        <v>216974.80963471351</v>
      </c>
      <c r="G25" s="1066">
        <v>-4.1174518113466285E-2</v>
      </c>
      <c r="H25" s="994">
        <v>135177.24732734021</v>
      </c>
      <c r="I25" s="994">
        <v>108712.96430161297</v>
      </c>
      <c r="J25" s="1066">
        <v>0.24343263193803466</v>
      </c>
    </row>
    <row r="26" spans="1:10" ht="11.25" customHeight="1">
      <c r="A26" s="1800" t="s">
        <v>278</v>
      </c>
      <c r="B26" s="994">
        <v>390284.2711938002</v>
      </c>
      <c r="C26" s="994">
        <v>329898.6486348008</v>
      </c>
      <c r="D26" s="1066">
        <v>0.18304295215785049</v>
      </c>
      <c r="E26" s="994">
        <v>257133.0552202893</v>
      </c>
      <c r="F26" s="994">
        <v>233752.13471051177</v>
      </c>
      <c r="G26" s="1066">
        <v>0.10002441491596814</v>
      </c>
      <c r="H26" s="994">
        <v>133151.2159735109</v>
      </c>
      <c r="I26" s="994">
        <v>96146.513924289</v>
      </c>
      <c r="J26" s="1066">
        <v>0.38487825027500655</v>
      </c>
    </row>
    <row r="27" spans="1:10" ht="11.25" customHeight="1">
      <c r="A27" s="1800" t="s">
        <v>279</v>
      </c>
      <c r="B27" s="994">
        <v>422471.28704013012</v>
      </c>
      <c r="C27" s="994">
        <v>388762.79594526615</v>
      </c>
      <c r="D27" s="1066">
        <v>8.6707090921348762E-2</v>
      </c>
      <c r="E27" s="994">
        <v>270586.53154809953</v>
      </c>
      <c r="F27" s="994">
        <v>251954.0917974968</v>
      </c>
      <c r="G27" s="1066">
        <v>7.3951725164194571E-2</v>
      </c>
      <c r="H27" s="994">
        <v>151884.75549203058</v>
      </c>
      <c r="I27" s="994">
        <v>136808.70414776934</v>
      </c>
      <c r="J27" s="1066">
        <v>0.11019804213610085</v>
      </c>
    </row>
    <row r="28" spans="1:10" ht="11.25" customHeight="1">
      <c r="A28" s="1800" t="s">
        <v>280</v>
      </c>
      <c r="B28" s="994">
        <v>432162.03321118583</v>
      </c>
      <c r="C28" s="994">
        <v>385429.13788436115</v>
      </c>
      <c r="D28" s="1066">
        <v>0.12124899425960312</v>
      </c>
      <c r="E28" s="994">
        <v>270642.44358655298</v>
      </c>
      <c r="F28" s="994">
        <v>232651.10519324304</v>
      </c>
      <c r="G28" s="1066">
        <v>0.16329747654434668</v>
      </c>
      <c r="H28" s="994">
        <v>161519.58962463285</v>
      </c>
      <c r="I28" s="994">
        <v>152778.0326911181</v>
      </c>
      <c r="J28" s="1066">
        <v>5.7217368096290189E-2</v>
      </c>
    </row>
    <row r="29" spans="1:10" ht="11.25" customHeight="1">
      <c r="A29" s="1800" t="s">
        <v>281</v>
      </c>
      <c r="B29" s="994">
        <v>345324.04430805886</v>
      </c>
      <c r="C29" s="994">
        <v>327705.24799031555</v>
      </c>
      <c r="D29" s="1066">
        <v>5.3764156740828239E-2</v>
      </c>
      <c r="E29" s="994">
        <v>191728.73309747712</v>
      </c>
      <c r="F29" s="994">
        <v>186263.07502007851</v>
      </c>
      <c r="G29" s="1066">
        <v>2.9343755206497235E-2</v>
      </c>
      <c r="H29" s="994">
        <v>153595.31121058174</v>
      </c>
      <c r="I29" s="994">
        <v>141442.17297023706</v>
      </c>
      <c r="J29" s="1066">
        <v>8.592301705448202E-2</v>
      </c>
    </row>
    <row r="30" spans="1:10" ht="11.25" customHeight="1">
      <c r="A30" s="1800" t="s">
        <v>282</v>
      </c>
      <c r="B30" s="994">
        <v>348921.6882509588</v>
      </c>
      <c r="C30" s="994">
        <v>316157.79258251097</v>
      </c>
      <c r="D30" s="1066">
        <v>0.10363146642952703</v>
      </c>
      <c r="E30" s="994">
        <v>203437.66448568876</v>
      </c>
      <c r="F30" s="994">
        <v>181900.72206720599</v>
      </c>
      <c r="G30" s="1066">
        <v>0.11839943334873415</v>
      </c>
      <c r="H30" s="994">
        <v>145484.02376527005</v>
      </c>
      <c r="I30" s="994">
        <v>134257.07051530501</v>
      </c>
      <c r="J30" s="1066">
        <v>8.3622808146146754E-2</v>
      </c>
    </row>
    <row r="31" spans="1:10" ht="11.25" customHeight="1">
      <c r="A31" s="1800" t="s">
        <v>283</v>
      </c>
      <c r="B31" s="994">
        <v>342866.95477195864</v>
      </c>
      <c r="C31" s="994">
        <v>302191.34065484744</v>
      </c>
      <c r="D31" s="1066">
        <v>0.13460218293802639</v>
      </c>
      <c r="E31" s="994">
        <v>205764.3297223585</v>
      </c>
      <c r="F31" s="994">
        <v>171015.02854681658</v>
      </c>
      <c r="G31" s="1066">
        <v>0.20319442958212908</v>
      </c>
      <c r="H31" s="994">
        <v>137102.62504960017</v>
      </c>
      <c r="I31" s="994">
        <v>131176.31210803083</v>
      </c>
      <c r="J31" s="1066">
        <v>4.5178224988431603E-2</v>
      </c>
    </row>
    <row r="32" spans="1:10" ht="11.25" customHeight="1">
      <c r="A32" s="1800" t="s">
        <v>284</v>
      </c>
      <c r="B32" s="994">
        <v>389674.6265068067</v>
      </c>
      <c r="C32" s="994">
        <v>360695.01223585207</v>
      </c>
      <c r="D32" s="1066">
        <v>8.0343817596250533E-2</v>
      </c>
      <c r="E32" s="994">
        <v>227902.96738636319</v>
      </c>
      <c r="F32" s="994">
        <v>208524.83359875836</v>
      </c>
      <c r="G32" s="1066">
        <v>9.2929621154342001E-2</v>
      </c>
      <c r="H32" s="994">
        <v>161771.65912044348</v>
      </c>
      <c r="I32" s="994">
        <v>152170.17863709375</v>
      </c>
      <c r="J32" s="1066">
        <v>6.3096991600752661E-2</v>
      </c>
    </row>
    <row r="33" spans="1:10" ht="11.25" customHeight="1">
      <c r="A33" s="476" t="s">
        <v>323</v>
      </c>
      <c r="B33" s="1282">
        <v>4328849.2075419137</v>
      </c>
      <c r="C33" s="995">
        <v>4024888.3345173243</v>
      </c>
      <c r="D33" s="1067">
        <v>7.5520324481509249E-2</v>
      </c>
      <c r="E33" s="1282">
        <v>2587556.8323051208</v>
      </c>
      <c r="F33" s="995">
        <v>2446799.5907796719</v>
      </c>
      <c r="G33" s="1067">
        <v>5.7527082338850954E-2</v>
      </c>
      <c r="H33" s="1282">
        <v>1741292.3752367923</v>
      </c>
      <c r="I33" s="995">
        <v>1578088.7437376534</v>
      </c>
      <c r="J33" s="1067">
        <v>0.10341853849904292</v>
      </c>
    </row>
    <row r="34" spans="1:10" ht="11.25" customHeight="1">
      <c r="A34" s="2094" t="s">
        <v>727</v>
      </c>
      <c r="B34" s="200" t="s">
        <v>323</v>
      </c>
      <c r="C34" s="200"/>
      <c r="D34" s="201" t="s">
        <v>426</v>
      </c>
      <c r="E34" s="200" t="s">
        <v>310</v>
      </c>
      <c r="F34" s="200"/>
      <c r="G34" s="201" t="s">
        <v>426</v>
      </c>
      <c r="H34" s="200" t="s">
        <v>311</v>
      </c>
      <c r="I34" s="200"/>
      <c r="J34" s="201" t="s">
        <v>426</v>
      </c>
    </row>
    <row r="35" spans="1:10" ht="11.25" customHeight="1">
      <c r="A35" s="2032"/>
      <c r="B35" s="203">
        <v>2010</v>
      </c>
      <c r="C35" s="203">
        <v>2009</v>
      </c>
      <c r="D35" s="202" t="s">
        <v>823</v>
      </c>
      <c r="E35" s="203">
        <v>2010</v>
      </c>
      <c r="F35" s="203">
        <v>2009</v>
      </c>
      <c r="G35" s="202" t="s">
        <v>823</v>
      </c>
      <c r="H35" s="203">
        <v>2010</v>
      </c>
      <c r="I35" s="203">
        <v>2009</v>
      </c>
      <c r="J35" s="202" t="s">
        <v>823</v>
      </c>
    </row>
    <row r="36" spans="1:10" ht="12.95" customHeight="1">
      <c r="A36" s="1800" t="s">
        <v>274</v>
      </c>
      <c r="B36" s="994">
        <v>71048.521237986468</v>
      </c>
      <c r="C36" s="994">
        <v>70860.302418140724</v>
      </c>
      <c r="D36" s="1066">
        <v>2.6561955484620814E-3</v>
      </c>
      <c r="E36" s="994">
        <v>64208.051887605056</v>
      </c>
      <c r="F36" s="994">
        <v>64342.172141252464</v>
      </c>
      <c r="G36" s="1066">
        <v>-2.0844843931127066E-3</v>
      </c>
      <c r="H36" s="994">
        <v>6840.4693503814151</v>
      </c>
      <c r="I36" s="994">
        <v>6518.1302768882606</v>
      </c>
      <c r="J36" s="1066">
        <v>4.9452689621146684E-2</v>
      </c>
    </row>
    <row r="37" spans="1:10" ht="11.25" customHeight="1">
      <c r="A37" s="1800" t="s">
        <v>275</v>
      </c>
      <c r="B37" s="994">
        <v>69780.805965386375</v>
      </c>
      <c r="C37" s="994">
        <v>71532.000821011708</v>
      </c>
      <c r="D37" s="1066">
        <v>-2.4481278805652207E-2</v>
      </c>
      <c r="E37" s="994">
        <v>61729.9570317287</v>
      </c>
      <c r="F37" s="994">
        <v>65283.398998315672</v>
      </c>
      <c r="G37" s="1066">
        <v>-5.4431019541103409E-2</v>
      </c>
      <c r="H37" s="994">
        <v>8050.8489336576768</v>
      </c>
      <c r="I37" s="994">
        <v>6248.6018226960423</v>
      </c>
      <c r="J37" s="1066">
        <v>0.28842406062993953</v>
      </c>
    </row>
    <row r="38" spans="1:10" ht="11.25" customHeight="1">
      <c r="A38" s="1800" t="s">
        <v>276</v>
      </c>
      <c r="B38" s="994">
        <v>79858.364965211469</v>
      </c>
      <c r="C38" s="994">
        <v>73010.724542434196</v>
      </c>
      <c r="D38" s="1066">
        <v>9.3789514700643561E-2</v>
      </c>
      <c r="E38" s="994">
        <v>71281.450658851667</v>
      </c>
      <c r="F38" s="994">
        <v>65665.850708889076</v>
      </c>
      <c r="G38" s="1066">
        <v>8.5517813130264075E-2</v>
      </c>
      <c r="H38" s="994">
        <v>8576.914306359804</v>
      </c>
      <c r="I38" s="994">
        <v>7344.873833545118</v>
      </c>
      <c r="J38" s="1066">
        <v>0.16774154338605185</v>
      </c>
    </row>
    <row r="39" spans="1:10" ht="11.25" customHeight="1">
      <c r="A39" s="1800" t="s">
        <v>277</v>
      </c>
      <c r="B39" s="994">
        <v>76508.467893985653</v>
      </c>
      <c r="C39" s="994">
        <v>76053.546819899144</v>
      </c>
      <c r="D39" s="1066">
        <v>5.9815891974610569E-3</v>
      </c>
      <c r="E39" s="994">
        <v>68315.824093239105</v>
      </c>
      <c r="F39" s="994">
        <v>69695.926088728564</v>
      </c>
      <c r="G39" s="1066">
        <v>-1.9801759915385575E-2</v>
      </c>
      <c r="H39" s="994">
        <v>8192.6438007465513</v>
      </c>
      <c r="I39" s="994">
        <v>6357.6207311705848</v>
      </c>
      <c r="J39" s="1066">
        <v>0.28863361738127713</v>
      </c>
    </row>
    <row r="40" spans="1:10" ht="11.25" customHeight="1">
      <c r="A40" s="1800" t="s">
        <v>417</v>
      </c>
      <c r="B40" s="994">
        <v>77699.710956219496</v>
      </c>
      <c r="C40" s="994">
        <v>81848.501696188061</v>
      </c>
      <c r="D40" s="1066">
        <v>-5.0688658362597616E-2</v>
      </c>
      <c r="E40" s="994">
        <v>71867.437968838422</v>
      </c>
      <c r="F40" s="994">
        <v>78118.215911419669</v>
      </c>
      <c r="G40" s="1066">
        <v>-8.0016906039804714E-2</v>
      </c>
      <c r="H40" s="994">
        <v>5832.2729873810749</v>
      </c>
      <c r="I40" s="994">
        <v>3730.2857847683877</v>
      </c>
      <c r="J40" s="1066">
        <v>0.56349226946513942</v>
      </c>
    </row>
    <row r="41" spans="1:10" ht="11.25" customHeight="1">
      <c r="A41" s="1800" t="s">
        <v>278</v>
      </c>
      <c r="B41" s="994">
        <v>92569.270992311533</v>
      </c>
      <c r="C41" s="994">
        <v>87719.109081975097</v>
      </c>
      <c r="D41" s="1066">
        <v>5.5291965013049449E-2</v>
      </c>
      <c r="E41" s="994">
        <v>87727.356528161137</v>
      </c>
      <c r="F41" s="994">
        <v>82627.862158235861</v>
      </c>
      <c r="G41" s="1066">
        <v>6.171640215209151E-2</v>
      </c>
      <c r="H41" s="994">
        <v>4841.9144641503981</v>
      </c>
      <c r="I41" s="994">
        <v>5091.2469237392324</v>
      </c>
      <c r="J41" s="1066">
        <v>-4.897276901386538E-2</v>
      </c>
    </row>
    <row r="42" spans="1:10" ht="11.25" customHeight="1">
      <c r="A42" s="1800" t="s">
        <v>279</v>
      </c>
      <c r="B42" s="994">
        <v>100833.81954541522</v>
      </c>
      <c r="C42" s="994">
        <v>95422.17274202501</v>
      </c>
      <c r="D42" s="1066">
        <v>5.6712676392526307E-2</v>
      </c>
      <c r="E42" s="994">
        <v>94243.262344759147</v>
      </c>
      <c r="F42" s="994">
        <v>89654.161087434972</v>
      </c>
      <c r="G42" s="1066">
        <v>5.1186706803810988E-2</v>
      </c>
      <c r="H42" s="994">
        <v>6590.5572006560624</v>
      </c>
      <c r="I42" s="994">
        <v>5768.0116545900382</v>
      </c>
      <c r="J42" s="1066">
        <v>0.14260469557329403</v>
      </c>
    </row>
    <row r="43" spans="1:10" ht="11.25" customHeight="1">
      <c r="A43" s="1800" t="s">
        <v>280</v>
      </c>
      <c r="B43" s="994">
        <v>90773.796643178168</v>
      </c>
      <c r="C43" s="994">
        <v>86317.118161161939</v>
      </c>
      <c r="D43" s="1066">
        <v>5.1631455926218539E-2</v>
      </c>
      <c r="E43" s="994">
        <v>84525.051083659549</v>
      </c>
      <c r="F43" s="994">
        <v>80407.619467069148</v>
      </c>
      <c r="G43" s="1066">
        <v>5.1206983167517928E-2</v>
      </c>
      <c r="H43" s="994">
        <v>6248.745559518622</v>
      </c>
      <c r="I43" s="994">
        <v>5909.4986940927929</v>
      </c>
      <c r="J43" s="1066">
        <v>5.7407046348101343E-2</v>
      </c>
    </row>
    <row r="44" spans="1:10" ht="11.25" customHeight="1">
      <c r="A44" s="1800" t="s">
        <v>281</v>
      </c>
      <c r="B44" s="994">
        <v>73645.738996452536</v>
      </c>
      <c r="C44" s="994">
        <v>71500.859073145388</v>
      </c>
      <c r="D44" s="1066">
        <v>2.9997960179932059E-2</v>
      </c>
      <c r="E44" s="994">
        <v>67143.086726481532</v>
      </c>
      <c r="F44" s="994">
        <v>66654.67432073188</v>
      </c>
      <c r="G44" s="1066">
        <v>7.3275041957221454E-3</v>
      </c>
      <c r="H44" s="994">
        <v>6502.6522699710085</v>
      </c>
      <c r="I44" s="994">
        <v>4846.1847524135128</v>
      </c>
      <c r="J44" s="1066">
        <v>0.34180857771312501</v>
      </c>
    </row>
    <row r="45" spans="1:10" ht="11.25" customHeight="1">
      <c r="A45" s="1800" t="s">
        <v>282</v>
      </c>
      <c r="B45" s="994">
        <v>79332.264428617462</v>
      </c>
      <c r="C45" s="994">
        <v>73191.800187131812</v>
      </c>
      <c r="D45" s="1066">
        <v>8.3895521435271903E-2</v>
      </c>
      <c r="E45" s="994">
        <v>72937.928598511964</v>
      </c>
      <c r="F45" s="994">
        <v>68245.296593477688</v>
      </c>
      <c r="G45" s="1066">
        <v>6.8761251533380419E-2</v>
      </c>
      <c r="H45" s="994">
        <v>6394.3358301054905</v>
      </c>
      <c r="I45" s="994">
        <v>4946.5035936541271</v>
      </c>
      <c r="J45" s="1066">
        <v>0.29269810666038709</v>
      </c>
    </row>
    <row r="46" spans="1:10" ht="11.25" customHeight="1">
      <c r="A46" s="1800" t="s">
        <v>283</v>
      </c>
      <c r="B46" s="994">
        <v>71715.404606808748</v>
      </c>
      <c r="C46" s="994">
        <v>62768.57131822993</v>
      </c>
      <c r="D46" s="1066">
        <v>0.14253683174051113</v>
      </c>
      <c r="E46" s="994">
        <v>64610.68911102046</v>
      </c>
      <c r="F46" s="994">
        <v>58816.493851181294</v>
      </c>
      <c r="G46" s="1066">
        <v>9.851310203052499E-2</v>
      </c>
      <c r="H46" s="994">
        <v>7104.7154957882904</v>
      </c>
      <c r="I46" s="994">
        <v>3952.0774670486358</v>
      </c>
      <c r="J46" s="1066">
        <v>0.79771665789081991</v>
      </c>
    </row>
    <row r="47" spans="1:10" ht="11.25" customHeight="1">
      <c r="A47" s="1800" t="s">
        <v>284</v>
      </c>
      <c r="B47" s="994">
        <v>80957.672961198405</v>
      </c>
      <c r="C47" s="994">
        <v>77887.434835551452</v>
      </c>
      <c r="D47" s="1066">
        <v>3.9418914387530313E-2</v>
      </c>
      <c r="E47" s="994">
        <v>71767.971982305622</v>
      </c>
      <c r="F47" s="994">
        <v>67087.822634420896</v>
      </c>
      <c r="G47" s="1066">
        <v>6.9761532929576209E-2</v>
      </c>
      <c r="H47" s="994">
        <v>9189.7009788927789</v>
      </c>
      <c r="I47" s="994">
        <v>10799.612201130552</v>
      </c>
      <c r="J47" s="1066">
        <v>-0.14907120665585016</v>
      </c>
    </row>
    <row r="48" spans="1:10" ht="11.25" customHeight="1">
      <c r="A48" s="476" t="s">
        <v>323</v>
      </c>
      <c r="B48" s="1282">
        <v>964723.83919277159</v>
      </c>
      <c r="C48" s="995">
        <v>928112.14169689442</v>
      </c>
      <c r="D48" s="1067">
        <v>3.9447493304999748E-2</v>
      </c>
      <c r="E48" s="1282">
        <v>880358.06801516237</v>
      </c>
      <c r="F48" s="995">
        <v>856599.49396115716</v>
      </c>
      <c r="G48" s="1067">
        <v>2.7735918852973995E-2</v>
      </c>
      <c r="H48" s="1282">
        <v>84365.771177609175</v>
      </c>
      <c r="I48" s="995">
        <v>71512.647735737293</v>
      </c>
      <c r="J48" s="1067">
        <v>0.17973217114500351</v>
      </c>
    </row>
    <row r="49" spans="1:10" ht="11.25" customHeight="1">
      <c r="A49" s="1064"/>
      <c r="B49" s="994"/>
      <c r="C49" s="994"/>
      <c r="D49" s="1065"/>
      <c r="E49" s="994"/>
      <c r="F49" s="994"/>
      <c r="G49" s="1065"/>
      <c r="H49" s="994"/>
      <c r="I49" s="994"/>
      <c r="J49" s="1065"/>
    </row>
    <row r="50" spans="1:10" ht="11.25" customHeight="1">
      <c r="A50" s="1" t="s">
        <v>983</v>
      </c>
      <c r="B50" s="55"/>
      <c r="C50" s="322"/>
      <c r="D50" s="205"/>
      <c r="E50" s="322"/>
      <c r="F50" s="432"/>
      <c r="G50" s="205"/>
      <c r="H50" s="322"/>
      <c r="I50" s="322"/>
      <c r="J50" s="3"/>
    </row>
    <row r="51" spans="1:10" ht="11.25" customHeight="1">
      <c r="A51" s="4" t="s">
        <v>31</v>
      </c>
      <c r="B51" s="55"/>
      <c r="C51" s="322"/>
      <c r="D51" s="205"/>
      <c r="E51" s="322"/>
      <c r="F51" s="432"/>
      <c r="G51" s="205"/>
      <c r="H51" s="322"/>
      <c r="I51" s="322"/>
      <c r="J51" s="3"/>
    </row>
    <row r="52" spans="1:10" s="91" customFormat="1" ht="15.75">
      <c r="A52" s="2007" t="s">
        <v>966</v>
      </c>
      <c r="B52" s="2007"/>
      <c r="C52" s="2007"/>
      <c r="D52" s="2007"/>
      <c r="E52" s="2007"/>
      <c r="F52" s="2007"/>
      <c r="G52" s="2007"/>
      <c r="H52" s="2007"/>
      <c r="I52" s="2007"/>
      <c r="J52" s="2007"/>
    </row>
    <row r="53" spans="1:10" s="91" customFormat="1" ht="15.75">
      <c r="A53" s="2092" t="s">
        <v>905</v>
      </c>
      <c r="B53" s="2092"/>
      <c r="C53" s="2092"/>
      <c r="D53" s="2092"/>
      <c r="E53" s="2092"/>
      <c r="F53" s="2092"/>
      <c r="G53" s="2092"/>
      <c r="H53" s="2092"/>
      <c r="I53" s="2092"/>
      <c r="J53" s="2092"/>
    </row>
    <row r="54" spans="1:10" s="91" customFormat="1" ht="7.15" customHeight="1">
      <c r="A54" s="48"/>
      <c r="B54" s="48"/>
      <c r="C54" s="270"/>
      <c r="D54" s="48"/>
      <c r="E54" s="270"/>
      <c r="F54" s="270"/>
      <c r="G54" s="48"/>
      <c r="H54" s="270"/>
      <c r="I54" s="270"/>
      <c r="J54" s="48"/>
    </row>
    <row r="55" spans="1:10" ht="11.25" customHeight="1">
      <c r="A55" s="50" t="s">
        <v>412</v>
      </c>
      <c r="B55" s="77" t="s">
        <v>323</v>
      </c>
      <c r="C55" s="77"/>
      <c r="D55" s="51" t="s">
        <v>426</v>
      </c>
      <c r="E55" s="77" t="s">
        <v>310</v>
      </c>
      <c r="F55" s="77"/>
      <c r="G55" s="51" t="s">
        <v>426</v>
      </c>
      <c r="H55" s="77" t="s">
        <v>311</v>
      </c>
      <c r="I55" s="77"/>
      <c r="J55" s="51" t="s">
        <v>426</v>
      </c>
    </row>
    <row r="56" spans="1:10" ht="11.25" customHeight="1">
      <c r="A56" s="422" t="s">
        <v>285</v>
      </c>
      <c r="B56" s="203">
        <v>2010</v>
      </c>
      <c r="C56" s="203">
        <v>2009</v>
      </c>
      <c r="D56" s="202" t="s">
        <v>823</v>
      </c>
      <c r="E56" s="203">
        <v>2010</v>
      </c>
      <c r="F56" s="203">
        <v>2009</v>
      </c>
      <c r="G56" s="202" t="s">
        <v>823</v>
      </c>
      <c r="H56" s="203">
        <v>2010</v>
      </c>
      <c r="I56" s="203">
        <v>2009</v>
      </c>
      <c r="J56" s="202" t="s">
        <v>823</v>
      </c>
    </row>
    <row r="57" spans="1:10" ht="12.95" customHeight="1">
      <c r="A57" s="1800" t="s">
        <v>274</v>
      </c>
      <c r="B57" s="994">
        <v>162436.02072419543</v>
      </c>
      <c r="C57" s="994">
        <v>158992.33108419392</v>
      </c>
      <c r="D57" s="1066">
        <v>2.1659470092163735E-2</v>
      </c>
      <c r="E57" s="994">
        <v>130643.49533725961</v>
      </c>
      <c r="F57" s="994">
        <v>129853.80467556023</v>
      </c>
      <c r="G57" s="1066">
        <v>6.0813825491861095E-3</v>
      </c>
      <c r="H57" s="994">
        <v>31792.525386935838</v>
      </c>
      <c r="I57" s="994">
        <v>29138.526408633697</v>
      </c>
      <c r="J57" s="1066">
        <v>9.1082127527072343E-2</v>
      </c>
    </row>
    <row r="58" spans="1:10" ht="11.25" customHeight="1">
      <c r="A58" s="1800" t="s">
        <v>275</v>
      </c>
      <c r="B58" s="994">
        <v>166300.97813342119</v>
      </c>
      <c r="C58" s="994">
        <v>155773.3077216564</v>
      </c>
      <c r="D58" s="1066">
        <v>6.7583275759773631E-2</v>
      </c>
      <c r="E58" s="994">
        <v>134821.11262467413</v>
      </c>
      <c r="F58" s="994">
        <v>132487.23477035385</v>
      </c>
      <c r="G58" s="1066">
        <v>1.761586962219952E-2</v>
      </c>
      <c r="H58" s="994">
        <v>31479.865508747058</v>
      </c>
      <c r="I58" s="994">
        <v>23286.07295130254</v>
      </c>
      <c r="J58" s="1066">
        <v>0.35187524210629895</v>
      </c>
    </row>
    <row r="59" spans="1:10" ht="11.25" customHeight="1">
      <c r="A59" s="1800" t="s">
        <v>276</v>
      </c>
      <c r="B59" s="994">
        <v>185185.86349136964</v>
      </c>
      <c r="C59" s="994">
        <v>162328.8429478106</v>
      </c>
      <c r="D59" s="1066">
        <v>0.14080689622673948</v>
      </c>
      <c r="E59" s="994">
        <v>152593.61541807515</v>
      </c>
      <c r="F59" s="994">
        <v>136673.84149098783</v>
      </c>
      <c r="G59" s="1066">
        <v>0.11648003563386378</v>
      </c>
      <c r="H59" s="994">
        <v>32592.248073294511</v>
      </c>
      <c r="I59" s="994">
        <v>25655.001456822771</v>
      </c>
      <c r="J59" s="1066">
        <v>0.27040523182768439</v>
      </c>
    </row>
    <row r="60" spans="1:10" ht="11.25" customHeight="1">
      <c r="A60" s="1800" t="s">
        <v>277</v>
      </c>
      <c r="B60" s="994">
        <v>165937.47694198997</v>
      </c>
      <c r="C60" s="994">
        <v>159587.92973064462</v>
      </c>
      <c r="D60" s="1066">
        <v>3.978713942879164E-2</v>
      </c>
      <c r="E60" s="994">
        <v>140757.78539558229</v>
      </c>
      <c r="F60" s="994">
        <v>137209.00670490292</v>
      </c>
      <c r="G60" s="1066">
        <v>2.5864036012677838E-2</v>
      </c>
      <c r="H60" s="994">
        <v>25179.691546407666</v>
      </c>
      <c r="I60" s="994">
        <v>22378.923025741697</v>
      </c>
      <c r="J60" s="1066">
        <v>0.1251520690894885</v>
      </c>
    </row>
    <row r="61" spans="1:10" ht="11.25" customHeight="1">
      <c r="A61" s="1800" t="s">
        <v>417</v>
      </c>
      <c r="B61" s="994">
        <v>164604.66217006417</v>
      </c>
      <c r="C61" s="994">
        <v>148624.79909750647</v>
      </c>
      <c r="D61" s="1066">
        <v>0.10751814750695798</v>
      </c>
      <c r="E61" s="994">
        <v>142420.64001636626</v>
      </c>
      <c r="F61" s="994">
        <v>132627.83604497719</v>
      </c>
      <c r="G61" s="1066">
        <v>7.3836716811605863E-2</v>
      </c>
      <c r="H61" s="994">
        <v>22184.022153697908</v>
      </c>
      <c r="I61" s="994">
        <v>15996.963052529285</v>
      </c>
      <c r="J61" s="1066">
        <v>0.38676460530990497</v>
      </c>
    </row>
    <row r="62" spans="1:10" ht="11.25" customHeight="1">
      <c r="A62" s="1800" t="s">
        <v>278</v>
      </c>
      <c r="B62" s="994">
        <v>190140.47465837584</v>
      </c>
      <c r="C62" s="994">
        <v>179406.53658149327</v>
      </c>
      <c r="D62" s="1066">
        <v>5.983025078914439E-2</v>
      </c>
      <c r="E62" s="994">
        <v>175163.61624163223</v>
      </c>
      <c r="F62" s="994">
        <v>165482.94375157103</v>
      </c>
      <c r="G62" s="1066">
        <v>5.8499518262100647E-2</v>
      </c>
      <c r="H62" s="994">
        <v>14976.858416743604</v>
      </c>
      <c r="I62" s="994">
        <v>13923.592829922251</v>
      </c>
      <c r="J62" s="1066">
        <v>7.5646106553608261E-2</v>
      </c>
    </row>
    <row r="63" spans="1:10" ht="11.25" customHeight="1">
      <c r="A63" s="1800" t="s">
        <v>279</v>
      </c>
      <c r="B63" s="994">
        <v>214115.28377382481</v>
      </c>
      <c r="C63" s="994">
        <v>193016.73888095631</v>
      </c>
      <c r="D63" s="1066">
        <v>0.10930940505569886</v>
      </c>
      <c r="E63" s="994">
        <v>194090.12830023581</v>
      </c>
      <c r="F63" s="994">
        <v>176950.93940216655</v>
      </c>
      <c r="G63" s="1066">
        <v>9.6858422769466213E-2</v>
      </c>
      <c r="H63" s="994">
        <v>20025.155473588988</v>
      </c>
      <c r="I63" s="994">
        <v>16065.799478789773</v>
      </c>
      <c r="J63" s="1066">
        <v>0.24644624751020916</v>
      </c>
    </row>
    <row r="64" spans="1:10" ht="11.25" customHeight="1">
      <c r="A64" s="1800" t="s">
        <v>280</v>
      </c>
      <c r="B64" s="994">
        <v>197403.43243195044</v>
      </c>
      <c r="C64" s="994">
        <v>180027.02713368979</v>
      </c>
      <c r="D64" s="1066">
        <v>9.6521092276643294E-2</v>
      </c>
      <c r="E64" s="994">
        <v>178317.68652045945</v>
      </c>
      <c r="F64" s="994">
        <v>163286.20031625635</v>
      </c>
      <c r="G64" s="1066">
        <v>9.2056071946617468E-2</v>
      </c>
      <c r="H64" s="994">
        <v>19085.745911490994</v>
      </c>
      <c r="I64" s="994">
        <v>16740.826817433426</v>
      </c>
      <c r="J64" s="1066">
        <v>0.14007188053672692</v>
      </c>
    </row>
    <row r="65" spans="1:10" ht="11.25" customHeight="1">
      <c r="A65" s="1800" t="s">
        <v>281</v>
      </c>
      <c r="B65" s="994">
        <v>155360.72279848892</v>
      </c>
      <c r="C65" s="994">
        <v>137880.90499220564</v>
      </c>
      <c r="D65" s="1066">
        <v>0.12677475396082882</v>
      </c>
      <c r="E65" s="994">
        <v>136724.95419453253</v>
      </c>
      <c r="F65" s="994">
        <v>122839.65298596103</v>
      </c>
      <c r="G65" s="1066">
        <v>0.11303598529506109</v>
      </c>
      <c r="H65" s="994">
        <v>18635.768603956374</v>
      </c>
      <c r="I65" s="994">
        <v>15041.252006244616</v>
      </c>
      <c r="J65" s="1066">
        <v>0.23897722052788128</v>
      </c>
    </row>
    <row r="66" spans="1:10" ht="11.25" customHeight="1">
      <c r="A66" s="1800" t="s">
        <v>282</v>
      </c>
      <c r="B66" s="994">
        <v>174854.50508213739</v>
      </c>
      <c r="C66" s="994">
        <v>145918.00323982514</v>
      </c>
      <c r="D66" s="1066">
        <v>0.1983065913720965</v>
      </c>
      <c r="E66" s="994">
        <v>154105.0116158411</v>
      </c>
      <c r="F66" s="994">
        <v>130434.28150286945</v>
      </c>
      <c r="G66" s="1066">
        <v>0.18147629473046867</v>
      </c>
      <c r="H66" s="994">
        <v>20749.493466296295</v>
      </c>
      <c r="I66" s="994">
        <v>15483.721736955698</v>
      </c>
      <c r="J66" s="1066">
        <v>0.34008436852572355</v>
      </c>
    </row>
    <row r="67" spans="1:10" ht="11.25" customHeight="1">
      <c r="A67" s="1800" t="s">
        <v>283</v>
      </c>
      <c r="B67" s="994">
        <v>168613.31629734248</v>
      </c>
      <c r="C67" s="994">
        <v>141470.12912766926</v>
      </c>
      <c r="D67" s="1066">
        <v>0.19186514734271531</v>
      </c>
      <c r="E67" s="994">
        <v>142484.86402468165</v>
      </c>
      <c r="F67" s="994">
        <v>120114.31138845933</v>
      </c>
      <c r="G67" s="1066">
        <v>0.18624385701945334</v>
      </c>
      <c r="H67" s="994">
        <v>26128.452272660841</v>
      </c>
      <c r="I67" s="994">
        <v>21355.817739209931</v>
      </c>
      <c r="J67" s="1066">
        <v>0.22348170375551613</v>
      </c>
    </row>
    <row r="68" spans="1:10" ht="11.25" customHeight="1">
      <c r="A68" s="1800" t="s">
        <v>284</v>
      </c>
      <c r="B68" s="994">
        <v>189949.11969195979</v>
      </c>
      <c r="C68" s="994">
        <v>169330.59342619611</v>
      </c>
      <c r="D68" s="1066">
        <v>0.12176492061223665</v>
      </c>
      <c r="E68" s="994">
        <v>158207.21955052338</v>
      </c>
      <c r="F68" s="994">
        <v>140488.28115784371</v>
      </c>
      <c r="G68" s="1066">
        <v>0.12612396028087058</v>
      </c>
      <c r="H68" s="994">
        <v>31741.900141436399</v>
      </c>
      <c r="I68" s="994">
        <v>28842.312268352398</v>
      </c>
      <c r="J68" s="1066">
        <v>0.10053243464344619</v>
      </c>
    </row>
    <row r="69" spans="1:10" ht="11.25" customHeight="1">
      <c r="A69" s="476" t="s">
        <v>323</v>
      </c>
      <c r="B69" s="1282">
        <v>2134901.8561951201</v>
      </c>
      <c r="C69" s="995">
        <v>1932357.1439638475</v>
      </c>
      <c r="D69" s="1067">
        <v>0.10481743132420762</v>
      </c>
      <c r="E69" s="1282">
        <v>1840330.1292398637</v>
      </c>
      <c r="F69" s="995">
        <v>1688448.3341919093</v>
      </c>
      <c r="G69" s="1067">
        <v>8.9953475017430673E-2</v>
      </c>
      <c r="H69" s="1282">
        <v>294571.72695525648</v>
      </c>
      <c r="I69" s="995">
        <v>243908.8097719381</v>
      </c>
      <c r="J69" s="1067">
        <v>0.20771253498670128</v>
      </c>
    </row>
    <row r="70" spans="1:10" ht="11.25" customHeight="1">
      <c r="A70" s="2094" t="s">
        <v>412</v>
      </c>
      <c r="B70" s="200" t="s">
        <v>323</v>
      </c>
      <c r="C70" s="200"/>
      <c r="D70" s="201" t="s">
        <v>426</v>
      </c>
      <c r="E70" s="200" t="s">
        <v>310</v>
      </c>
      <c r="F70" s="200"/>
      <c r="G70" s="201" t="s">
        <v>426</v>
      </c>
      <c r="H70" s="200" t="s">
        <v>311</v>
      </c>
      <c r="I70" s="200"/>
      <c r="J70" s="201" t="s">
        <v>426</v>
      </c>
    </row>
    <row r="71" spans="1:10" ht="11.25" customHeight="1">
      <c r="A71" s="2032"/>
      <c r="B71" s="203">
        <v>2010</v>
      </c>
      <c r="C71" s="203">
        <v>2009</v>
      </c>
      <c r="D71" s="202" t="s">
        <v>823</v>
      </c>
      <c r="E71" s="203">
        <v>2010</v>
      </c>
      <c r="F71" s="203">
        <v>2009</v>
      </c>
      <c r="G71" s="202" t="s">
        <v>823</v>
      </c>
      <c r="H71" s="203">
        <v>2010</v>
      </c>
      <c r="I71" s="203">
        <v>2009</v>
      </c>
      <c r="J71" s="202" t="s">
        <v>823</v>
      </c>
    </row>
    <row r="72" spans="1:10" ht="12.95" customHeight="1">
      <c r="A72" s="1800" t="s">
        <v>274</v>
      </c>
      <c r="B72" s="994">
        <v>158962.69403712725</v>
      </c>
      <c r="C72" s="994">
        <v>155296.55750281719</v>
      </c>
      <c r="D72" s="1066">
        <v>2.3607326480779012E-2</v>
      </c>
      <c r="E72" s="994">
        <v>127283.27658308407</v>
      </c>
      <c r="F72" s="994">
        <v>126646.44238516947</v>
      </c>
      <c r="G72" s="1066">
        <v>5.0284412725767336E-3</v>
      </c>
      <c r="H72" s="994">
        <v>31679.4174540432</v>
      </c>
      <c r="I72" s="994">
        <v>28650.115117647729</v>
      </c>
      <c r="J72" s="1066">
        <v>0.10573438619552</v>
      </c>
    </row>
    <row r="73" spans="1:10" ht="11.25" customHeight="1">
      <c r="A73" s="1800" t="s">
        <v>275</v>
      </c>
      <c r="B73" s="994">
        <v>162636.40036505583</v>
      </c>
      <c r="C73" s="994">
        <v>152294.09353246406</v>
      </c>
      <c r="D73" s="1066">
        <v>6.7910098104934979E-2</v>
      </c>
      <c r="E73" s="994">
        <v>131755.06612616108</v>
      </c>
      <c r="F73" s="994">
        <v>129348.02450207331</v>
      </c>
      <c r="G73" s="1066">
        <v>1.8609032749852261E-2</v>
      </c>
      <c r="H73" s="994">
        <v>30881.334238894764</v>
      </c>
      <c r="I73" s="994">
        <v>22946.069030390758</v>
      </c>
      <c r="J73" s="1066">
        <v>0.34582242378832739</v>
      </c>
    </row>
    <row r="74" spans="1:10" ht="11.25" customHeight="1">
      <c r="A74" s="1800" t="s">
        <v>276</v>
      </c>
      <c r="B74" s="994">
        <v>181336.93168451503</v>
      </c>
      <c r="C74" s="994">
        <v>158711.23671365972</v>
      </c>
      <c r="D74" s="1066">
        <v>0.14255887257482391</v>
      </c>
      <c r="E74" s="994">
        <v>149440.35813861675</v>
      </c>
      <c r="F74" s="994">
        <v>133508.55639989386</v>
      </c>
      <c r="G74" s="1066">
        <v>0.11933169055474524</v>
      </c>
      <c r="H74" s="994">
        <v>31896.573545898293</v>
      </c>
      <c r="I74" s="994">
        <v>25202.680313765843</v>
      </c>
      <c r="J74" s="1066">
        <v>0.26560243389970739</v>
      </c>
    </row>
    <row r="75" spans="1:10" ht="11.25" customHeight="1">
      <c r="A75" s="1800" t="s">
        <v>277</v>
      </c>
      <c r="B75" s="994">
        <v>162651.120694407</v>
      </c>
      <c r="C75" s="994">
        <v>156414.91505025339</v>
      </c>
      <c r="D75" s="1066">
        <v>3.9869635463792186E-2</v>
      </c>
      <c r="E75" s="994">
        <v>137613.0227019742</v>
      </c>
      <c r="F75" s="994">
        <v>134259.20582893532</v>
      </c>
      <c r="G75" s="1066">
        <v>2.4980163202455552E-2</v>
      </c>
      <c r="H75" s="994">
        <v>25038.097992432788</v>
      </c>
      <c r="I75" s="994">
        <v>22155.709221318073</v>
      </c>
      <c r="J75" s="1066">
        <v>0.13009688574271872</v>
      </c>
    </row>
    <row r="76" spans="1:10" ht="11.25" customHeight="1">
      <c r="A76" s="1800" t="s">
        <v>417</v>
      </c>
      <c r="B76" s="994">
        <v>161441.198553033</v>
      </c>
      <c r="C76" s="994">
        <v>145398.79928830767</v>
      </c>
      <c r="D76" s="1066">
        <v>0.11033378090636958</v>
      </c>
      <c r="E76" s="994">
        <v>139699.09350233787</v>
      </c>
      <c r="F76" s="994">
        <v>129868.76116510673</v>
      </c>
      <c r="G76" s="1066">
        <v>7.569435674167635E-2</v>
      </c>
      <c r="H76" s="994">
        <v>21742.105050695143</v>
      </c>
      <c r="I76" s="994">
        <v>15530.038123200929</v>
      </c>
      <c r="J76" s="1066">
        <v>0.40000332762955448</v>
      </c>
    </row>
    <row r="77" spans="1:10" ht="11.25" customHeight="1">
      <c r="A77" s="1800" t="s">
        <v>278</v>
      </c>
      <c r="B77" s="994">
        <v>186681.52353592424</v>
      </c>
      <c r="C77" s="994">
        <v>176357.66673977039</v>
      </c>
      <c r="D77" s="1066">
        <v>5.8539313810425542E-2</v>
      </c>
      <c r="E77" s="994">
        <v>171938.57122363357</v>
      </c>
      <c r="F77" s="994">
        <v>162501.92597779297</v>
      </c>
      <c r="G77" s="1066">
        <v>5.8070974784201423E-2</v>
      </c>
      <c r="H77" s="994">
        <v>14742.952312290668</v>
      </c>
      <c r="I77" s="994">
        <v>13855.740761977422</v>
      </c>
      <c r="J77" s="1066">
        <v>6.4032054695185359E-2</v>
      </c>
    </row>
    <row r="78" spans="1:10" ht="11.25" customHeight="1">
      <c r="A78" s="1800" t="s">
        <v>279</v>
      </c>
      <c r="B78" s="994">
        <v>210504.15083102259</v>
      </c>
      <c r="C78" s="994">
        <v>189646.29401332862</v>
      </c>
      <c r="D78" s="1066">
        <v>0.10998293916688962</v>
      </c>
      <c r="E78" s="994">
        <v>190675.49872661525</v>
      </c>
      <c r="F78" s="994">
        <v>173803.28891017241</v>
      </c>
      <c r="G78" s="1066">
        <v>9.7076470314453989E-2</v>
      </c>
      <c r="H78" s="994">
        <v>19828.652104407352</v>
      </c>
      <c r="I78" s="994">
        <v>15843.005103156218</v>
      </c>
      <c r="J78" s="1066">
        <v>0.25157140171955894</v>
      </c>
    </row>
    <row r="79" spans="1:10" ht="11.25" customHeight="1">
      <c r="A79" s="1800" t="s">
        <v>280</v>
      </c>
      <c r="B79" s="994">
        <v>193681.71959213793</v>
      </c>
      <c r="C79" s="994">
        <v>176690.41546136315</v>
      </c>
      <c r="D79" s="1066">
        <v>9.6164266105821961E-2</v>
      </c>
      <c r="E79" s="994">
        <v>175048.18342005546</v>
      </c>
      <c r="F79" s="994">
        <v>160243.02630567219</v>
      </c>
      <c r="G79" s="1066">
        <v>9.2391896581768496E-2</v>
      </c>
      <c r="H79" s="994">
        <v>18633.536172082473</v>
      </c>
      <c r="I79" s="994">
        <v>16447.389155690977</v>
      </c>
      <c r="J79" s="1066">
        <v>0.1329175710319388</v>
      </c>
    </row>
    <row r="80" spans="1:10" ht="11.25" customHeight="1">
      <c r="A80" s="1800" t="s">
        <v>281</v>
      </c>
      <c r="B80" s="994">
        <v>152156.34347303156</v>
      </c>
      <c r="C80" s="994">
        <v>134833.23165864465</v>
      </c>
      <c r="D80" s="1066">
        <v>0.12847805842289373</v>
      </c>
      <c r="E80" s="994">
        <v>134028.65484817486</v>
      </c>
      <c r="F80" s="994">
        <v>120017.95856697267</v>
      </c>
      <c r="G80" s="1066">
        <v>0.11673833190042071</v>
      </c>
      <c r="H80" s="994">
        <v>18127.688624856692</v>
      </c>
      <c r="I80" s="994">
        <v>14815.273091671992</v>
      </c>
      <c r="J80" s="1066">
        <v>0.22358113230100929</v>
      </c>
    </row>
    <row r="81" spans="1:10" ht="11.25" customHeight="1">
      <c r="A81" s="1800" t="s">
        <v>282</v>
      </c>
      <c r="B81" s="994">
        <v>171275.19744357743</v>
      </c>
      <c r="C81" s="994">
        <v>142786.09051358054</v>
      </c>
      <c r="D81" s="1066">
        <v>0.19952298453950079</v>
      </c>
      <c r="E81" s="994">
        <v>150880.03642769365</v>
      </c>
      <c r="F81" s="994">
        <v>127450.87783527021</v>
      </c>
      <c r="G81" s="1066">
        <v>0.18382893072502449</v>
      </c>
      <c r="H81" s="994">
        <v>20395.161015883794</v>
      </c>
      <c r="I81" s="994">
        <v>15335.212678310327</v>
      </c>
      <c r="J81" s="1066">
        <v>0.3299561893086822</v>
      </c>
    </row>
    <row r="82" spans="1:10" ht="11.25" customHeight="1">
      <c r="A82" s="1800" t="s">
        <v>283</v>
      </c>
      <c r="B82" s="994">
        <v>165227.00914794015</v>
      </c>
      <c r="C82" s="994">
        <v>138509.22991241637</v>
      </c>
      <c r="D82" s="1066">
        <v>0.19289529840298902</v>
      </c>
      <c r="E82" s="994">
        <v>139358.37751306046</v>
      </c>
      <c r="F82" s="994">
        <v>117433.56758117022</v>
      </c>
      <c r="G82" s="1066">
        <v>0.18669968377428181</v>
      </c>
      <c r="H82" s="994">
        <v>25868.631634879686</v>
      </c>
      <c r="I82" s="994">
        <v>21075.662331246149</v>
      </c>
      <c r="J82" s="1066">
        <v>0.22741725637384236</v>
      </c>
    </row>
    <row r="83" spans="1:10" ht="11.25" customHeight="1">
      <c r="A83" s="1800" t="s">
        <v>284</v>
      </c>
      <c r="B83" s="994">
        <v>185514.71707397804</v>
      </c>
      <c r="C83" s="994">
        <v>165457.84702414274</v>
      </c>
      <c r="D83" s="1066">
        <v>0.12122042206259764</v>
      </c>
      <c r="E83" s="994">
        <v>154533.73046969905</v>
      </c>
      <c r="F83" s="994">
        <v>136888.1319083845</v>
      </c>
      <c r="G83" s="1066">
        <v>0.12890524777651491</v>
      </c>
      <c r="H83" s="994">
        <v>30980.986604278984</v>
      </c>
      <c r="I83" s="994">
        <v>28569.715115758256</v>
      </c>
      <c r="J83" s="1066">
        <v>8.4399563620105367E-2</v>
      </c>
    </row>
    <row r="84" spans="1:10" ht="11.25" customHeight="1">
      <c r="A84" s="476" t="s">
        <v>323</v>
      </c>
      <c r="B84" s="1282">
        <v>2092069.00643175</v>
      </c>
      <c r="C84" s="995">
        <v>1892396.3774107485</v>
      </c>
      <c r="D84" s="1067">
        <v>0.10551311099749694</v>
      </c>
      <c r="E84" s="1282">
        <v>1802253.8696811064</v>
      </c>
      <c r="F84" s="995">
        <v>1651969.7673666142</v>
      </c>
      <c r="G84" s="1067">
        <v>9.0972671100427283E-2</v>
      </c>
      <c r="H84" s="1282">
        <v>289815.13675064384</v>
      </c>
      <c r="I84" s="995">
        <v>240426.61004413466</v>
      </c>
      <c r="J84" s="1067">
        <v>0.20542038461317991</v>
      </c>
    </row>
    <row r="85" spans="1:10" ht="11.25" customHeight="1">
      <c r="A85" s="422" t="s">
        <v>286</v>
      </c>
      <c r="B85" s="200" t="s">
        <v>323</v>
      </c>
      <c r="C85" s="200"/>
      <c r="D85" s="201" t="s">
        <v>426</v>
      </c>
      <c r="E85" s="200" t="s">
        <v>310</v>
      </c>
      <c r="F85" s="200" t="s">
        <v>310</v>
      </c>
      <c r="G85" s="201" t="s">
        <v>426</v>
      </c>
      <c r="H85" s="200" t="s">
        <v>311</v>
      </c>
      <c r="I85" s="200"/>
      <c r="J85" s="201" t="s">
        <v>426</v>
      </c>
    </row>
    <row r="86" spans="1:10" ht="11.25" customHeight="1">
      <c r="A86" s="422" t="s">
        <v>728</v>
      </c>
      <c r="B86" s="203">
        <v>2010</v>
      </c>
      <c r="C86" s="203">
        <v>2009</v>
      </c>
      <c r="D86" s="202" t="s">
        <v>823</v>
      </c>
      <c r="E86" s="203">
        <v>2010</v>
      </c>
      <c r="F86" s="203">
        <v>2009</v>
      </c>
      <c r="G86" s="202" t="s">
        <v>823</v>
      </c>
      <c r="H86" s="203">
        <v>2010</v>
      </c>
      <c r="I86" s="203">
        <v>2009</v>
      </c>
      <c r="J86" s="202" t="s">
        <v>823</v>
      </c>
    </row>
    <row r="87" spans="1:10" ht="12.95" customHeight="1">
      <c r="A87" s="1800" t="s">
        <v>274</v>
      </c>
      <c r="B87" s="994">
        <v>4348.6655115792964</v>
      </c>
      <c r="C87" s="994">
        <v>4959.5201982750978</v>
      </c>
      <c r="D87" s="1066">
        <v>-0.12316810140389267</v>
      </c>
      <c r="E87" s="994">
        <v>3833.7446344618638</v>
      </c>
      <c r="F87" s="994">
        <v>3935.6023111055815</v>
      </c>
      <c r="G87" s="1066">
        <v>-2.5881089752461284E-2</v>
      </c>
      <c r="H87" s="994">
        <v>514.92087711743227</v>
      </c>
      <c r="I87" s="994">
        <v>1023.9178871695161</v>
      </c>
      <c r="J87" s="1066">
        <v>-0.49710725482014761</v>
      </c>
    </row>
    <row r="88" spans="1:10" ht="11.25" customHeight="1">
      <c r="A88" s="1800" t="s">
        <v>275</v>
      </c>
      <c r="B88" s="994">
        <v>4239.2618976945778</v>
      </c>
      <c r="C88" s="994">
        <v>4213.3505447470816</v>
      </c>
      <c r="D88" s="1066">
        <v>6.1498213054693718E-3</v>
      </c>
      <c r="E88" s="994">
        <v>3558.3480538048639</v>
      </c>
      <c r="F88" s="994">
        <v>3475.6413467831912</v>
      </c>
      <c r="G88" s="1066">
        <v>2.3796099415787086E-2</v>
      </c>
      <c r="H88" s="994">
        <v>680.91384388971346</v>
      </c>
      <c r="I88" s="994">
        <v>737.70919796389023</v>
      </c>
      <c r="J88" s="1066">
        <v>-7.6988811080212161E-2</v>
      </c>
    </row>
    <row r="89" spans="1:10" ht="11.25" customHeight="1">
      <c r="A89" s="1800" t="s">
        <v>276</v>
      </c>
      <c r="B89" s="994">
        <v>4198.2425300255663</v>
      </c>
      <c r="C89" s="994">
        <v>4213.1596419913349</v>
      </c>
      <c r="D89" s="1066">
        <v>-3.5405997477745421E-3</v>
      </c>
      <c r="E89" s="994">
        <v>3415.9208259702259</v>
      </c>
      <c r="F89" s="994">
        <v>3143.7530317194896</v>
      </c>
      <c r="G89" s="1066">
        <v>8.6574165179213569E-2</v>
      </c>
      <c r="H89" s="994">
        <v>782.32170405534032</v>
      </c>
      <c r="I89" s="994">
        <v>1069.4066102718448</v>
      </c>
      <c r="J89" s="1066">
        <v>-0.26845252634405081</v>
      </c>
    </row>
    <row r="90" spans="1:10" ht="11.25" customHeight="1">
      <c r="A90" s="1800" t="s">
        <v>277</v>
      </c>
      <c r="B90" s="994">
        <v>3558.4052482049728</v>
      </c>
      <c r="C90" s="994">
        <v>4089.1850465972539</v>
      </c>
      <c r="D90" s="1066">
        <v>-0.1298008753196338</v>
      </c>
      <c r="E90" s="994">
        <v>3022.8786846215676</v>
      </c>
      <c r="F90" s="994">
        <v>3243.8979978093876</v>
      </c>
      <c r="G90" s="1066">
        <v>-6.8133866520178721E-2</v>
      </c>
      <c r="H90" s="994">
        <v>535.52656358340516</v>
      </c>
      <c r="I90" s="994">
        <v>845.28704878786641</v>
      </c>
      <c r="J90" s="1066">
        <v>-0.36645596977814199</v>
      </c>
    </row>
    <row r="91" spans="1:10" ht="11.25" customHeight="1">
      <c r="A91" s="1800" t="s">
        <v>417</v>
      </c>
      <c r="B91" s="994">
        <v>3745.1173164401671</v>
      </c>
      <c r="C91" s="994">
        <v>3693.678746807489</v>
      </c>
      <c r="D91" s="1066">
        <v>1.3926108131936843E-2</v>
      </c>
      <c r="E91" s="994">
        <v>2921.1914027298731</v>
      </c>
      <c r="F91" s="994">
        <v>3191.3246185648572</v>
      </c>
      <c r="G91" s="1066">
        <v>-8.4646110352905257E-2</v>
      </c>
      <c r="H91" s="994">
        <v>823.92591371029403</v>
      </c>
      <c r="I91" s="994">
        <v>502.35412824263199</v>
      </c>
      <c r="J91" s="1066">
        <v>0.6401296762357771</v>
      </c>
    </row>
    <row r="92" spans="1:10" ht="11.25" customHeight="1">
      <c r="A92" s="1800" t="s">
        <v>278</v>
      </c>
      <c r="B92" s="994">
        <v>4109.5277568423444</v>
      </c>
      <c r="C92" s="994">
        <v>3584.0017300034779</v>
      </c>
      <c r="D92" s="1066">
        <v>0.14663107510228701</v>
      </c>
      <c r="E92" s="994">
        <v>3694.3345668766065</v>
      </c>
      <c r="F92" s="994">
        <v>3405.6677001538242</v>
      </c>
      <c r="G92" s="1066">
        <v>8.4760725983261453E-2</v>
      </c>
      <c r="H92" s="994">
        <v>415.19318996573804</v>
      </c>
      <c r="I92" s="994">
        <v>178.33402984965386</v>
      </c>
      <c r="J92" s="1066">
        <v>1.3281770187987703</v>
      </c>
    </row>
    <row r="93" spans="1:10" ht="11.25" customHeight="1">
      <c r="A93" s="1800" t="s">
        <v>279</v>
      </c>
      <c r="B93" s="994">
        <v>4791.9973165618521</v>
      </c>
      <c r="C93" s="994">
        <v>4636.2061976630939</v>
      </c>
      <c r="D93" s="1066">
        <v>3.3603147111378684E-2</v>
      </c>
      <c r="E93" s="994">
        <v>4270.0675332175042</v>
      </c>
      <c r="F93" s="994">
        <v>3982.1567243337149</v>
      </c>
      <c r="G93" s="1066">
        <v>7.2300220411832594E-2</v>
      </c>
      <c r="H93" s="994">
        <v>521.9297833443477</v>
      </c>
      <c r="I93" s="994">
        <v>654.04947332937866</v>
      </c>
      <c r="J93" s="1066">
        <v>-0.20200259364553541</v>
      </c>
    </row>
    <row r="94" spans="1:10" ht="11.25" customHeight="1">
      <c r="A94" s="1800" t="s">
        <v>280</v>
      </c>
      <c r="B94" s="994">
        <v>4099.5312081895881</v>
      </c>
      <c r="C94" s="994">
        <v>3630.0922256772183</v>
      </c>
      <c r="D94" s="1066">
        <v>0.12931874821025868</v>
      </c>
      <c r="E94" s="994">
        <v>3556.8257154270182</v>
      </c>
      <c r="F94" s="994">
        <v>3518.649291027456</v>
      </c>
      <c r="G94" s="1066">
        <v>1.0849738420055655E-2</v>
      </c>
      <c r="H94" s="994">
        <v>542.70549276256997</v>
      </c>
      <c r="I94" s="994">
        <v>111.44293464976218</v>
      </c>
      <c r="J94" s="1066">
        <v>3.8698061879666064</v>
      </c>
    </row>
    <row r="95" spans="1:10" ht="11.25" customHeight="1">
      <c r="A95" s="1800" t="s">
        <v>281</v>
      </c>
      <c r="B95" s="994">
        <v>4243.8588104143937</v>
      </c>
      <c r="C95" s="994">
        <v>3537.6775792265462</v>
      </c>
      <c r="D95" s="1066">
        <v>0.19961718256479499</v>
      </c>
      <c r="E95" s="994">
        <v>2811.0442808140974</v>
      </c>
      <c r="F95" s="994">
        <v>3186.0587589166266</v>
      </c>
      <c r="G95" s="1066">
        <v>-0.11770482168698215</v>
      </c>
      <c r="H95" s="994">
        <v>1432.8145296002965</v>
      </c>
      <c r="I95" s="994">
        <v>351.6188203099195</v>
      </c>
      <c r="J95" s="1066">
        <v>3.0749085283245163</v>
      </c>
    </row>
    <row r="96" spans="1:10" ht="11.25" customHeight="1">
      <c r="A96" s="1800" t="s">
        <v>282</v>
      </c>
      <c r="B96" s="994">
        <v>4416.5465986941481</v>
      </c>
      <c r="C96" s="994">
        <v>3679.4470522715706</v>
      </c>
      <c r="D96" s="1066">
        <v>0.2003288907140317</v>
      </c>
      <c r="E96" s="994">
        <v>3446.661013312772</v>
      </c>
      <c r="F96" s="994">
        <v>3383.5953572501639</v>
      </c>
      <c r="G96" s="1066">
        <v>1.863865190838343E-2</v>
      </c>
      <c r="H96" s="994">
        <v>969.88558538137613</v>
      </c>
      <c r="I96" s="994">
        <v>295.8516950214065</v>
      </c>
      <c r="J96" s="1066">
        <v>2.2782830103819403</v>
      </c>
    </row>
    <row r="97" spans="1:10" ht="11.25" customHeight="1">
      <c r="A97" s="1800" t="s">
        <v>283</v>
      </c>
      <c r="B97" s="994">
        <v>3794.2526921350823</v>
      </c>
      <c r="C97" s="994">
        <v>3570.6718333417311</v>
      </c>
      <c r="D97" s="1066">
        <v>6.2615907938004423E-2</v>
      </c>
      <c r="E97" s="994">
        <v>3278.0342639690057</v>
      </c>
      <c r="F97" s="994">
        <v>2892.6597055196121</v>
      </c>
      <c r="G97" s="1066">
        <v>0.13322498934597915</v>
      </c>
      <c r="H97" s="994">
        <v>516.21842816607659</v>
      </c>
      <c r="I97" s="994">
        <v>678.01212782211894</v>
      </c>
      <c r="J97" s="1066">
        <v>-0.23862950678441264</v>
      </c>
    </row>
    <row r="98" spans="1:10" ht="11.25" customHeight="1">
      <c r="A98" s="1800" t="s">
        <v>284</v>
      </c>
      <c r="B98" s="994">
        <v>4707.3687308184417</v>
      </c>
      <c r="C98" s="994">
        <v>4531.6659476911063</v>
      </c>
      <c r="D98" s="1066">
        <v>3.8772227510912582E-2</v>
      </c>
      <c r="E98" s="994">
        <v>3790.2834381281505</v>
      </c>
      <c r="F98" s="994">
        <v>3717.6886467703293</v>
      </c>
      <c r="G98" s="1066">
        <v>1.9526861514044924E-2</v>
      </c>
      <c r="H98" s="994">
        <v>917.08529269029145</v>
      </c>
      <c r="I98" s="994">
        <v>813.97730092077734</v>
      </c>
      <c r="J98" s="1066">
        <v>0.12667182690829049</v>
      </c>
    </row>
    <row r="99" spans="1:10" ht="11.25" customHeight="1">
      <c r="A99" s="476" t="s">
        <v>323</v>
      </c>
      <c r="B99" s="1282">
        <v>50252.775617600433</v>
      </c>
      <c r="C99" s="995">
        <v>48338.65674429301</v>
      </c>
      <c r="D99" s="1067">
        <v>3.9598098131541581E-2</v>
      </c>
      <c r="E99" s="1282">
        <v>41599.334413333549</v>
      </c>
      <c r="F99" s="995">
        <v>41076.69548995424</v>
      </c>
      <c r="G99" s="1067">
        <v>1.2723489977598756E-2</v>
      </c>
      <c r="H99" s="1282">
        <v>8653.441204266881</v>
      </c>
      <c r="I99" s="995">
        <v>7261.9612543387657</v>
      </c>
      <c r="J99" s="1067">
        <v>0.1916121418434662</v>
      </c>
    </row>
    <row r="100" spans="1:10" ht="11.25" customHeight="1">
      <c r="A100" s="2094" t="s">
        <v>729</v>
      </c>
      <c r="B100" s="200" t="s">
        <v>323</v>
      </c>
      <c r="C100" s="200"/>
      <c r="D100" s="201" t="s">
        <v>426</v>
      </c>
      <c r="E100" s="200" t="s">
        <v>310</v>
      </c>
      <c r="F100" s="200" t="s">
        <v>310</v>
      </c>
      <c r="G100" s="201" t="s">
        <v>426</v>
      </c>
      <c r="H100" s="200" t="s">
        <v>311</v>
      </c>
      <c r="I100" s="200"/>
      <c r="J100" s="201" t="s">
        <v>426</v>
      </c>
    </row>
    <row r="101" spans="1:10" ht="11.25" customHeight="1">
      <c r="A101" s="2032"/>
      <c r="B101" s="203">
        <v>2010</v>
      </c>
      <c r="C101" s="203">
        <v>2009</v>
      </c>
      <c r="D101" s="202" t="s">
        <v>823</v>
      </c>
      <c r="E101" s="203">
        <v>2010</v>
      </c>
      <c r="F101" s="203">
        <v>2009</v>
      </c>
      <c r="G101" s="202" t="s">
        <v>823</v>
      </c>
      <c r="H101" s="203">
        <v>2010</v>
      </c>
      <c r="I101" s="203">
        <v>2009</v>
      </c>
      <c r="J101" s="202" t="s">
        <v>823</v>
      </c>
    </row>
    <row r="102" spans="1:10" ht="12.95" customHeight="1">
      <c r="A102" s="1800" t="s">
        <v>274</v>
      </c>
      <c r="B102" s="994">
        <v>4926.0627861584371</v>
      </c>
      <c r="C102" s="994">
        <v>5303.6094162727277</v>
      </c>
      <c r="D102" s="1066">
        <v>-7.1186733501884203E-2</v>
      </c>
      <c r="E102" s="994">
        <v>4581.0259043064452</v>
      </c>
      <c r="F102" s="994">
        <v>4276.6534510195297</v>
      </c>
      <c r="G102" s="1066">
        <v>7.1170707838007052E-2</v>
      </c>
      <c r="H102" s="994">
        <v>345.03688185199172</v>
      </c>
      <c r="I102" s="994">
        <v>1026.9559652531982</v>
      </c>
      <c r="J102" s="1066">
        <v>-0.6640197890403976</v>
      </c>
    </row>
    <row r="103" spans="1:10" ht="11.25" customHeight="1">
      <c r="A103" s="1800" t="s">
        <v>275</v>
      </c>
      <c r="B103" s="994">
        <v>5742.2151412426756</v>
      </c>
      <c r="C103" s="994">
        <v>5053.0746445638943</v>
      </c>
      <c r="D103" s="1066">
        <v>0.1363804307581642</v>
      </c>
      <c r="E103" s="994">
        <v>4468.3804916561403</v>
      </c>
      <c r="F103" s="994">
        <v>4454.0948540127602</v>
      </c>
      <c r="G103" s="1066">
        <v>3.2073043147049507E-3</v>
      </c>
      <c r="H103" s="994">
        <v>1273.8346495865355</v>
      </c>
      <c r="I103" s="994">
        <v>598.97979055113365</v>
      </c>
      <c r="J103" s="1066">
        <v>1.1266738372165346</v>
      </c>
    </row>
    <row r="104" spans="1:10" ht="11.25" customHeight="1">
      <c r="A104" s="1800" t="s">
        <v>276</v>
      </c>
      <c r="B104" s="994">
        <v>5729.0738173002574</v>
      </c>
      <c r="C104" s="994">
        <v>5498.0232724985335</v>
      </c>
      <c r="D104" s="1066">
        <v>4.202429370524019E-2</v>
      </c>
      <c r="E104" s="994">
        <v>4523.3256343576677</v>
      </c>
      <c r="F104" s="994">
        <v>4324.686398097946</v>
      </c>
      <c r="G104" s="1066">
        <v>4.5931477562647371E-2</v>
      </c>
      <c r="H104" s="994">
        <v>1205.7481829425894</v>
      </c>
      <c r="I104" s="994">
        <v>1173.3368744005877</v>
      </c>
      <c r="J104" s="1066">
        <v>2.7623190960021082E-2</v>
      </c>
    </row>
    <row r="105" spans="1:10" ht="11.25" customHeight="1">
      <c r="A105" s="1800" t="s">
        <v>277</v>
      </c>
      <c r="B105" s="994">
        <v>5476.2931232041601</v>
      </c>
      <c r="C105" s="994">
        <v>5148.4640616800953</v>
      </c>
      <c r="D105" s="1066">
        <v>6.3675118947433162E-2</v>
      </c>
      <c r="E105" s="994">
        <v>4715.5309593651245</v>
      </c>
      <c r="F105" s="994">
        <v>4406.8266002680357</v>
      </c>
      <c r="G105" s="1066">
        <v>7.0051396866469107E-2</v>
      </c>
      <c r="H105" s="994">
        <v>760.76216383903557</v>
      </c>
      <c r="I105" s="994">
        <v>741.63746141205945</v>
      </c>
      <c r="J105" s="1066">
        <v>2.5787131074208602E-2</v>
      </c>
    </row>
    <row r="106" spans="1:10" ht="11.25" customHeight="1">
      <c r="A106" s="1800" t="s">
        <v>417</v>
      </c>
      <c r="B106" s="994">
        <v>5873.4304724430949</v>
      </c>
      <c r="C106" s="994">
        <v>5023.7621022493377</v>
      </c>
      <c r="D106" s="1066">
        <v>0.16912989765445441</v>
      </c>
      <c r="E106" s="994">
        <v>4387.6856774433054</v>
      </c>
      <c r="F106" s="994">
        <v>4298.2160405563818</v>
      </c>
      <c r="G106" s="1066">
        <v>2.0815528126720828E-2</v>
      </c>
      <c r="H106" s="994">
        <v>1485.74479499979</v>
      </c>
      <c r="I106" s="994">
        <v>725.54606169295562</v>
      </c>
      <c r="J106" s="1066">
        <v>1.0477608155339193</v>
      </c>
    </row>
    <row r="107" spans="1:10" ht="11.25" customHeight="1">
      <c r="A107" s="1800" t="s">
        <v>278</v>
      </c>
      <c r="B107" s="994">
        <v>5824.2589199721288</v>
      </c>
      <c r="C107" s="994">
        <v>5413.4309799220582</v>
      </c>
      <c r="D107" s="1066">
        <v>7.5890491921629E-2</v>
      </c>
      <c r="E107" s="994">
        <v>5319.6911222278313</v>
      </c>
      <c r="F107" s="994">
        <v>5011.8820847997686</v>
      </c>
      <c r="G107" s="1066">
        <v>6.1415857799527629E-2</v>
      </c>
      <c r="H107" s="994">
        <v>504.56779774429708</v>
      </c>
      <c r="I107" s="994">
        <v>401.54889512228999</v>
      </c>
      <c r="J107" s="1066">
        <v>0.25655381915727382</v>
      </c>
    </row>
    <row r="108" spans="1:10" ht="11.25" customHeight="1">
      <c r="A108" s="1800" t="s">
        <v>279</v>
      </c>
      <c r="B108" s="994">
        <v>6232.9728539028692</v>
      </c>
      <c r="C108" s="994">
        <v>5485.8863842186902</v>
      </c>
      <c r="D108" s="1066">
        <v>0.13618336534153008</v>
      </c>
      <c r="E108" s="994">
        <v>5590.6249390265175</v>
      </c>
      <c r="F108" s="994">
        <v>4724.2522676573253</v>
      </c>
      <c r="G108" s="1066">
        <v>0.18338831677140965</v>
      </c>
      <c r="H108" s="994">
        <v>642.34791487635198</v>
      </c>
      <c r="I108" s="994">
        <v>761.63411656136464</v>
      </c>
      <c r="J108" s="1066">
        <v>-0.1566187741478382</v>
      </c>
    </row>
    <row r="109" spans="1:10" ht="11.25" customHeight="1">
      <c r="A109" s="1800" t="s">
        <v>280</v>
      </c>
      <c r="B109" s="994">
        <v>6235.1210854216351</v>
      </c>
      <c r="C109" s="994">
        <v>5071.7720591754096</v>
      </c>
      <c r="D109" s="1066">
        <v>0.22937723002389188</v>
      </c>
      <c r="E109" s="994">
        <v>5460.0002891012609</v>
      </c>
      <c r="F109" s="994">
        <v>4470.8033696733128</v>
      </c>
      <c r="G109" s="1066">
        <v>0.22125708460764404</v>
      </c>
      <c r="H109" s="994">
        <v>775.12079632037421</v>
      </c>
      <c r="I109" s="994">
        <v>600.96868950209716</v>
      </c>
      <c r="J109" s="1066">
        <v>0.2897856574900135</v>
      </c>
    </row>
    <row r="110" spans="1:10" ht="11.25" customHeight="1">
      <c r="A110" s="1800" t="s">
        <v>281</v>
      </c>
      <c r="B110" s="994">
        <v>5663.7413483112132</v>
      </c>
      <c r="C110" s="994">
        <v>4718.8288207017531</v>
      </c>
      <c r="D110" s="1066">
        <v>0.20024301866261363</v>
      </c>
      <c r="E110" s="994">
        <v>4444.8864271000875</v>
      </c>
      <c r="F110" s="994">
        <v>4256.5007238733797</v>
      </c>
      <c r="G110" s="1066">
        <v>4.4258351037064658E-2</v>
      </c>
      <c r="H110" s="994">
        <v>1218.8549212111259</v>
      </c>
      <c r="I110" s="994">
        <v>462.3280968283733</v>
      </c>
      <c r="J110" s="1066">
        <v>1.6363418740340858</v>
      </c>
    </row>
    <row r="111" spans="1:10" ht="11.25" customHeight="1">
      <c r="A111" s="1800" t="s">
        <v>282</v>
      </c>
      <c r="B111" s="994">
        <v>5340.0974605368983</v>
      </c>
      <c r="C111" s="994">
        <v>4301.0529067707193</v>
      </c>
      <c r="D111" s="1066">
        <v>0.24157911476292582</v>
      </c>
      <c r="E111" s="994">
        <v>4650.2911710029139</v>
      </c>
      <c r="F111" s="994">
        <v>3909.057409155289</v>
      </c>
      <c r="G111" s="1066">
        <v>0.1896195640697429</v>
      </c>
      <c r="H111" s="994">
        <v>689.80628953398457</v>
      </c>
      <c r="I111" s="994">
        <v>391.99549761543034</v>
      </c>
      <c r="J111" s="1066">
        <v>0.75973013396884315</v>
      </c>
    </row>
    <row r="112" spans="1:10" ht="11.25" customHeight="1">
      <c r="A112" s="1800" t="s">
        <v>283</v>
      </c>
      <c r="B112" s="994">
        <v>4918.2522701756352</v>
      </c>
      <c r="C112" s="994">
        <v>4296.2342314719335</v>
      </c>
      <c r="D112" s="1066">
        <v>0.14478215227352531</v>
      </c>
      <c r="E112" s="994">
        <v>4285.8327032233383</v>
      </c>
      <c r="F112" s="994">
        <v>3688.7348489937795</v>
      </c>
      <c r="G112" s="1066">
        <v>0.16187063550865854</v>
      </c>
      <c r="H112" s="994">
        <v>632.41956695229692</v>
      </c>
      <c r="I112" s="994">
        <v>607.49938247815453</v>
      </c>
      <c r="J112" s="1066">
        <v>4.1020921490465101E-2</v>
      </c>
    </row>
    <row r="113" spans="1:10" ht="11.25" customHeight="1">
      <c r="A113" s="1800" t="s">
        <v>284</v>
      </c>
      <c r="B113" s="994">
        <v>6922.4113556490711</v>
      </c>
      <c r="C113" s="994">
        <v>5739.898801348646</v>
      </c>
      <c r="D113" s="1066">
        <v>0.2060162722768879</v>
      </c>
      <c r="E113" s="994">
        <v>5282.4223441451231</v>
      </c>
      <c r="F113" s="994">
        <v>4719.3860794002876</v>
      </c>
      <c r="G113" s="1066">
        <v>0.11930286170110982</v>
      </c>
      <c r="H113" s="994">
        <v>1639.9890115039477</v>
      </c>
      <c r="I113" s="994">
        <v>1020.5127219483587</v>
      </c>
      <c r="J113" s="1066">
        <v>0.60702456346931899</v>
      </c>
    </row>
    <row r="114" spans="1:10" ht="11.25" customHeight="1">
      <c r="A114" s="476" t="s">
        <v>323</v>
      </c>
      <c r="B114" s="1282">
        <v>68883.930634318065</v>
      </c>
      <c r="C114" s="995">
        <v>61054.037680873793</v>
      </c>
      <c r="D114" s="1067">
        <v>0.12824529303648524</v>
      </c>
      <c r="E114" s="1282">
        <v>57709.697662955761</v>
      </c>
      <c r="F114" s="995">
        <v>52541.0941275078</v>
      </c>
      <c r="G114" s="1067">
        <v>9.837259046994129E-2</v>
      </c>
      <c r="H114" s="1282">
        <v>11174.23297136232</v>
      </c>
      <c r="I114" s="995">
        <v>8512.9435533660035</v>
      </c>
      <c r="J114" s="1067">
        <v>0.31261682886926323</v>
      </c>
    </row>
    <row r="115" spans="1:10" ht="6" customHeight="1">
      <c r="A115" s="204"/>
      <c r="B115" s="55"/>
      <c r="C115" s="322"/>
      <c r="D115" s="205"/>
      <c r="E115" s="322"/>
      <c r="F115" s="432"/>
      <c r="G115" s="205"/>
      <c r="H115" s="322"/>
      <c r="I115" s="322"/>
      <c r="J115" s="3"/>
    </row>
    <row r="116" spans="1:10" ht="11.25" customHeight="1">
      <c r="A116" s="1" t="s">
        <v>983</v>
      </c>
      <c r="B116" s="55"/>
      <c r="C116" s="322"/>
      <c r="D116" s="205"/>
      <c r="E116" s="322"/>
      <c r="F116" s="432"/>
      <c r="G116" s="205"/>
      <c r="H116" s="322"/>
      <c r="I116" s="322"/>
      <c r="J116" s="3"/>
    </row>
    <row r="117" spans="1:10" ht="11.25" customHeight="1">
      <c r="A117" s="4" t="s">
        <v>31</v>
      </c>
      <c r="B117" s="55"/>
      <c r="C117" s="322"/>
      <c r="D117" s="205"/>
      <c r="E117" s="322"/>
      <c r="F117" s="432"/>
      <c r="G117" s="205"/>
      <c r="H117" s="322"/>
      <c r="I117" s="322"/>
      <c r="J117" s="3"/>
    </row>
    <row r="118" spans="1:10" s="91" customFormat="1" ht="15.75">
      <c r="A118" s="2007" t="s">
        <v>966</v>
      </c>
      <c r="B118" s="2007"/>
      <c r="C118" s="2007"/>
      <c r="D118" s="2007"/>
      <c r="E118" s="2007"/>
      <c r="F118" s="2007"/>
      <c r="G118" s="2007"/>
      <c r="H118" s="2007"/>
      <c r="I118" s="2007"/>
      <c r="J118" s="2007"/>
    </row>
    <row r="119" spans="1:10" s="91" customFormat="1" ht="15.75">
      <c r="A119" s="2093" t="s">
        <v>905</v>
      </c>
      <c r="B119" s="2093"/>
      <c r="C119" s="2093"/>
      <c r="D119" s="2093"/>
      <c r="E119" s="2093"/>
      <c r="F119" s="2093"/>
      <c r="G119" s="2093"/>
      <c r="H119" s="2093"/>
      <c r="I119" s="2093"/>
      <c r="J119" s="2093"/>
    </row>
    <row r="120" spans="1:10" s="91" customFormat="1" ht="7.15" customHeight="1">
      <c r="A120" s="48"/>
      <c r="B120" s="48"/>
      <c r="C120" s="270"/>
      <c r="D120" s="48"/>
      <c r="E120" s="270"/>
      <c r="F120" s="270"/>
      <c r="G120" s="48"/>
      <c r="H120" s="270"/>
      <c r="I120" s="270"/>
      <c r="J120" s="48"/>
    </row>
    <row r="121" spans="1:10" ht="11.25" customHeight="1">
      <c r="A121" s="423" t="s">
        <v>258</v>
      </c>
      <c r="B121" s="77" t="s">
        <v>323</v>
      </c>
      <c r="C121" s="77"/>
      <c r="D121" s="51" t="s">
        <v>426</v>
      </c>
      <c r="E121" s="77" t="s">
        <v>310</v>
      </c>
      <c r="F121" s="77"/>
      <c r="G121" s="51" t="s">
        <v>426</v>
      </c>
      <c r="H121" s="77" t="s">
        <v>311</v>
      </c>
      <c r="I121" s="77"/>
      <c r="J121" s="51" t="s">
        <v>426</v>
      </c>
    </row>
    <row r="122" spans="1:10" ht="11.25" customHeight="1">
      <c r="A122" s="422" t="s">
        <v>427</v>
      </c>
      <c r="B122" s="203">
        <v>2010</v>
      </c>
      <c r="C122" s="203">
        <v>2009</v>
      </c>
      <c r="D122" s="202" t="s">
        <v>823</v>
      </c>
      <c r="E122" s="203">
        <v>2010</v>
      </c>
      <c r="F122" s="203">
        <v>2009</v>
      </c>
      <c r="G122" s="202" t="s">
        <v>823</v>
      </c>
      <c r="H122" s="203">
        <v>2010</v>
      </c>
      <c r="I122" s="203">
        <v>2009</v>
      </c>
      <c r="J122" s="202" t="s">
        <v>823</v>
      </c>
    </row>
    <row r="123" spans="1:10" ht="12.95" customHeight="1">
      <c r="A123" s="1800" t="s">
        <v>274</v>
      </c>
      <c r="B123" s="994">
        <v>105202.75701735223</v>
      </c>
      <c r="C123" s="994">
        <v>101898.23245694095</v>
      </c>
      <c r="D123" s="1066">
        <v>3.2429655360387777E-2</v>
      </c>
      <c r="E123" s="994">
        <v>77280.293361499862</v>
      </c>
      <c r="F123" s="994">
        <v>78164.946754187607</v>
      </c>
      <c r="G123" s="1066">
        <v>-1.1317776438456439E-2</v>
      </c>
      <c r="H123" s="994">
        <v>27922.46365585236</v>
      </c>
      <c r="I123" s="994">
        <v>23733.285702753343</v>
      </c>
      <c r="J123" s="1066">
        <v>0.17651066125298542</v>
      </c>
    </row>
    <row r="124" spans="1:10" ht="11.25" customHeight="1">
      <c r="A124" s="1800" t="s">
        <v>275</v>
      </c>
      <c r="B124" s="994">
        <v>102227.42994184203</v>
      </c>
      <c r="C124" s="994">
        <v>103047.92081301453</v>
      </c>
      <c r="D124" s="1066">
        <v>-7.9622263573985164E-3</v>
      </c>
      <c r="E124" s="994">
        <v>75269.243712822281</v>
      </c>
      <c r="F124" s="994">
        <v>79504.611574204697</v>
      </c>
      <c r="G124" s="1066">
        <v>-5.3271977279322758E-2</v>
      </c>
      <c r="H124" s="994">
        <v>26958.18622901975</v>
      </c>
      <c r="I124" s="994">
        <v>23543.309238809823</v>
      </c>
      <c r="J124" s="1066">
        <v>0.1450466013749967</v>
      </c>
    </row>
    <row r="125" spans="1:10" ht="11.25" customHeight="1">
      <c r="A125" s="1800" t="s">
        <v>276</v>
      </c>
      <c r="B125" s="994">
        <v>107397.97601807183</v>
      </c>
      <c r="C125" s="994">
        <v>106030.5474380957</v>
      </c>
      <c r="D125" s="1066">
        <v>1.2896553050190329E-2</v>
      </c>
      <c r="E125" s="994">
        <v>81488.83880113723</v>
      </c>
      <c r="F125" s="994">
        <v>79966.427119996602</v>
      </c>
      <c r="G125" s="1066">
        <v>1.9038135577273074E-2</v>
      </c>
      <c r="H125" s="994">
        <v>25909.137216934596</v>
      </c>
      <c r="I125" s="994">
        <v>26064.120318099103</v>
      </c>
      <c r="J125" s="1066">
        <v>-5.9462241300691776E-3</v>
      </c>
    </row>
    <row r="126" spans="1:10" ht="11.25" customHeight="1">
      <c r="A126" s="1800" t="s">
        <v>277</v>
      </c>
      <c r="B126" s="994">
        <v>103510.90656021921</v>
      </c>
      <c r="C126" s="994">
        <v>106778.68473551584</v>
      </c>
      <c r="D126" s="1066">
        <v>-3.0603281763497137E-2</v>
      </c>
      <c r="E126" s="994">
        <v>81031.12108462282</v>
      </c>
      <c r="F126" s="994">
        <v>81826.257737230728</v>
      </c>
      <c r="G126" s="1066">
        <v>-9.7173777048601417E-3</v>
      </c>
      <c r="H126" s="994">
        <v>22479.785475596385</v>
      </c>
      <c r="I126" s="994">
        <v>24952.426998285107</v>
      </c>
      <c r="J126" s="1066">
        <v>-9.9094229305175752E-2</v>
      </c>
    </row>
    <row r="127" spans="1:10" ht="11.25" customHeight="1">
      <c r="A127" s="1800" t="s">
        <v>417</v>
      </c>
      <c r="B127" s="994">
        <v>95241.116571607199</v>
      </c>
      <c r="C127" s="994">
        <v>90979.732256263567</v>
      </c>
      <c r="D127" s="1066">
        <v>4.6838831129339287E-2</v>
      </c>
      <c r="E127" s="994">
        <v>74546.291382529467</v>
      </c>
      <c r="F127" s="994">
        <v>74492.298037215616</v>
      </c>
      <c r="G127" s="1066">
        <v>7.2481782327193933E-4</v>
      </c>
      <c r="H127" s="994">
        <v>20694.825189077736</v>
      </c>
      <c r="I127" s="994">
        <v>16487.434219047947</v>
      </c>
      <c r="J127" s="1066">
        <v>0.25518773352672341</v>
      </c>
    </row>
    <row r="128" spans="1:10" ht="11.25" customHeight="1">
      <c r="A128" s="1800" t="s">
        <v>278</v>
      </c>
      <c r="B128" s="994">
        <v>116074.87383366203</v>
      </c>
      <c r="C128" s="994">
        <v>106731.89387607442</v>
      </c>
      <c r="D128" s="1066">
        <v>8.7536907837835853E-2</v>
      </c>
      <c r="E128" s="994">
        <v>92986.013066040934</v>
      </c>
      <c r="F128" s="994">
        <v>88486.604595045719</v>
      </c>
      <c r="G128" s="1066">
        <v>5.0848470133830093E-2</v>
      </c>
      <c r="H128" s="994">
        <v>23088.860767621096</v>
      </c>
      <c r="I128" s="994">
        <v>18245.289281028705</v>
      </c>
      <c r="J128" s="1066">
        <v>0.26546970080812549</v>
      </c>
    </row>
    <row r="129" spans="1:10" ht="11.25" customHeight="1">
      <c r="A129" s="1800" t="s">
        <v>279</v>
      </c>
      <c r="B129" s="994">
        <v>127504.80892639677</v>
      </c>
      <c r="C129" s="994">
        <v>118502.08125951768</v>
      </c>
      <c r="D129" s="1066">
        <v>7.5971051066717088E-2</v>
      </c>
      <c r="E129" s="994">
        <v>101946.79141085457</v>
      </c>
      <c r="F129" s="994">
        <v>96731.379331414253</v>
      </c>
      <c r="G129" s="1066">
        <v>5.3916444854690271E-2</v>
      </c>
      <c r="H129" s="994">
        <v>25558.017515542211</v>
      </c>
      <c r="I129" s="994">
        <v>21770.701928103434</v>
      </c>
      <c r="J129" s="1066">
        <v>0.17396387125900592</v>
      </c>
    </row>
    <row r="130" spans="1:10" ht="11.25" customHeight="1">
      <c r="A130" s="1800" t="s">
        <v>280</v>
      </c>
      <c r="B130" s="994">
        <v>120957.14910682132</v>
      </c>
      <c r="C130" s="994">
        <v>108078.55451960271</v>
      </c>
      <c r="D130" s="1066">
        <v>0.11915957466735705</v>
      </c>
      <c r="E130" s="994">
        <v>92818.073860994584</v>
      </c>
      <c r="F130" s="994">
        <v>86514.552437368184</v>
      </c>
      <c r="G130" s="1066">
        <v>7.2860822208955067E-2</v>
      </c>
      <c r="H130" s="994">
        <v>28139.075245826738</v>
      </c>
      <c r="I130" s="994">
        <v>21564.002082234529</v>
      </c>
      <c r="J130" s="1066">
        <v>0.30490968877289593</v>
      </c>
    </row>
    <row r="131" spans="1:10" ht="11.25" customHeight="1">
      <c r="A131" s="1800" t="s">
        <v>281</v>
      </c>
      <c r="B131" s="994">
        <v>92392.724674879821</v>
      </c>
      <c r="C131" s="994">
        <v>84792.877724042832</v>
      </c>
      <c r="D131" s="1066">
        <v>8.9628364490359491E-2</v>
      </c>
      <c r="E131" s="994">
        <v>65526.450477276347</v>
      </c>
      <c r="F131" s="994">
        <v>62988.31990451397</v>
      </c>
      <c r="G131" s="1066">
        <v>4.029525754314478E-2</v>
      </c>
      <c r="H131" s="994">
        <v>26866.274197603478</v>
      </c>
      <c r="I131" s="994">
        <v>21804.557819528862</v>
      </c>
      <c r="J131" s="1066">
        <v>0.23214029011591242</v>
      </c>
    </row>
    <row r="132" spans="1:10" ht="11.25" customHeight="1">
      <c r="A132" s="1800" t="s">
        <v>282</v>
      </c>
      <c r="B132" s="994">
        <v>105329.0473378474</v>
      </c>
      <c r="C132" s="994">
        <v>91767.976212239271</v>
      </c>
      <c r="D132" s="1066">
        <v>0.14777563683266082</v>
      </c>
      <c r="E132" s="994">
        <v>79756.41735715406</v>
      </c>
      <c r="F132" s="994">
        <v>71399.028127726226</v>
      </c>
      <c r="G132" s="1066">
        <v>0.11705186258946321</v>
      </c>
      <c r="H132" s="994">
        <v>25572.629980693335</v>
      </c>
      <c r="I132" s="994">
        <v>20368.948084513038</v>
      </c>
      <c r="J132" s="1066">
        <v>0.25547131224399222</v>
      </c>
    </row>
    <row r="133" spans="1:10" ht="11.25" customHeight="1">
      <c r="A133" s="1800" t="s">
        <v>283</v>
      </c>
      <c r="B133" s="994">
        <v>100611.79062359083</v>
      </c>
      <c r="C133" s="994">
        <v>87234.994506336094</v>
      </c>
      <c r="D133" s="1066">
        <v>0.15334208700251772</v>
      </c>
      <c r="E133" s="994">
        <v>76195.956169793979</v>
      </c>
      <c r="F133" s="994">
        <v>66743.566810994816</v>
      </c>
      <c r="G133" s="1066">
        <v>0.14162247854638244</v>
      </c>
      <c r="H133" s="994">
        <v>24415.834453796848</v>
      </c>
      <c r="I133" s="994">
        <v>20491.427695341281</v>
      </c>
      <c r="J133" s="1066">
        <v>0.19151455998099043</v>
      </c>
    </row>
    <row r="134" spans="1:10" ht="11.25" customHeight="1">
      <c r="A134" s="1800" t="s">
        <v>284</v>
      </c>
      <c r="B134" s="994">
        <v>114408.49949736646</v>
      </c>
      <c r="C134" s="994">
        <v>109412.6275172163</v>
      </c>
      <c r="D134" s="1066">
        <v>4.5660835440260783E-2</v>
      </c>
      <c r="E134" s="994">
        <v>87240.819031255189</v>
      </c>
      <c r="F134" s="994">
        <v>84025.439766017109</v>
      </c>
      <c r="G134" s="1066">
        <v>3.8266735338628788E-2</v>
      </c>
      <c r="H134" s="994">
        <v>27167.680466111266</v>
      </c>
      <c r="I134" s="994">
        <v>25387.187751199188</v>
      </c>
      <c r="J134" s="1066">
        <v>7.0133515077028363E-2</v>
      </c>
    </row>
    <row r="135" spans="1:10" ht="11.25" customHeight="1">
      <c r="A135" s="476" t="s">
        <v>323</v>
      </c>
      <c r="B135" s="1282">
        <v>1290859.0801096568</v>
      </c>
      <c r="C135" s="995">
        <v>1215256.12331486</v>
      </c>
      <c r="D135" s="1067">
        <v>6.2211541537905868E-2</v>
      </c>
      <c r="E135" s="1282">
        <v>986086.30971598136</v>
      </c>
      <c r="F135" s="995">
        <v>950843.43219591572</v>
      </c>
      <c r="G135" s="1067">
        <v>3.706485876299781E-2</v>
      </c>
      <c r="H135" s="1282">
        <v>304772.77039367583</v>
      </c>
      <c r="I135" s="995">
        <v>264412.69111894438</v>
      </c>
      <c r="J135" s="1067">
        <v>0.15264047691483817</v>
      </c>
    </row>
    <row r="136" spans="1:10" ht="11.25" customHeight="1">
      <c r="A136" s="422" t="s">
        <v>289</v>
      </c>
      <c r="B136" s="200" t="s">
        <v>323</v>
      </c>
      <c r="C136" s="200"/>
      <c r="D136" s="201" t="s">
        <v>426</v>
      </c>
      <c r="E136" s="200" t="s">
        <v>310</v>
      </c>
      <c r="F136" s="200"/>
      <c r="G136" s="201" t="s">
        <v>426</v>
      </c>
      <c r="H136" s="200" t="s">
        <v>311</v>
      </c>
      <c r="I136" s="200"/>
      <c r="J136" s="201" t="s">
        <v>426</v>
      </c>
    </row>
    <row r="137" spans="1:10" ht="11.25" customHeight="1">
      <c r="A137" s="422" t="s">
        <v>288</v>
      </c>
      <c r="B137" s="203">
        <v>2010</v>
      </c>
      <c r="C137" s="203">
        <v>2009</v>
      </c>
      <c r="D137" s="202" t="s">
        <v>823</v>
      </c>
      <c r="E137" s="203">
        <v>2010</v>
      </c>
      <c r="F137" s="203">
        <v>2009</v>
      </c>
      <c r="G137" s="202" t="s">
        <v>823</v>
      </c>
      <c r="H137" s="203">
        <v>2010</v>
      </c>
      <c r="I137" s="203">
        <v>2009</v>
      </c>
      <c r="J137" s="202" t="s">
        <v>823</v>
      </c>
    </row>
    <row r="138" spans="1:10" ht="12.95" customHeight="1">
      <c r="A138" s="1800" t="s">
        <v>274</v>
      </c>
      <c r="B138" s="994">
        <v>40580.049529431839</v>
      </c>
      <c r="C138" s="994">
        <v>36946.612900935645</v>
      </c>
      <c r="D138" s="1066">
        <v>9.8342888378928572E-2</v>
      </c>
      <c r="E138" s="994">
        <v>27091.312588331133</v>
      </c>
      <c r="F138" s="994">
        <v>25861.301908428151</v>
      </c>
      <c r="G138" s="1066">
        <v>4.7561823618095689E-2</v>
      </c>
      <c r="H138" s="994">
        <v>13488.736941100708</v>
      </c>
      <c r="I138" s="994">
        <v>11085.310992507493</v>
      </c>
      <c r="J138" s="1066">
        <v>0.21681177462839596</v>
      </c>
    </row>
    <row r="139" spans="1:10" ht="11.25" customHeight="1">
      <c r="A139" s="1800" t="s">
        <v>275</v>
      </c>
      <c r="B139" s="994">
        <v>37718.116928733973</v>
      </c>
      <c r="C139" s="994">
        <v>33597.402053411446</v>
      </c>
      <c r="D139" s="1066">
        <v>0.12264980693363214</v>
      </c>
      <c r="E139" s="994">
        <v>25382.669842302224</v>
      </c>
      <c r="F139" s="994">
        <v>25288.218269367935</v>
      </c>
      <c r="G139" s="1066">
        <v>3.7350030725058492E-3</v>
      </c>
      <c r="H139" s="994">
        <v>12335.447086431745</v>
      </c>
      <c r="I139" s="994">
        <v>8309.1837840435128</v>
      </c>
      <c r="J139" s="1066">
        <v>0.48455581282484572</v>
      </c>
    </row>
    <row r="140" spans="1:10" ht="11.25" customHeight="1">
      <c r="A140" s="1800" t="s">
        <v>276</v>
      </c>
      <c r="B140" s="994">
        <v>38907.390715552545</v>
      </c>
      <c r="C140" s="994">
        <v>38169.895661006158</v>
      </c>
      <c r="D140" s="1066">
        <v>1.9321379893102453E-2</v>
      </c>
      <c r="E140" s="994">
        <v>27352.948075693534</v>
      </c>
      <c r="F140" s="994">
        <v>24797.928255467086</v>
      </c>
      <c r="G140" s="1066">
        <v>0.10303359998080297</v>
      </c>
      <c r="H140" s="994">
        <v>11554.442639859011</v>
      </c>
      <c r="I140" s="994">
        <v>13371.96740553907</v>
      </c>
      <c r="J140" s="1066">
        <v>-0.13592052018666945</v>
      </c>
    </row>
    <row r="141" spans="1:10" ht="11.25" customHeight="1">
      <c r="A141" s="1800" t="s">
        <v>277</v>
      </c>
      <c r="B141" s="994">
        <v>38635.96421949107</v>
      </c>
      <c r="C141" s="994">
        <v>40780.160374952757</v>
      </c>
      <c r="D141" s="1066">
        <v>-5.257939487601071E-2</v>
      </c>
      <c r="E141" s="994">
        <v>28185.717539882648</v>
      </c>
      <c r="F141" s="994">
        <v>29062.996010934527</v>
      </c>
      <c r="G141" s="1066">
        <v>-3.0185410709956284E-2</v>
      </c>
      <c r="H141" s="994">
        <v>10450.246679608421</v>
      </c>
      <c r="I141" s="994">
        <v>11717.164364018226</v>
      </c>
      <c r="J141" s="1066">
        <v>-0.10812493919606803</v>
      </c>
    </row>
    <row r="142" spans="1:10" ht="11.25" customHeight="1">
      <c r="A142" s="1800" t="s">
        <v>417</v>
      </c>
      <c r="B142" s="994">
        <v>36850.484622704083</v>
      </c>
      <c r="C142" s="994">
        <v>36035.755683759322</v>
      </c>
      <c r="D142" s="1066">
        <v>2.2608903947918257E-2</v>
      </c>
      <c r="E142" s="994">
        <v>27271.690428742477</v>
      </c>
      <c r="F142" s="994">
        <v>28271.919898974294</v>
      </c>
      <c r="G142" s="1066">
        <v>-3.5378901532191476E-2</v>
      </c>
      <c r="H142" s="994">
        <v>9578.7941939616067</v>
      </c>
      <c r="I142" s="994">
        <v>7763.8357847850284</v>
      </c>
      <c r="J142" s="1066">
        <v>0.23377083950350874</v>
      </c>
    </row>
    <row r="143" spans="1:10" ht="11.25" customHeight="1">
      <c r="A143" s="1800" t="s">
        <v>278</v>
      </c>
      <c r="B143" s="994">
        <v>44545.422484025527</v>
      </c>
      <c r="C143" s="994">
        <v>39768.739639788444</v>
      </c>
      <c r="D143" s="1066">
        <v>0.12011149680635169</v>
      </c>
      <c r="E143" s="994">
        <v>33789.375360251142</v>
      </c>
      <c r="F143" s="994">
        <v>31156.514406031612</v>
      </c>
      <c r="G143" s="1066">
        <v>8.450434859009226E-2</v>
      </c>
      <c r="H143" s="994">
        <v>10756.047123774382</v>
      </c>
      <c r="I143" s="994">
        <v>8612.2252337568316</v>
      </c>
      <c r="J143" s="1066">
        <v>0.24892775465445771</v>
      </c>
    </row>
    <row r="144" spans="1:10" ht="11.25" customHeight="1">
      <c r="A144" s="1800" t="s">
        <v>279</v>
      </c>
      <c r="B144" s="994">
        <v>47022.154112887874</v>
      </c>
      <c r="C144" s="994">
        <v>44405.341890660689</v>
      </c>
      <c r="D144" s="1066">
        <v>5.8930122161215737E-2</v>
      </c>
      <c r="E144" s="994">
        <v>36894.395433197446</v>
      </c>
      <c r="F144" s="994">
        <v>34611.312882313701</v>
      </c>
      <c r="G144" s="1066">
        <v>6.5963477278274452E-2</v>
      </c>
      <c r="H144" s="994">
        <v>10127.758679690431</v>
      </c>
      <c r="I144" s="994">
        <v>9794.0290083469899</v>
      </c>
      <c r="J144" s="1066">
        <v>3.4074809361807956E-2</v>
      </c>
    </row>
    <row r="145" spans="1:10" ht="11.25" customHeight="1">
      <c r="A145" s="1800" t="s">
        <v>280</v>
      </c>
      <c r="B145" s="994">
        <v>42779.70946346163</v>
      </c>
      <c r="C145" s="994">
        <v>38993.329836046672</v>
      </c>
      <c r="D145" s="1066">
        <v>9.7103264669505363E-2</v>
      </c>
      <c r="E145" s="994">
        <v>32484.944485643344</v>
      </c>
      <c r="F145" s="994">
        <v>30354.672153496122</v>
      </c>
      <c r="G145" s="1066">
        <v>7.01793885756683E-2</v>
      </c>
      <c r="H145" s="994">
        <v>10294.764977818284</v>
      </c>
      <c r="I145" s="994">
        <v>8638.657682550549</v>
      </c>
      <c r="J145" s="1066">
        <v>0.19170886914675989</v>
      </c>
    </row>
    <row r="146" spans="1:10" ht="11.25" customHeight="1">
      <c r="A146" s="1800" t="s">
        <v>281</v>
      </c>
      <c r="B146" s="994">
        <v>36790.303444047044</v>
      </c>
      <c r="C146" s="994">
        <v>34027.263120188662</v>
      </c>
      <c r="D146" s="1066">
        <v>8.1200780506471171E-2</v>
      </c>
      <c r="E146" s="994">
        <v>25457.381983111361</v>
      </c>
      <c r="F146" s="994">
        <v>25186.712661884969</v>
      </c>
      <c r="G146" s="1066">
        <v>1.074651245122582E-2</v>
      </c>
      <c r="H146" s="994">
        <v>11332.921460935682</v>
      </c>
      <c r="I146" s="994">
        <v>8840.5504583036909</v>
      </c>
      <c r="J146" s="1066">
        <v>0.28192486592177923</v>
      </c>
    </row>
    <row r="147" spans="1:10" ht="11.25" customHeight="1">
      <c r="A147" s="1800" t="s">
        <v>282</v>
      </c>
      <c r="B147" s="994">
        <v>37748.003519975784</v>
      </c>
      <c r="C147" s="994">
        <v>34293.828917533472</v>
      </c>
      <c r="D147" s="1066">
        <v>0.10072292046328757</v>
      </c>
      <c r="E147" s="994">
        <v>25607.632162549475</v>
      </c>
      <c r="F147" s="994">
        <v>25149.378422030088</v>
      </c>
      <c r="G147" s="1066">
        <v>1.8221275008449833E-2</v>
      </c>
      <c r="H147" s="994">
        <v>12140.371357426307</v>
      </c>
      <c r="I147" s="994">
        <v>9144.4504955033844</v>
      </c>
      <c r="J147" s="1066">
        <v>0.32762174866561011</v>
      </c>
    </row>
    <row r="148" spans="1:10" ht="11.25" customHeight="1">
      <c r="A148" s="1800" t="s">
        <v>283</v>
      </c>
      <c r="B148" s="994">
        <v>34543.783631347062</v>
      </c>
      <c r="C148" s="994">
        <v>31969.093801419716</v>
      </c>
      <c r="D148" s="1066">
        <v>8.0536841172927032E-2</v>
      </c>
      <c r="E148" s="994">
        <v>25212.348407218007</v>
      </c>
      <c r="F148" s="994">
        <v>21951.715356005483</v>
      </c>
      <c r="G148" s="1066">
        <v>0.14853659490079396</v>
      </c>
      <c r="H148" s="994">
        <v>9331.4352241290508</v>
      </c>
      <c r="I148" s="994">
        <v>10017.378445414231</v>
      </c>
      <c r="J148" s="1066">
        <v>-6.8475322662806315E-2</v>
      </c>
    </row>
    <row r="149" spans="1:10" ht="11.25" customHeight="1">
      <c r="A149" s="1800" t="s">
        <v>284</v>
      </c>
      <c r="B149" s="994">
        <v>42101.450931252097</v>
      </c>
      <c r="C149" s="994">
        <v>41979.18161289797</v>
      </c>
      <c r="D149" s="1066">
        <v>2.912617961007502E-3</v>
      </c>
      <c r="E149" s="994">
        <v>30128.350025945892</v>
      </c>
      <c r="F149" s="994">
        <v>29415.268558374144</v>
      </c>
      <c r="G149" s="1066">
        <v>2.4241881938172671E-2</v>
      </c>
      <c r="H149" s="994">
        <v>11973.100905306204</v>
      </c>
      <c r="I149" s="994">
        <v>12563.913054523828</v>
      </c>
      <c r="J149" s="1066">
        <v>-4.7024533411976432E-2</v>
      </c>
    </row>
    <row r="150" spans="1:10" ht="11.25" customHeight="1">
      <c r="A150" s="476" t="s">
        <v>323</v>
      </c>
      <c r="B150" s="1282">
        <v>478222.83360291057</v>
      </c>
      <c r="C150" s="995">
        <v>450966.60549260094</v>
      </c>
      <c r="D150" s="1067">
        <v>6.0439570864758485E-2</v>
      </c>
      <c r="E150" s="1282">
        <v>344858.76633286866</v>
      </c>
      <c r="F150" s="995">
        <v>331107.93878330808</v>
      </c>
      <c r="G150" s="1067">
        <v>4.1529742838814165E-2</v>
      </c>
      <c r="H150" s="1282">
        <v>133364.06727004185</v>
      </c>
      <c r="I150" s="995">
        <v>119858.66670929285</v>
      </c>
      <c r="J150" s="1067">
        <v>0.11267771394041293</v>
      </c>
    </row>
    <row r="151" spans="1:10" ht="11.25" customHeight="1">
      <c r="A151" s="422" t="s">
        <v>287</v>
      </c>
      <c r="B151" s="200" t="s">
        <v>323</v>
      </c>
      <c r="C151" s="200"/>
      <c r="D151" s="201" t="s">
        <v>426</v>
      </c>
      <c r="E151" s="200" t="s">
        <v>310</v>
      </c>
      <c r="F151" s="200"/>
      <c r="G151" s="201" t="s">
        <v>426</v>
      </c>
      <c r="H151" s="200" t="s">
        <v>311</v>
      </c>
      <c r="I151" s="200"/>
      <c r="J151" s="201" t="s">
        <v>426</v>
      </c>
    </row>
    <row r="152" spans="1:10" ht="11.25" customHeight="1">
      <c r="A152" s="422" t="s">
        <v>288</v>
      </c>
      <c r="B152" s="203">
        <v>2010</v>
      </c>
      <c r="C152" s="203">
        <v>2009</v>
      </c>
      <c r="D152" s="202" t="s">
        <v>823</v>
      </c>
      <c r="E152" s="203">
        <v>2010</v>
      </c>
      <c r="F152" s="203">
        <v>2009</v>
      </c>
      <c r="G152" s="202" t="s">
        <v>823</v>
      </c>
      <c r="H152" s="203">
        <v>2010</v>
      </c>
      <c r="I152" s="203">
        <v>2009</v>
      </c>
      <c r="J152" s="202" t="s">
        <v>823</v>
      </c>
    </row>
    <row r="153" spans="1:10" ht="12.95" customHeight="1">
      <c r="A153" s="1800" t="s">
        <v>274</v>
      </c>
      <c r="B153" s="994">
        <v>86544.875279423577</v>
      </c>
      <c r="C153" s="994">
        <v>84299.531114266036</v>
      </c>
      <c r="D153" s="1066">
        <v>2.6635310249994548E-2</v>
      </c>
      <c r="E153" s="994">
        <v>66592.380646740508</v>
      </c>
      <c r="F153" s="994">
        <v>67583.541674496242</v>
      </c>
      <c r="G153" s="1066">
        <v>-1.4665715989396921E-2</v>
      </c>
      <c r="H153" s="994">
        <v>19952.494632683069</v>
      </c>
      <c r="I153" s="994">
        <v>16715.989439769794</v>
      </c>
      <c r="J153" s="1066">
        <v>0.19361732696559097</v>
      </c>
    </row>
    <row r="154" spans="1:10" ht="11.25" customHeight="1">
      <c r="A154" s="1800" t="s">
        <v>275</v>
      </c>
      <c r="B154" s="994">
        <v>84152.521711770634</v>
      </c>
      <c r="C154" s="994">
        <v>86974.367848590206</v>
      </c>
      <c r="D154" s="1066">
        <v>-3.2444571965524305E-2</v>
      </c>
      <c r="E154" s="994">
        <v>65108.592507699592</v>
      </c>
      <c r="F154" s="994">
        <v>68966.283944794166</v>
      </c>
      <c r="G154" s="1066">
        <v>-5.5935903987266666E-2</v>
      </c>
      <c r="H154" s="994">
        <v>19043.929204071042</v>
      </c>
      <c r="I154" s="994">
        <v>18008.083903796036</v>
      </c>
      <c r="J154" s="1066">
        <v>5.7521128056086779E-2</v>
      </c>
    </row>
    <row r="155" spans="1:10" ht="11.25" customHeight="1">
      <c r="A155" s="1800" t="s">
        <v>276</v>
      </c>
      <c r="B155" s="994">
        <v>89288.131270620957</v>
      </c>
      <c r="C155" s="994">
        <v>87555.313687512098</v>
      </c>
      <c r="D155" s="1066">
        <v>1.9791118438491795E-2</v>
      </c>
      <c r="E155" s="994">
        <v>70348.212880939274</v>
      </c>
      <c r="F155" s="994">
        <v>69762.071043601987</v>
      </c>
      <c r="G155" s="1066">
        <v>8.402013136492803E-3</v>
      </c>
      <c r="H155" s="994">
        <v>18939.918389681679</v>
      </c>
      <c r="I155" s="994">
        <v>17793.242643910118</v>
      </c>
      <c r="J155" s="1066">
        <v>6.4444450554605348E-2</v>
      </c>
    </row>
    <row r="156" spans="1:10" ht="11.25" customHeight="1">
      <c r="A156" s="1800" t="s">
        <v>277</v>
      </c>
      <c r="B156" s="994">
        <v>87686.209229436892</v>
      </c>
      <c r="C156" s="994">
        <v>89888.081277499557</v>
      </c>
      <c r="D156" s="1066">
        <v>-2.4495706402555384E-2</v>
      </c>
      <c r="E156" s="994">
        <v>70668.702216102742</v>
      </c>
      <c r="F156" s="994">
        <v>70808.600183776114</v>
      </c>
      <c r="G156" s="1066">
        <v>-1.9757200016704557E-3</v>
      </c>
      <c r="H156" s="994">
        <v>17017.507013334147</v>
      </c>
      <c r="I156" s="994">
        <v>19079.48109372344</v>
      </c>
      <c r="J156" s="1066">
        <v>-0.10807285954268531</v>
      </c>
    </row>
    <row r="157" spans="1:10" ht="11.25" customHeight="1">
      <c r="A157" s="1800" t="s">
        <v>417</v>
      </c>
      <c r="B157" s="994">
        <v>78526.696869728854</v>
      </c>
      <c r="C157" s="994">
        <v>74242.692533101683</v>
      </c>
      <c r="D157" s="1066">
        <v>5.7702707033653322E-2</v>
      </c>
      <c r="E157" s="994">
        <v>63683.008894026942</v>
      </c>
      <c r="F157" s="994">
        <v>63131.553124302503</v>
      </c>
      <c r="G157" s="1066">
        <v>8.7350261863294865E-3</v>
      </c>
      <c r="H157" s="994">
        <v>14843.687975701914</v>
      </c>
      <c r="I157" s="994">
        <v>11111.139408799185</v>
      </c>
      <c r="J157" s="1066">
        <v>0.33592851548121438</v>
      </c>
    </row>
    <row r="158" spans="1:10" ht="11.25" customHeight="1">
      <c r="A158" s="1800" t="s">
        <v>278</v>
      </c>
      <c r="B158" s="994">
        <v>94977.581063641395</v>
      </c>
      <c r="C158" s="994">
        <v>88308.245834943824</v>
      </c>
      <c r="D158" s="1066">
        <v>7.5523357594070806E-2</v>
      </c>
      <c r="E158" s="994">
        <v>79312.250764323922</v>
      </c>
      <c r="F158" s="994">
        <v>75624.869685298341</v>
      </c>
      <c r="G158" s="1066">
        <v>4.8758842089514642E-2</v>
      </c>
      <c r="H158" s="994">
        <v>15665.330299317469</v>
      </c>
      <c r="I158" s="994">
        <v>12683.376149645486</v>
      </c>
      <c r="J158" s="1066">
        <v>0.23510728645821422</v>
      </c>
    </row>
    <row r="159" spans="1:10" ht="11.25" customHeight="1">
      <c r="A159" s="1800" t="s">
        <v>279</v>
      </c>
      <c r="B159" s="994">
        <v>106415.47236110531</v>
      </c>
      <c r="C159" s="994">
        <v>98913.322075986871</v>
      </c>
      <c r="D159" s="1066">
        <v>7.5845701344002592E-2</v>
      </c>
      <c r="E159" s="994">
        <v>87436.807348122529</v>
      </c>
      <c r="F159" s="994">
        <v>82735.91415595026</v>
      </c>
      <c r="G159" s="1066">
        <v>5.6818048608388905E-2</v>
      </c>
      <c r="H159" s="994">
        <v>18978.665012982772</v>
      </c>
      <c r="I159" s="994">
        <v>16177.407920036605</v>
      </c>
      <c r="J159" s="1066">
        <v>0.17315858676448759</v>
      </c>
    </row>
    <row r="160" spans="1:10" ht="11.25" customHeight="1">
      <c r="A160" s="1800" t="s">
        <v>280</v>
      </c>
      <c r="B160" s="994">
        <v>101385.2022526416</v>
      </c>
      <c r="C160" s="994">
        <v>90762.849194061695</v>
      </c>
      <c r="D160" s="1066">
        <v>0.11703415167000819</v>
      </c>
      <c r="E160" s="994">
        <v>79506.035919793634</v>
      </c>
      <c r="F160" s="994">
        <v>74505.964146285536</v>
      </c>
      <c r="G160" s="1066">
        <v>6.7109684852757923E-2</v>
      </c>
      <c r="H160" s="994">
        <v>21879.166332847966</v>
      </c>
      <c r="I160" s="994">
        <v>16256.885047776163</v>
      </c>
      <c r="J160" s="1066">
        <v>0.34584000985114272</v>
      </c>
    </row>
    <row r="161" spans="1:10" ht="11.25" customHeight="1">
      <c r="A161" s="1800" t="s">
        <v>281</v>
      </c>
      <c r="B161" s="994">
        <v>75816.544207417377</v>
      </c>
      <c r="C161" s="994">
        <v>69598.76309568742</v>
      </c>
      <c r="D161" s="1066">
        <v>8.9337523185311296E-2</v>
      </c>
      <c r="E161" s="994">
        <v>56026.84788654204</v>
      </c>
      <c r="F161" s="994">
        <v>53290.294194747366</v>
      </c>
      <c r="G161" s="1066">
        <v>5.1351821811942644E-2</v>
      </c>
      <c r="H161" s="994">
        <v>19789.69632087533</v>
      </c>
      <c r="I161" s="994">
        <v>16308.46890094005</v>
      </c>
      <c r="J161" s="1066">
        <v>0.21346132742937107</v>
      </c>
    </row>
    <row r="162" spans="1:10" ht="11.25" customHeight="1">
      <c r="A162" s="1800" t="s">
        <v>282</v>
      </c>
      <c r="B162" s="994">
        <v>87815.221977964829</v>
      </c>
      <c r="C162" s="994">
        <v>75730.455034403029</v>
      </c>
      <c r="D162" s="1066">
        <v>0.15957605085129756</v>
      </c>
      <c r="E162" s="994">
        <v>69612.524069497056</v>
      </c>
      <c r="F162" s="994">
        <v>61306.644479315233</v>
      </c>
      <c r="G162" s="1066">
        <v>0.13548090359086951</v>
      </c>
      <c r="H162" s="994">
        <v>18202.697908467773</v>
      </c>
      <c r="I162" s="994">
        <v>14423.810555087794</v>
      </c>
      <c r="J162" s="1066">
        <v>0.26198953036353001</v>
      </c>
    </row>
    <row r="163" spans="1:10" ht="11.25" customHeight="1">
      <c r="A163" s="1800" t="s">
        <v>283</v>
      </c>
      <c r="B163" s="994">
        <v>84752.409330150651</v>
      </c>
      <c r="C163" s="994">
        <v>71143.686525649333</v>
      </c>
      <c r="D163" s="1066">
        <v>0.19128503833709809</v>
      </c>
      <c r="E163" s="994">
        <v>66257.150321853973</v>
      </c>
      <c r="F163" s="994">
        <v>57639.887597291105</v>
      </c>
      <c r="G163" s="1066">
        <v>0.149501726734246</v>
      </c>
      <c r="H163" s="994">
        <v>18495.259008296678</v>
      </c>
      <c r="I163" s="994">
        <v>13503.79892835823</v>
      </c>
      <c r="J163" s="1066">
        <v>0.36963376798037828</v>
      </c>
    </row>
    <row r="164" spans="1:10" ht="11.25" customHeight="1">
      <c r="A164" s="1800" t="s">
        <v>284</v>
      </c>
      <c r="B164" s="994">
        <v>95457.082181792124</v>
      </c>
      <c r="C164" s="994">
        <v>90263.182237121655</v>
      </c>
      <c r="D164" s="1066">
        <v>5.7541733140164197E-2</v>
      </c>
      <c r="E164" s="994">
        <v>75064.555073763448</v>
      </c>
      <c r="F164" s="994">
        <v>71551.61086844177</v>
      </c>
      <c r="G164" s="1066">
        <v>4.9096647338670696E-2</v>
      </c>
      <c r="H164" s="994">
        <v>20392.527108028673</v>
      </c>
      <c r="I164" s="994">
        <v>18711.571368679892</v>
      </c>
      <c r="J164" s="1066">
        <v>8.9835092212641632E-2</v>
      </c>
    </row>
    <row r="165" spans="1:10" ht="11.25" customHeight="1">
      <c r="A165" s="476" t="s">
        <v>323</v>
      </c>
      <c r="B165" s="1282">
        <v>1072817.9477356942</v>
      </c>
      <c r="C165" s="995">
        <v>1007680.4904588234</v>
      </c>
      <c r="D165" s="1067">
        <v>6.4640982825034277E-2</v>
      </c>
      <c r="E165" s="1282">
        <v>849617.06852940563</v>
      </c>
      <c r="F165" s="995">
        <v>816907.23509830073</v>
      </c>
      <c r="G165" s="1067">
        <v>4.0041062223140633E-2</v>
      </c>
      <c r="H165" s="1282">
        <v>223200.87920628855</v>
      </c>
      <c r="I165" s="995">
        <v>190773.2553605228</v>
      </c>
      <c r="J165" s="1067">
        <v>0.16997992608808876</v>
      </c>
    </row>
    <row r="167" spans="1:10" ht="11.25" customHeight="1">
      <c r="A167" s="1" t="s">
        <v>983</v>
      </c>
      <c r="B167" s="55"/>
      <c r="C167" s="322"/>
      <c r="D167" s="205"/>
      <c r="E167" s="322"/>
      <c r="F167" s="432"/>
      <c r="G167" s="205"/>
      <c r="H167" s="322"/>
      <c r="I167" s="322"/>
      <c r="J167" s="3"/>
    </row>
    <row r="168" spans="1:10" ht="11.25" customHeight="1">
      <c r="A168" s="4" t="s">
        <v>31</v>
      </c>
    </row>
    <row r="173" spans="1:10" ht="11.25" customHeight="1">
      <c r="A173" s="1063"/>
      <c r="B173" s="2"/>
      <c r="E173" s="543"/>
      <c r="H173" s="543"/>
    </row>
    <row r="174" spans="1:10" ht="11.25" customHeight="1">
      <c r="A174" s="1063"/>
      <c r="B174" s="2"/>
      <c r="E174" s="543"/>
      <c r="H174" s="543"/>
    </row>
    <row r="175" spans="1:10" ht="11.25" customHeight="1">
      <c r="A175" s="1063"/>
      <c r="B175" s="2"/>
      <c r="E175" s="543"/>
      <c r="H175" s="543"/>
    </row>
    <row r="176" spans="1:10" ht="11.25" customHeight="1">
      <c r="A176" s="1063"/>
      <c r="B176" s="2"/>
      <c r="E176" s="543"/>
      <c r="H176" s="543"/>
    </row>
    <row r="177" spans="1:8" ht="11.25" customHeight="1">
      <c r="A177" s="1063"/>
      <c r="B177" s="2"/>
      <c r="E177" s="543"/>
      <c r="H177" s="543"/>
    </row>
    <row r="178" spans="1:8" ht="11.25" customHeight="1">
      <c r="A178" s="1063"/>
      <c r="B178" s="2"/>
      <c r="E178" s="543"/>
      <c r="H178" s="543"/>
    </row>
    <row r="179" spans="1:8" ht="11.25" customHeight="1">
      <c r="A179" s="1063"/>
      <c r="B179" s="2"/>
      <c r="E179" s="543"/>
      <c r="H179" s="543"/>
    </row>
    <row r="180" spans="1:8" ht="11.25" customHeight="1">
      <c r="A180" s="1063"/>
      <c r="B180" s="2"/>
      <c r="E180" s="543"/>
      <c r="H180" s="543"/>
    </row>
    <row r="181" spans="1:8" ht="11.25" customHeight="1">
      <c r="A181" s="1063"/>
      <c r="B181" s="2"/>
      <c r="E181" s="543"/>
      <c r="H181" s="543"/>
    </row>
    <row r="182" spans="1:8" ht="11.25" customHeight="1">
      <c r="A182" s="1063"/>
      <c r="B182" s="2"/>
      <c r="E182" s="543"/>
      <c r="H182" s="543"/>
    </row>
    <row r="183" spans="1:8" ht="11.25" customHeight="1">
      <c r="A183" s="1063"/>
      <c r="B183" s="2"/>
      <c r="E183" s="543"/>
      <c r="H183" s="543"/>
    </row>
    <row r="184" spans="1:8" ht="11.25" customHeight="1">
      <c r="A184" s="1063"/>
      <c r="B184" s="2"/>
      <c r="E184" s="543"/>
      <c r="H184" s="543"/>
    </row>
  </sheetData>
  <sheetProtection formatCells="0" formatColumns="0" formatRows="0" insertColumns="0" insertRows="0" insertHyperlinks="0" deleteColumns="0" deleteRows="0" sort="0" autoFilter="0" pivotTables="0"/>
  <mergeCells count="11">
    <mergeCell ref="A2:J2"/>
    <mergeCell ref="A1:J1"/>
    <mergeCell ref="A53:J53"/>
    <mergeCell ref="A119:J119"/>
    <mergeCell ref="A100:A101"/>
    <mergeCell ref="A4:A5"/>
    <mergeCell ref="A19:A20"/>
    <mergeCell ref="A34:A35"/>
    <mergeCell ref="A70:A71"/>
    <mergeCell ref="A52:J52"/>
    <mergeCell ref="A118:J118"/>
  </mergeCells>
  <phoneticPr fontId="53" type="noConversion"/>
  <printOptions horizontalCentered="1"/>
  <pageMargins left="0.75" right="0.5" top="0.7" bottom="0.25" header="0.5" footer="0.5"/>
  <pageSetup scale="98" orientation="portrait" r:id="rId1"/>
  <headerFooter alignWithMargins="0"/>
  <rowBreaks count="2" manualBreakCount="2">
    <brk id="51" max="16383" man="1"/>
    <brk id="117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V43"/>
  <sheetViews>
    <sheetView showGridLines="0" zoomScale="81" zoomScaleNormal="81" workbookViewId="0">
      <selection activeCell="I45" sqref="I45"/>
    </sheetView>
  </sheetViews>
  <sheetFormatPr defaultColWidth="10.28515625" defaultRowHeight="15" customHeight="1"/>
  <cols>
    <col min="1" max="1" width="18.5703125" style="6" customWidth="1"/>
    <col min="2" max="14" width="7.42578125" style="6" bestFit="1" customWidth="1"/>
    <col min="15" max="16384" width="10.28515625" style="6"/>
  </cols>
  <sheetData>
    <row r="1" spans="1:22" ht="15" customHeight="1">
      <c r="A1" s="2007" t="s">
        <v>1118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</row>
    <row r="2" spans="1:22" ht="15" customHeight="1">
      <c r="A2" s="2007" t="s">
        <v>905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</row>
    <row r="3" spans="1:22" ht="7.15" customHeight="1">
      <c r="D3" s="514"/>
    </row>
    <row r="4" spans="1:22" ht="12">
      <c r="A4" s="1033">
        <v>2010</v>
      </c>
      <c r="B4" s="800"/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1130"/>
      <c r="N4" s="1130"/>
    </row>
    <row r="5" spans="1:22" s="72" customFormat="1" ht="15" customHeight="1">
      <c r="A5" s="1033" t="s">
        <v>247</v>
      </c>
      <c r="B5" s="126" t="s">
        <v>290</v>
      </c>
      <c r="C5" s="1131" t="s">
        <v>291</v>
      </c>
      <c r="D5" s="1131" t="s">
        <v>276</v>
      </c>
      <c r="E5" s="1131" t="s">
        <v>277</v>
      </c>
      <c r="F5" s="1131" t="s">
        <v>417</v>
      </c>
      <c r="G5" s="1131" t="s">
        <v>278</v>
      </c>
      <c r="H5" s="1131" t="s">
        <v>279</v>
      </c>
      <c r="I5" s="1131" t="s">
        <v>280</v>
      </c>
      <c r="J5" s="1131" t="s">
        <v>292</v>
      </c>
      <c r="K5" s="1131" t="s">
        <v>282</v>
      </c>
      <c r="L5" s="1131" t="s">
        <v>283</v>
      </c>
      <c r="M5" s="1133" t="s">
        <v>284</v>
      </c>
      <c r="N5" s="1133" t="s">
        <v>323</v>
      </c>
    </row>
    <row r="6" spans="1:22" ht="15" customHeight="1">
      <c r="A6" s="990" t="s">
        <v>707</v>
      </c>
      <c r="B6" s="1350">
        <v>83853.153624409955</v>
      </c>
      <c r="C6" s="1350">
        <v>79936.255593211463</v>
      </c>
      <c r="D6" s="1350">
        <v>80131.234459726227</v>
      </c>
      <c r="E6" s="1350">
        <v>75320.570364404281</v>
      </c>
      <c r="F6" s="1350">
        <v>82114.2376227317</v>
      </c>
      <c r="G6" s="1350">
        <v>96717.795600697675</v>
      </c>
      <c r="H6" s="1350">
        <v>104077.00091623268</v>
      </c>
      <c r="I6" s="1350">
        <v>105746.82326244189</v>
      </c>
      <c r="J6" s="1350">
        <v>80574.246236738036</v>
      </c>
      <c r="K6" s="1350">
        <v>77217.490124945616</v>
      </c>
      <c r="L6" s="1350">
        <v>83134.492079054296</v>
      </c>
      <c r="M6" s="1351">
        <v>99373.020244484796</v>
      </c>
      <c r="N6" s="1351">
        <v>87448.027542303855</v>
      </c>
    </row>
    <row r="7" spans="1:22" ht="15" customHeight="1">
      <c r="A7" s="697" t="s">
        <v>339</v>
      </c>
      <c r="B7" s="7">
        <v>50238.375872168996</v>
      </c>
      <c r="C7" s="7">
        <v>51332.476332269835</v>
      </c>
      <c r="D7" s="7">
        <v>48878.516317746886</v>
      </c>
      <c r="E7" s="7">
        <v>42443.60551217114</v>
      </c>
      <c r="F7" s="7">
        <v>40130.034321441693</v>
      </c>
      <c r="G7" s="7">
        <v>50327.196958294044</v>
      </c>
      <c r="H7" s="7">
        <v>54282.947815065156</v>
      </c>
      <c r="I7" s="7">
        <v>49659.618685668291</v>
      </c>
      <c r="J7" s="7">
        <v>37832.276732658516</v>
      </c>
      <c r="K7" s="7">
        <v>45198.19185312331</v>
      </c>
      <c r="L7" s="7">
        <v>45830.58788365675</v>
      </c>
      <c r="M7" s="1352">
        <v>55180.494955953094</v>
      </c>
      <c r="N7" s="1352">
        <v>47618.994313323718</v>
      </c>
    </row>
    <row r="8" spans="1:22" ht="15" customHeight="1">
      <c r="A8" s="697" t="s">
        <v>293</v>
      </c>
      <c r="B8" s="7">
        <v>48481.794341175424</v>
      </c>
      <c r="C8" s="7">
        <v>49834.477837633975</v>
      </c>
      <c r="D8" s="7">
        <v>47549.18349228194</v>
      </c>
      <c r="E8" s="7">
        <v>41311.617472586171</v>
      </c>
      <c r="F8" s="7">
        <v>39083.931139920649</v>
      </c>
      <c r="G8" s="7">
        <v>49004.921422340616</v>
      </c>
      <c r="H8" s="7">
        <v>52838.625049510039</v>
      </c>
      <c r="I8" s="7">
        <v>48464.208883180989</v>
      </c>
      <c r="J8" s="7">
        <v>36696.004223400589</v>
      </c>
      <c r="K8" s="7">
        <v>43927.286733341454</v>
      </c>
      <c r="L8" s="7">
        <v>44485.261503409871</v>
      </c>
      <c r="M8" s="1352">
        <v>53387.732081081456</v>
      </c>
      <c r="N8" s="1352">
        <v>46263.055154633199</v>
      </c>
    </row>
    <row r="9" spans="1:22" ht="15" customHeight="1">
      <c r="A9" s="697" t="s">
        <v>249</v>
      </c>
      <c r="B9" s="7">
        <v>1104.4508754729536</v>
      </c>
      <c r="C9" s="7">
        <v>784.96529117024386</v>
      </c>
      <c r="D9" s="7">
        <v>656.4554387770288</v>
      </c>
      <c r="E9" s="7">
        <v>436.74936265364943</v>
      </c>
      <c r="F9" s="7">
        <v>451.11933421815206</v>
      </c>
      <c r="G9" s="7">
        <v>638.67826938980727</v>
      </c>
      <c r="H9" s="7">
        <v>683.8314115649722</v>
      </c>
      <c r="I9" s="7">
        <v>532.86611822516454</v>
      </c>
      <c r="J9" s="7">
        <v>478.03870465973961</v>
      </c>
      <c r="K9" s="7">
        <v>653.63731752331478</v>
      </c>
      <c r="L9" s="7">
        <v>750.87875600312225</v>
      </c>
      <c r="M9" s="1352">
        <v>890.17264697015412</v>
      </c>
      <c r="N9" s="1352">
        <v>671.93947495687758</v>
      </c>
    </row>
    <row r="10" spans="1:22" ht="15" customHeight="1">
      <c r="A10" s="697" t="s">
        <v>250</v>
      </c>
      <c r="B10" s="7">
        <v>652.13065552061528</v>
      </c>
      <c r="C10" s="7">
        <v>713.03320346561429</v>
      </c>
      <c r="D10" s="7">
        <v>672.87738668791781</v>
      </c>
      <c r="E10" s="7">
        <v>695.23867693132684</v>
      </c>
      <c r="F10" s="7">
        <v>594.98384730289729</v>
      </c>
      <c r="G10" s="7">
        <v>683.59726656362011</v>
      </c>
      <c r="H10" s="7">
        <v>760.49135399014278</v>
      </c>
      <c r="I10" s="7">
        <v>662.54368426214296</v>
      </c>
      <c r="J10" s="7">
        <v>658.23380459819032</v>
      </c>
      <c r="K10" s="7">
        <v>617.26780225853804</v>
      </c>
      <c r="L10" s="7">
        <v>594.44762424375654</v>
      </c>
      <c r="M10" s="1352">
        <v>902.59022790149311</v>
      </c>
      <c r="N10" s="1352">
        <v>683.99968373364436</v>
      </c>
    </row>
    <row r="11" spans="1:22" ht="15" customHeight="1">
      <c r="A11" s="697" t="s">
        <v>306</v>
      </c>
      <c r="B11" s="7">
        <v>19589.355733617431</v>
      </c>
      <c r="C11" s="7">
        <v>19346.158194251118</v>
      </c>
      <c r="D11" s="7">
        <v>19071.029328275883</v>
      </c>
      <c r="E11" s="7">
        <v>18166.936972023661</v>
      </c>
      <c r="F11" s="7">
        <v>17886.469122251001</v>
      </c>
      <c r="G11" s="7">
        <v>22879.847663041917</v>
      </c>
      <c r="H11" s="7">
        <v>24543.973660842643</v>
      </c>
      <c r="I11" s="7">
        <v>20693.436069367075</v>
      </c>
      <c r="J11" s="7">
        <v>17846.767285498852</v>
      </c>
      <c r="K11" s="7">
        <v>18444.351340902318</v>
      </c>
      <c r="L11" s="7">
        <v>17432.320022299933</v>
      </c>
      <c r="M11" s="1352">
        <v>20577.53070231112</v>
      </c>
      <c r="N11" s="1352">
        <v>19716.326335368638</v>
      </c>
    </row>
    <row r="12" spans="1:22" ht="15" customHeight="1">
      <c r="A12" s="697" t="s">
        <v>0</v>
      </c>
      <c r="B12" s="7">
        <v>29873.94462410441</v>
      </c>
      <c r="C12" s="7">
        <v>26897.665321450277</v>
      </c>
      <c r="D12" s="7">
        <v>23974.004869515411</v>
      </c>
      <c r="E12" s="7">
        <v>22853.47703998637</v>
      </c>
      <c r="F12" s="7">
        <v>19610.023659500268</v>
      </c>
      <c r="G12" s="7">
        <v>25629.58278924313</v>
      </c>
      <c r="H12" s="7">
        <v>27992.450269704572</v>
      </c>
      <c r="I12" s="7">
        <v>26087.007153936687</v>
      </c>
      <c r="J12" s="7">
        <v>20019.739995388838</v>
      </c>
      <c r="K12" s="7">
        <v>23006.906551418415</v>
      </c>
      <c r="L12" s="7">
        <v>24048.379381217379</v>
      </c>
      <c r="M12" s="1352">
        <v>29213.262896477969</v>
      </c>
      <c r="N12" s="1352">
        <v>24937.412619013889</v>
      </c>
    </row>
    <row r="13" spans="1:22" ht="15" customHeight="1">
      <c r="A13" s="697" t="s">
        <v>294</v>
      </c>
      <c r="B13" s="7">
        <v>5760.0817088324784</v>
      </c>
      <c r="C13" s="7">
        <v>5190.119847043813</v>
      </c>
      <c r="D13" s="7">
        <v>4686.3448390423646</v>
      </c>
      <c r="E13" s="7">
        <v>4161.2507764285228</v>
      </c>
      <c r="F13" s="7">
        <v>4393.324839606501</v>
      </c>
      <c r="G13" s="7">
        <v>5524.9691414834342</v>
      </c>
      <c r="H13" s="7">
        <v>5955.584889960257</v>
      </c>
      <c r="I13" s="7">
        <v>5534.0835978072682</v>
      </c>
      <c r="J13" s="7">
        <v>3996.0957001418014</v>
      </c>
      <c r="K13" s="7">
        <v>4559.9183362683661</v>
      </c>
      <c r="L13" s="7">
        <v>4368.3252328023354</v>
      </c>
      <c r="M13" s="1352">
        <v>5579.8188422315352</v>
      </c>
      <c r="N13" s="1352">
        <v>4979.1409586551272</v>
      </c>
    </row>
    <row r="14" spans="1:22" ht="15" customHeight="1">
      <c r="A14" s="987" t="s">
        <v>321</v>
      </c>
      <c r="B14" s="620">
        <v>24113.86291527193</v>
      </c>
      <c r="C14" s="620">
        <v>21707.545474406466</v>
      </c>
      <c r="D14" s="620">
        <v>19287.660030473045</v>
      </c>
      <c r="E14" s="620">
        <v>18692.226263557845</v>
      </c>
      <c r="F14" s="620">
        <v>15216.698819893765</v>
      </c>
      <c r="G14" s="620">
        <v>20104.613647759699</v>
      </c>
      <c r="H14" s="620">
        <v>22036.865379744315</v>
      </c>
      <c r="I14" s="620">
        <v>20552.923556129419</v>
      </c>
      <c r="J14" s="620">
        <v>16023.644295247039</v>
      </c>
      <c r="K14" s="620">
        <v>18446.988215150042</v>
      </c>
      <c r="L14" s="620">
        <v>19680.054148415042</v>
      </c>
      <c r="M14" s="1353">
        <v>23633.444054246433</v>
      </c>
      <c r="N14" s="1353">
        <v>19958.271660358758</v>
      </c>
    </row>
    <row r="15" spans="1:22" ht="15" customHeight="1">
      <c r="A15" s="990" t="s">
        <v>831</v>
      </c>
      <c r="B15" s="1350">
        <v>183554.82985430077</v>
      </c>
      <c r="C15" s="1350">
        <v>177512.55544118269</v>
      </c>
      <c r="D15" s="1350">
        <v>172054.7849752644</v>
      </c>
      <c r="E15" s="1350">
        <v>158784.58988858547</v>
      </c>
      <c r="F15" s="1350">
        <v>159740.76472592464</v>
      </c>
      <c r="G15" s="1350">
        <v>195554.42301127681</v>
      </c>
      <c r="H15" s="1350">
        <v>210896.37266184506</v>
      </c>
      <c r="I15" s="1350">
        <v>202186.88517141395</v>
      </c>
      <c r="J15" s="1350">
        <v>156273.03025028424</v>
      </c>
      <c r="K15" s="1350">
        <v>163866.93987038964</v>
      </c>
      <c r="L15" s="1350">
        <v>170445.77936622832</v>
      </c>
      <c r="M15" s="1351">
        <v>204344.30879922697</v>
      </c>
      <c r="N15" s="1351">
        <v>179720.76081001011</v>
      </c>
    </row>
    <row r="16" spans="1:22" s="72" customFormat="1" ht="15" customHeight="1">
      <c r="A16" s="1132" t="s">
        <v>299</v>
      </c>
      <c r="B16" s="1135"/>
      <c r="C16" s="713"/>
      <c r="D16" s="713"/>
      <c r="E16" s="713"/>
      <c r="F16" s="713"/>
      <c r="G16" s="713"/>
      <c r="H16" s="713"/>
      <c r="I16" s="713"/>
      <c r="J16" s="713"/>
      <c r="K16" s="713"/>
      <c r="L16" s="713"/>
      <c r="M16" s="1136"/>
      <c r="N16" s="1136"/>
      <c r="P16" s="818"/>
      <c r="Q16" s="806"/>
      <c r="R16" s="806"/>
      <c r="S16" s="806"/>
      <c r="T16" s="806"/>
      <c r="U16" s="806"/>
      <c r="V16" s="806"/>
    </row>
    <row r="17" spans="1:22" ht="15" customHeight="1">
      <c r="A17" s="697" t="s">
        <v>707</v>
      </c>
      <c r="B17" s="7">
        <v>53035.617487787378</v>
      </c>
      <c r="C17" s="7">
        <v>48573.770248190071</v>
      </c>
      <c r="D17" s="7">
        <v>48396.018915757639</v>
      </c>
      <c r="E17" s="7">
        <v>48410.224321385729</v>
      </c>
      <c r="F17" s="7">
        <v>52019.836701972505</v>
      </c>
      <c r="G17" s="7">
        <v>70248.618745505824</v>
      </c>
      <c r="H17" s="7">
        <v>72226.19326076853</v>
      </c>
      <c r="I17" s="7">
        <v>69428.199564409791</v>
      </c>
      <c r="J17" s="7">
        <v>48964.147199921499</v>
      </c>
      <c r="K17" s="7">
        <v>49484.62412058164</v>
      </c>
      <c r="L17" s="7">
        <v>53935.544240855052</v>
      </c>
      <c r="M17" s="1352">
        <v>64472.428723024648</v>
      </c>
      <c r="N17" s="1352">
        <v>56678.827627897896</v>
      </c>
      <c r="P17" s="621"/>
      <c r="Q17" s="621"/>
      <c r="R17" s="621"/>
      <c r="S17" s="621"/>
      <c r="T17" s="621"/>
      <c r="U17" s="621"/>
      <c r="V17" s="621"/>
    </row>
    <row r="18" spans="1:22" ht="15" customHeight="1">
      <c r="A18" s="697" t="s">
        <v>339</v>
      </c>
      <c r="B18" s="7">
        <v>40748.657570147217</v>
      </c>
      <c r="C18" s="7">
        <v>42107.741758612778</v>
      </c>
      <c r="D18" s="7">
        <v>40357.800145043453</v>
      </c>
      <c r="E18" s="7">
        <v>36379.527002648087</v>
      </c>
      <c r="F18" s="7">
        <v>35412.003757344137</v>
      </c>
      <c r="G18" s="7">
        <v>46530.242091714506</v>
      </c>
      <c r="H18" s="7">
        <v>50667.065271811363</v>
      </c>
      <c r="I18" s="7">
        <v>44102.589998989519</v>
      </c>
      <c r="J18" s="7">
        <v>34489.202890793415</v>
      </c>
      <c r="K18" s="7">
        <v>40636.038582058602</v>
      </c>
      <c r="L18" s="7">
        <v>39714.742901671721</v>
      </c>
      <c r="M18" s="1352">
        <v>46928.97563432678</v>
      </c>
      <c r="N18" s="1352">
        <v>41525.68568656806</v>
      </c>
      <c r="P18" s="621"/>
      <c r="Q18" s="621"/>
      <c r="R18" s="621"/>
      <c r="S18" s="621"/>
      <c r="T18" s="621"/>
      <c r="U18" s="621"/>
      <c r="V18" s="621"/>
    </row>
    <row r="19" spans="1:22" ht="15" customHeight="1">
      <c r="A19" s="697" t="s">
        <v>293</v>
      </c>
      <c r="B19" s="7">
        <v>39054.34357035112</v>
      </c>
      <c r="C19" s="7">
        <v>40766.228763082276</v>
      </c>
      <c r="D19" s="7">
        <v>39170.376016368238</v>
      </c>
      <c r="E19" s="7">
        <v>35313.395274439776</v>
      </c>
      <c r="F19" s="7">
        <v>34470.120770958922</v>
      </c>
      <c r="G19" s="7">
        <v>45257.955251060892</v>
      </c>
      <c r="H19" s="7">
        <v>49290.521717333424</v>
      </c>
      <c r="I19" s="7">
        <v>42979.51546319569</v>
      </c>
      <c r="J19" s="7">
        <v>33549.914658043235</v>
      </c>
      <c r="K19" s="7">
        <v>39452.150916888124</v>
      </c>
      <c r="L19" s="7">
        <v>38460.045363373523</v>
      </c>
      <c r="M19" s="1352">
        <v>45375.1068313293</v>
      </c>
      <c r="N19" s="1352">
        <v>40280.684700419166</v>
      </c>
      <c r="P19" s="621"/>
      <c r="Q19" s="621"/>
      <c r="R19" s="621"/>
      <c r="S19" s="621"/>
      <c r="T19" s="621"/>
      <c r="U19" s="621"/>
      <c r="V19" s="621"/>
    </row>
    <row r="20" spans="1:22" ht="15" customHeight="1">
      <c r="A20" s="697" t="s">
        <v>249</v>
      </c>
      <c r="B20" s="7">
        <v>1061.2583898723226</v>
      </c>
      <c r="C20" s="7">
        <v>722.04371110505576</v>
      </c>
      <c r="D20" s="7">
        <v>596.99383949157846</v>
      </c>
      <c r="E20" s="7">
        <v>412.73212634404513</v>
      </c>
      <c r="F20" s="7">
        <v>409.34328040310197</v>
      </c>
      <c r="G20" s="7">
        <v>616.82930814523218</v>
      </c>
      <c r="H20" s="7">
        <v>653.28531224848416</v>
      </c>
      <c r="I20" s="7">
        <v>501.31597020280594</v>
      </c>
      <c r="J20" s="7">
        <v>382.85719901935516</v>
      </c>
      <c r="K20" s="7">
        <v>600.89750571856882</v>
      </c>
      <c r="L20" s="7">
        <v>717.98023975532385</v>
      </c>
      <c r="M20" s="1352">
        <v>779.72543771346375</v>
      </c>
      <c r="N20" s="1352">
        <v>621.41534770964472</v>
      </c>
      <c r="P20" s="621"/>
      <c r="Q20" s="621"/>
      <c r="R20" s="621"/>
      <c r="S20" s="621"/>
      <c r="T20" s="621"/>
      <c r="U20" s="621"/>
      <c r="V20" s="621"/>
    </row>
    <row r="21" spans="1:22" ht="15" customHeight="1">
      <c r="A21" s="697" t="s">
        <v>250</v>
      </c>
      <c r="B21" s="7">
        <v>633.05560992377582</v>
      </c>
      <c r="C21" s="7">
        <v>619.46928442544572</v>
      </c>
      <c r="D21" s="7">
        <v>590.43028918363336</v>
      </c>
      <c r="E21" s="7">
        <v>653.39960186427459</v>
      </c>
      <c r="F21" s="7">
        <v>532.5397059821197</v>
      </c>
      <c r="G21" s="7">
        <v>655.45753250838311</v>
      </c>
      <c r="H21" s="7">
        <v>723.2582422294588</v>
      </c>
      <c r="I21" s="7">
        <v>621.75856559102738</v>
      </c>
      <c r="J21" s="7">
        <v>556.43103373082533</v>
      </c>
      <c r="K21" s="7">
        <v>582.99015945190934</v>
      </c>
      <c r="L21" s="7">
        <v>536.71729854287048</v>
      </c>
      <c r="M21" s="1352">
        <v>774.14336528402544</v>
      </c>
      <c r="N21" s="1352">
        <v>623.58563843925356</v>
      </c>
      <c r="P21" s="621"/>
      <c r="Q21" s="621"/>
      <c r="R21" s="621"/>
      <c r="S21" s="621"/>
      <c r="T21" s="621"/>
      <c r="U21" s="621"/>
      <c r="V21" s="621"/>
    </row>
    <row r="22" spans="1:22" ht="15" customHeight="1">
      <c r="A22" s="697" t="s">
        <v>306</v>
      </c>
      <c r="B22" s="7">
        <v>18363.590401140271</v>
      </c>
      <c r="C22" s="7">
        <v>17788.117166787484</v>
      </c>
      <c r="D22" s="7">
        <v>17678.488098772239</v>
      </c>
      <c r="E22" s="7">
        <v>16785.968730501754</v>
      </c>
      <c r="F22" s="7">
        <v>17187.849080479293</v>
      </c>
      <c r="G22" s="7">
        <v>22348.154991959069</v>
      </c>
      <c r="H22" s="7">
        <v>23454.562548923914</v>
      </c>
      <c r="I22" s="7">
        <v>19910.304020731721</v>
      </c>
      <c r="J22" s="7">
        <v>16096.818571583837</v>
      </c>
      <c r="K22" s="7">
        <v>17639.332613170656</v>
      </c>
      <c r="L22" s="7">
        <v>16617.007117337787</v>
      </c>
      <c r="M22" s="1352">
        <v>18956.467721834368</v>
      </c>
      <c r="N22" s="1352">
        <v>18581.956690542873</v>
      </c>
      <c r="P22" s="621"/>
      <c r="Q22" s="621"/>
      <c r="R22" s="621"/>
      <c r="S22" s="621"/>
      <c r="T22" s="621"/>
      <c r="U22" s="621"/>
      <c r="V22" s="621"/>
    </row>
    <row r="23" spans="1:22" ht="15" customHeight="1">
      <c r="A23" s="697" t="s">
        <v>0</v>
      </c>
      <c r="B23" s="7">
        <v>25177.996341200163</v>
      </c>
      <c r="C23" s="7">
        <v>22246.695283141944</v>
      </c>
      <c r="D23" s="7">
        <v>19969.920447992772</v>
      </c>
      <c r="E23" s="7">
        <v>19666.879373565338</v>
      </c>
      <c r="F23" s="7">
        <v>17282.278048252556</v>
      </c>
      <c r="G23" s="7">
        <v>23200.065364623708</v>
      </c>
      <c r="H23" s="7">
        <v>24479.214925532888</v>
      </c>
      <c r="I23" s="7">
        <v>21862.843688219713</v>
      </c>
      <c r="J23" s="7">
        <v>16631.176568704363</v>
      </c>
      <c r="K23" s="7">
        <v>19717.081742203623</v>
      </c>
      <c r="L23" s="7">
        <v>21265.317514751579</v>
      </c>
      <c r="M23" s="1352">
        <v>25135.041337951647</v>
      </c>
      <c r="N23" s="1352">
        <v>21392.236452189805</v>
      </c>
      <c r="P23" s="621"/>
      <c r="Q23" s="621"/>
      <c r="R23" s="621"/>
      <c r="S23" s="621"/>
      <c r="T23" s="621"/>
      <c r="U23" s="621"/>
      <c r="V23" s="621"/>
    </row>
    <row r="24" spans="1:22" ht="15" customHeight="1">
      <c r="A24" s="697" t="s">
        <v>294</v>
      </c>
      <c r="B24" s="7">
        <v>4940.8912771712703</v>
      </c>
      <c r="C24" s="7">
        <v>4116.774239552351</v>
      </c>
      <c r="D24" s="7">
        <v>3667.7541097649842</v>
      </c>
      <c r="E24" s="7">
        <v>3519.9328355880516</v>
      </c>
      <c r="F24" s="7">
        <v>3655.8452220049044</v>
      </c>
      <c r="G24" s="7">
        <v>4926.1089734597426</v>
      </c>
      <c r="H24" s="7">
        <v>4922.1167726904523</v>
      </c>
      <c r="I24" s="7">
        <v>4597.6056325908448</v>
      </c>
      <c r="J24" s="7">
        <v>3239.9561708263341</v>
      </c>
      <c r="K24" s="7">
        <v>3477.3364594022623</v>
      </c>
      <c r="L24" s="7">
        <v>3889.5957746985328</v>
      </c>
      <c r="M24" s="1352">
        <v>4806.9877485004181</v>
      </c>
      <c r="N24" s="1352">
        <v>4149.7593020014383</v>
      </c>
      <c r="P24" s="621"/>
      <c r="Q24" s="621"/>
      <c r="R24" s="621"/>
      <c r="S24" s="621"/>
      <c r="T24" s="621"/>
      <c r="U24" s="621"/>
      <c r="V24" s="621"/>
    </row>
    <row r="25" spans="1:22" ht="15" customHeight="1">
      <c r="A25" s="697" t="s">
        <v>321</v>
      </c>
      <c r="B25" s="7">
        <v>20237.105064028892</v>
      </c>
      <c r="C25" s="7">
        <v>18129.921043589595</v>
      </c>
      <c r="D25" s="7">
        <v>16302.166338227789</v>
      </c>
      <c r="E25" s="7">
        <v>16146.946537977286</v>
      </c>
      <c r="F25" s="7">
        <v>13626.43282624765</v>
      </c>
      <c r="G25" s="7">
        <v>18273.956391163967</v>
      </c>
      <c r="H25" s="7">
        <v>19557.098152842435</v>
      </c>
      <c r="I25" s="7">
        <v>17265.23805562887</v>
      </c>
      <c r="J25" s="7">
        <v>13391.220397878031</v>
      </c>
      <c r="K25" s="7">
        <v>16239.745282801357</v>
      </c>
      <c r="L25" s="7">
        <v>17375.721740053046</v>
      </c>
      <c r="M25" s="1352">
        <v>20328.053589451229</v>
      </c>
      <c r="N25" s="1352">
        <v>17242.477150188362</v>
      </c>
      <c r="P25" s="621"/>
      <c r="Q25" s="621"/>
      <c r="R25" s="621"/>
      <c r="S25" s="621"/>
      <c r="T25" s="621"/>
      <c r="U25" s="621"/>
      <c r="V25" s="621"/>
    </row>
    <row r="26" spans="1:22" ht="15" customHeight="1">
      <c r="A26" s="990" t="s">
        <v>267</v>
      </c>
      <c r="B26" s="1350">
        <v>137325.86180027502</v>
      </c>
      <c r="C26" s="1350">
        <v>130716.32445673228</v>
      </c>
      <c r="D26" s="1350">
        <v>126402.22760756611</v>
      </c>
      <c r="E26" s="1350">
        <v>121242.59942810092</v>
      </c>
      <c r="F26" s="1350">
        <v>121901.96758804849</v>
      </c>
      <c r="G26" s="1350">
        <v>162327.08119380314</v>
      </c>
      <c r="H26" s="1350">
        <v>170827.03600703669</v>
      </c>
      <c r="I26" s="1350">
        <v>155303.93727235074</v>
      </c>
      <c r="J26" s="1350">
        <v>116181.34523100311</v>
      </c>
      <c r="K26" s="1350">
        <v>127477.07705801452</v>
      </c>
      <c r="L26" s="1350">
        <v>131532.61177461612</v>
      </c>
      <c r="M26" s="1351">
        <v>155492.91341713743</v>
      </c>
      <c r="N26" s="1351">
        <v>138178.70645719863</v>
      </c>
    </row>
    <row r="27" spans="1:22" s="72" customFormat="1" ht="15" customHeight="1">
      <c r="A27" s="1132" t="s">
        <v>298</v>
      </c>
      <c r="B27" s="1135"/>
      <c r="C27" s="713"/>
      <c r="D27" s="713"/>
      <c r="E27" s="713"/>
      <c r="F27" s="713"/>
      <c r="G27" s="713"/>
      <c r="H27" s="713"/>
      <c r="I27" s="713"/>
      <c r="J27" s="713"/>
      <c r="K27" s="713"/>
      <c r="L27" s="713"/>
      <c r="M27" s="1136"/>
      <c r="N27" s="1136"/>
      <c r="O27" s="115"/>
      <c r="Q27" s="116"/>
      <c r="R27" s="116"/>
      <c r="S27" s="116"/>
      <c r="T27" s="116"/>
      <c r="U27" s="116"/>
      <c r="V27" s="116"/>
    </row>
    <row r="28" spans="1:22" ht="15" customHeight="1">
      <c r="A28" s="697" t="s">
        <v>707</v>
      </c>
      <c r="B28" s="7">
        <v>30817.53613662257</v>
      </c>
      <c r="C28" s="7">
        <v>31362.485345021392</v>
      </c>
      <c r="D28" s="7">
        <v>31735.215543968592</v>
      </c>
      <c r="E28" s="7">
        <v>26910.346043018551</v>
      </c>
      <c r="F28" s="7">
        <v>30094.400920759192</v>
      </c>
      <c r="G28" s="7">
        <v>26469.176855191854</v>
      </c>
      <c r="H28" s="7">
        <v>31850.807655464148</v>
      </c>
      <c r="I28" s="7">
        <v>36318.623698032097</v>
      </c>
      <c r="J28" s="7">
        <v>31610.09903681654</v>
      </c>
      <c r="K28" s="7">
        <v>27732.866004363972</v>
      </c>
      <c r="L28" s="7">
        <v>29198.947838199241</v>
      </c>
      <c r="M28" s="1352">
        <v>34900.591521460148</v>
      </c>
      <c r="N28" s="1352">
        <v>30769.199914405963</v>
      </c>
      <c r="O28" s="114"/>
      <c r="P28" s="810"/>
      <c r="Q28" s="113"/>
      <c r="R28" s="113"/>
      <c r="S28" s="113"/>
      <c r="T28" s="113"/>
      <c r="U28" s="113"/>
      <c r="V28" s="113"/>
    </row>
    <row r="29" spans="1:22" ht="15" customHeight="1">
      <c r="A29" s="697" t="s">
        <v>339</v>
      </c>
      <c r="B29" s="7">
        <v>9489.7183020217781</v>
      </c>
      <c r="C29" s="7">
        <v>9224.7345736570551</v>
      </c>
      <c r="D29" s="7">
        <v>8520.7161727034345</v>
      </c>
      <c r="E29" s="7">
        <v>6064.078509523054</v>
      </c>
      <c r="F29" s="7">
        <v>4718.0305640975575</v>
      </c>
      <c r="G29" s="7">
        <v>3796.9548665795346</v>
      </c>
      <c r="H29" s="7">
        <v>3615.8825432537906</v>
      </c>
      <c r="I29" s="7">
        <v>5557.028686678771</v>
      </c>
      <c r="J29" s="7">
        <v>3343.0738418651003</v>
      </c>
      <c r="K29" s="7">
        <v>4562.153271064707</v>
      </c>
      <c r="L29" s="7">
        <v>6115.8449819850293</v>
      </c>
      <c r="M29" s="1352">
        <v>8251.5193216263106</v>
      </c>
      <c r="N29" s="1352">
        <v>6093.30862675566</v>
      </c>
      <c r="O29" s="114"/>
      <c r="P29" s="810"/>
      <c r="Q29" s="113"/>
      <c r="R29" s="113"/>
      <c r="S29" s="113"/>
      <c r="T29" s="113"/>
      <c r="U29" s="113"/>
      <c r="V29" s="113"/>
    </row>
    <row r="30" spans="1:22" ht="15" customHeight="1">
      <c r="A30" s="697" t="s">
        <v>293</v>
      </c>
      <c r="B30" s="7">
        <v>9427.4507708243073</v>
      </c>
      <c r="C30" s="7">
        <v>9068.2490745516989</v>
      </c>
      <c r="D30" s="7">
        <v>8378.8074759136998</v>
      </c>
      <c r="E30" s="7">
        <v>5998.2221981463972</v>
      </c>
      <c r="F30" s="7">
        <v>4613.8103689617301</v>
      </c>
      <c r="G30" s="7">
        <v>3746.9661712797229</v>
      </c>
      <c r="H30" s="7">
        <v>3548.1033321766186</v>
      </c>
      <c r="I30" s="7">
        <v>5484.6934199852976</v>
      </c>
      <c r="J30" s="7">
        <v>3146.0895653573507</v>
      </c>
      <c r="K30" s="7">
        <v>4475.1358164533331</v>
      </c>
      <c r="L30" s="7">
        <v>6025.2161400363448</v>
      </c>
      <c r="M30" s="1352">
        <v>8012.6252497521527</v>
      </c>
      <c r="N30" s="1352">
        <v>5982.3704542140358</v>
      </c>
      <c r="O30" s="114"/>
      <c r="P30" s="810"/>
      <c r="Q30" s="113"/>
      <c r="R30" s="113"/>
      <c r="S30" s="113"/>
      <c r="T30" s="113"/>
      <c r="U30" s="113"/>
      <c r="V30" s="113"/>
    </row>
    <row r="31" spans="1:22" ht="15" customHeight="1">
      <c r="A31" s="697" t="s">
        <v>249</v>
      </c>
      <c r="B31" s="7">
        <v>43.192485600630974</v>
      </c>
      <c r="C31" s="7">
        <v>62.921580065188081</v>
      </c>
      <c r="D31" s="7">
        <v>59.461599285450333</v>
      </c>
      <c r="E31" s="7">
        <v>24.017236309604314</v>
      </c>
      <c r="F31" s="7">
        <v>41.776053815050105</v>
      </c>
      <c r="G31" s="7">
        <v>21.848961244575055</v>
      </c>
      <c r="H31" s="7">
        <v>30.546099316488032</v>
      </c>
      <c r="I31" s="7">
        <v>31.550148022358652</v>
      </c>
      <c r="J31" s="7">
        <v>95.18150564038443</v>
      </c>
      <c r="K31" s="7">
        <v>52.739811804745905</v>
      </c>
      <c r="L31" s="7">
        <v>32.898516247798355</v>
      </c>
      <c r="M31" s="1352">
        <v>110.44720925669033</v>
      </c>
      <c r="N31" s="1352">
        <v>50.524127247232805</v>
      </c>
      <c r="O31" s="114"/>
      <c r="P31" s="810"/>
      <c r="Q31" s="113"/>
      <c r="R31" s="113"/>
      <c r="S31" s="113"/>
      <c r="T31" s="113"/>
      <c r="U31" s="113"/>
      <c r="V31" s="113"/>
    </row>
    <row r="32" spans="1:22" ht="15" customHeight="1">
      <c r="A32" s="697" t="s">
        <v>250</v>
      </c>
      <c r="B32" s="7">
        <v>19.075045596839448</v>
      </c>
      <c r="C32" s="7">
        <v>93.563919040168528</v>
      </c>
      <c r="D32" s="7">
        <v>82.447097504284443</v>
      </c>
      <c r="E32" s="7">
        <v>41.839075067052264</v>
      </c>
      <c r="F32" s="7">
        <v>62.444141320777604</v>
      </c>
      <c r="G32" s="7">
        <v>28.139734055236957</v>
      </c>
      <c r="H32" s="7">
        <v>37.233111760683997</v>
      </c>
      <c r="I32" s="7">
        <v>40.785118671115534</v>
      </c>
      <c r="J32" s="7">
        <v>101.80277086736494</v>
      </c>
      <c r="K32" s="7">
        <v>34.27764280662872</v>
      </c>
      <c r="L32" s="7">
        <v>57.730325700886048</v>
      </c>
      <c r="M32" s="1352">
        <v>128.4468626174677</v>
      </c>
      <c r="N32" s="1352">
        <v>60.41404529439081</v>
      </c>
      <c r="O32" s="114"/>
      <c r="P32" s="117"/>
      <c r="Q32" s="113"/>
      <c r="R32" s="113"/>
      <c r="S32" s="113"/>
      <c r="T32" s="113"/>
      <c r="U32" s="113"/>
      <c r="V32" s="113"/>
    </row>
    <row r="33" spans="1:22" ht="15" customHeight="1">
      <c r="A33" s="697" t="s">
        <v>306</v>
      </c>
      <c r="B33" s="7">
        <v>1225.7653324771593</v>
      </c>
      <c r="C33" s="7">
        <v>1558.0410274636358</v>
      </c>
      <c r="D33" s="7">
        <v>1392.5412295036451</v>
      </c>
      <c r="E33" s="7">
        <v>1380.9682415219058</v>
      </c>
      <c r="F33" s="7">
        <v>698.62004177170684</v>
      </c>
      <c r="G33" s="7">
        <v>531.69267108284919</v>
      </c>
      <c r="H33" s="7">
        <v>1089.4111119187307</v>
      </c>
      <c r="I33" s="7">
        <v>783.13204863535486</v>
      </c>
      <c r="J33" s="7">
        <v>1749.9487139150153</v>
      </c>
      <c r="K33" s="7">
        <v>805.01872773166247</v>
      </c>
      <c r="L33" s="7">
        <v>815.31290496214581</v>
      </c>
      <c r="M33" s="1352">
        <v>1621.062980476752</v>
      </c>
      <c r="N33" s="1352">
        <v>1134.369644825766</v>
      </c>
      <c r="O33" s="114"/>
      <c r="P33" s="810"/>
      <c r="Q33" s="113"/>
      <c r="R33" s="113"/>
      <c r="S33" s="113"/>
      <c r="T33" s="113"/>
      <c r="U33" s="113"/>
      <c r="V33" s="113"/>
    </row>
    <row r="34" spans="1:22" ht="15" customHeight="1">
      <c r="A34" s="697" t="s">
        <v>0</v>
      </c>
      <c r="B34" s="7">
        <v>4695.9482829042454</v>
      </c>
      <c r="C34" s="7">
        <v>4650.9700383083336</v>
      </c>
      <c r="D34" s="7">
        <v>4004.0844215226375</v>
      </c>
      <c r="E34" s="7">
        <v>3186.5976664210302</v>
      </c>
      <c r="F34" s="7">
        <v>2327.7456112477125</v>
      </c>
      <c r="G34" s="7">
        <v>2429.5174246194233</v>
      </c>
      <c r="H34" s="7">
        <v>3513.2353441716855</v>
      </c>
      <c r="I34" s="7">
        <v>4224.1634657169734</v>
      </c>
      <c r="J34" s="7">
        <v>3388.5634266844759</v>
      </c>
      <c r="K34" s="7">
        <v>3289.8248092147901</v>
      </c>
      <c r="L34" s="7">
        <v>2783.0618664657982</v>
      </c>
      <c r="M34" s="1352">
        <v>4078.2215585263216</v>
      </c>
      <c r="N34" s="1352">
        <v>3545.1761668240838</v>
      </c>
      <c r="O34" s="114"/>
      <c r="P34" s="810"/>
      <c r="Q34" s="113"/>
      <c r="R34" s="113"/>
      <c r="S34" s="113"/>
      <c r="T34" s="113"/>
      <c r="U34" s="113"/>
      <c r="V34" s="113"/>
    </row>
    <row r="35" spans="1:22" ht="15" customHeight="1">
      <c r="A35" s="697" t="s">
        <v>294</v>
      </c>
      <c r="B35" s="7">
        <v>819.19043166120844</v>
      </c>
      <c r="C35" s="7">
        <v>1073.3456074914623</v>
      </c>
      <c r="D35" s="7">
        <v>1018.5907292773808</v>
      </c>
      <c r="E35" s="7">
        <v>641.31794084047112</v>
      </c>
      <c r="F35" s="7">
        <v>737.47961760159683</v>
      </c>
      <c r="G35" s="7">
        <v>598.86016802369193</v>
      </c>
      <c r="H35" s="7">
        <v>1033.4681172698049</v>
      </c>
      <c r="I35" s="7">
        <v>936.47796521642317</v>
      </c>
      <c r="J35" s="7">
        <v>756.13952931546726</v>
      </c>
      <c r="K35" s="7">
        <v>1082.5818768661038</v>
      </c>
      <c r="L35" s="7">
        <v>478.72945810380287</v>
      </c>
      <c r="M35" s="1352">
        <v>772.83109373111733</v>
      </c>
      <c r="N35" s="1352">
        <v>829.38165665368933</v>
      </c>
      <c r="O35" s="114"/>
      <c r="P35" s="810"/>
      <c r="Q35" s="113"/>
      <c r="R35" s="113"/>
      <c r="S35" s="113"/>
      <c r="T35" s="113"/>
      <c r="U35" s="113"/>
      <c r="V35" s="113"/>
    </row>
    <row r="36" spans="1:22" ht="15" customHeight="1">
      <c r="A36" s="697" t="s">
        <v>321</v>
      </c>
      <c r="B36" s="7">
        <v>3876.7578512430368</v>
      </c>
      <c r="C36" s="7">
        <v>3577.6244308168712</v>
      </c>
      <c r="D36" s="7">
        <v>2985.4936922452566</v>
      </c>
      <c r="E36" s="7">
        <v>2545.279725580559</v>
      </c>
      <c r="F36" s="7">
        <v>1590.2659936461157</v>
      </c>
      <c r="G36" s="7">
        <v>1830.6572565957315</v>
      </c>
      <c r="H36" s="7">
        <v>2479.7672269018803</v>
      </c>
      <c r="I36" s="7">
        <v>3287.6855005005505</v>
      </c>
      <c r="J36" s="7">
        <v>2632.4238973690085</v>
      </c>
      <c r="K36" s="7">
        <v>2207.2429323486867</v>
      </c>
      <c r="L36" s="7">
        <v>2304.3324083619955</v>
      </c>
      <c r="M36" s="1352">
        <v>3305.390464795204</v>
      </c>
      <c r="N36" s="1352">
        <v>2715.794510170394</v>
      </c>
      <c r="O36" s="114"/>
      <c r="P36" s="810"/>
      <c r="Q36" s="113"/>
      <c r="R36" s="113"/>
      <c r="S36" s="113"/>
      <c r="T36" s="113"/>
      <c r="U36" s="113"/>
      <c r="V36" s="113"/>
    </row>
    <row r="37" spans="1:22" ht="15" customHeight="1">
      <c r="A37" s="1137" t="s">
        <v>248</v>
      </c>
      <c r="B37" s="626">
        <v>46228.968054025754</v>
      </c>
      <c r="C37" s="626">
        <v>46796.23098445042</v>
      </c>
      <c r="D37" s="626">
        <v>45652.557367698304</v>
      </c>
      <c r="E37" s="626">
        <v>37541.990460484543</v>
      </c>
      <c r="F37" s="626">
        <v>37838.797137876172</v>
      </c>
      <c r="G37" s="626">
        <v>33227.341817473658</v>
      </c>
      <c r="H37" s="626">
        <v>40069.336654808358</v>
      </c>
      <c r="I37" s="626">
        <v>46882.947899063198</v>
      </c>
      <c r="J37" s="626">
        <v>40091.685019281133</v>
      </c>
      <c r="K37" s="626">
        <v>36389.862812375133</v>
      </c>
      <c r="L37" s="626">
        <v>38913.167591612211</v>
      </c>
      <c r="M37" s="627">
        <v>48851.395382089533</v>
      </c>
      <c r="N37" s="627">
        <v>41542.054352811472</v>
      </c>
    </row>
    <row r="39" spans="1:22" ht="11.25" customHeight="1">
      <c r="A39" s="69" t="s">
        <v>983</v>
      </c>
      <c r="B39" s="55"/>
      <c r="C39" s="322"/>
      <c r="D39" s="205"/>
      <c r="E39" s="322"/>
      <c r="F39" s="432"/>
      <c r="G39" s="205"/>
      <c r="H39" s="322"/>
      <c r="I39" s="322"/>
      <c r="J39" s="3"/>
      <c r="L39" s="621"/>
      <c r="M39"/>
      <c r="N39"/>
    </row>
    <row r="40" spans="1:22" ht="12">
      <c r="A40" s="69" t="s">
        <v>31</v>
      </c>
      <c r="B40" s="7"/>
    </row>
    <row r="42" spans="1:22" ht="15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  <row r="43" spans="1:22" ht="15" customHeigh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53" type="noConversion"/>
  <printOptions horizontalCentered="1"/>
  <pageMargins left="0.75" right="0.56000000000000005" top="0.75" bottom="0.5" header="0.5" footer="0.5"/>
  <pageSetup scale="79" orientation="portrait" horizontalDpi="204" verticalDpi="196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 enableFormatConditionsCalculation="0"/>
  <dimension ref="A1:K198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1:B1048576"/>
    </sheetView>
  </sheetViews>
  <sheetFormatPr defaultRowHeight="12.75"/>
  <cols>
    <col min="1" max="1" width="20.42578125" style="326" customWidth="1"/>
    <col min="2" max="2" width="10.42578125" style="269" customWidth="1"/>
    <col min="3" max="3" width="7.85546875" style="269" customWidth="1"/>
    <col min="4" max="8" width="9.140625" style="269" customWidth="1"/>
    <col min="9" max="11" width="7.85546875" style="269" customWidth="1"/>
    <col min="12" max="16384" width="9.140625" style="107"/>
  </cols>
  <sheetData>
    <row r="1" spans="1:11" s="106" customFormat="1" ht="15.75">
      <c r="A1" s="2096" t="s">
        <v>1119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</row>
    <row r="2" spans="1:11" s="106" customFormat="1" ht="15.75">
      <c r="A2" s="2093" t="s">
        <v>914</v>
      </c>
      <c r="B2" s="2093"/>
      <c r="C2" s="2093"/>
      <c r="D2" s="2093"/>
      <c r="E2" s="2093"/>
      <c r="F2" s="2093"/>
      <c r="G2" s="2093"/>
      <c r="H2" s="2093"/>
      <c r="I2" s="2093"/>
      <c r="J2" s="2093"/>
      <c r="K2" s="2093"/>
    </row>
    <row r="3" spans="1:11" s="106" customFormat="1" ht="7.9" customHeight="1">
      <c r="A3" s="270"/>
      <c r="B3" s="513"/>
    </row>
    <row r="4" spans="1:11" ht="24">
      <c r="A4" s="1138" t="s">
        <v>508</v>
      </c>
      <c r="B4" s="1138" t="s">
        <v>323</v>
      </c>
      <c r="C4" s="1139" t="s">
        <v>726</v>
      </c>
      <c r="D4" s="261" t="s">
        <v>509</v>
      </c>
      <c r="E4" s="1139" t="s">
        <v>412</v>
      </c>
      <c r="F4" s="1139" t="s">
        <v>251</v>
      </c>
      <c r="G4" s="1139" t="s">
        <v>729</v>
      </c>
      <c r="H4" s="1139" t="s">
        <v>727</v>
      </c>
      <c r="I4" s="261" t="s">
        <v>5</v>
      </c>
      <c r="J4" s="1139" t="s">
        <v>289</v>
      </c>
      <c r="K4" s="1140" t="s">
        <v>287</v>
      </c>
    </row>
    <row r="5" spans="1:11">
      <c r="A5" s="1149" t="s">
        <v>510</v>
      </c>
      <c r="B5" s="1055">
        <v>14637.863329197111</v>
      </c>
      <c r="C5" s="228">
        <v>7098.800704948053</v>
      </c>
      <c r="D5" s="228">
        <v>5036.1263486400112</v>
      </c>
      <c r="E5" s="228">
        <v>4951.812470423205</v>
      </c>
      <c r="F5" s="228">
        <v>131.3640271738586</v>
      </c>
      <c r="G5" s="228">
        <v>151.14806100064851</v>
      </c>
      <c r="H5" s="228">
        <v>3204.3316367038719</v>
      </c>
      <c r="I5" s="228">
        <v>2796.0372770852919</v>
      </c>
      <c r="J5" s="228">
        <v>1033.8670244311488</v>
      </c>
      <c r="K5" s="1134">
        <v>2379.6047493504843</v>
      </c>
    </row>
    <row r="6" spans="1:11">
      <c r="A6" s="1149" t="s">
        <v>511</v>
      </c>
      <c r="B6" s="235">
        <v>37663.923739189559</v>
      </c>
      <c r="C6" s="125">
        <v>21743.963635172509</v>
      </c>
      <c r="D6" s="125">
        <v>11682.056667194569</v>
      </c>
      <c r="E6" s="125">
        <v>11335.622785485302</v>
      </c>
      <c r="F6" s="125">
        <v>438.91757663287439</v>
      </c>
      <c r="G6" s="125">
        <v>278.34934941550307</v>
      </c>
      <c r="H6" s="125">
        <v>4389.3694017365597</v>
      </c>
      <c r="I6" s="125">
        <v>7290.7022264837751</v>
      </c>
      <c r="J6" s="125">
        <v>1898.7653054636407</v>
      </c>
      <c r="K6" s="981">
        <v>6414.4552008672836</v>
      </c>
    </row>
    <row r="7" spans="1:11">
      <c r="A7" s="1149" t="s">
        <v>512</v>
      </c>
      <c r="B7" s="235">
        <v>37615.554767048598</v>
      </c>
      <c r="C7" s="125">
        <v>24082.369277215137</v>
      </c>
      <c r="D7" s="125">
        <v>12611.329016047875</v>
      </c>
      <c r="E7" s="125">
        <v>12338.733276092753</v>
      </c>
      <c r="F7" s="125">
        <v>341.41892949005978</v>
      </c>
      <c r="G7" s="125">
        <v>521.43941884898663</v>
      </c>
      <c r="H7" s="125">
        <v>6354.8143793053669</v>
      </c>
      <c r="I7" s="125">
        <v>8098.8356564717024</v>
      </c>
      <c r="J7" s="125">
        <v>3449.6730559572757</v>
      </c>
      <c r="K7" s="981">
        <v>6863.3423165760323</v>
      </c>
    </row>
    <row r="8" spans="1:11">
      <c r="A8" s="1149" t="s">
        <v>513</v>
      </c>
      <c r="B8" s="235">
        <v>23105.389265659771</v>
      </c>
      <c r="C8" s="125">
        <v>11418.914732802798</v>
      </c>
      <c r="D8" s="125">
        <v>9064.065187138036</v>
      </c>
      <c r="E8" s="125">
        <v>8845.8350798419124</v>
      </c>
      <c r="F8" s="125">
        <v>190.65891014530618</v>
      </c>
      <c r="G8" s="125">
        <v>390.5996348961778</v>
      </c>
      <c r="H8" s="125">
        <v>4854.0565075678078</v>
      </c>
      <c r="I8" s="125">
        <v>5056.0746599040313</v>
      </c>
      <c r="J8" s="125">
        <v>2080.3465196328598</v>
      </c>
      <c r="K8" s="981">
        <v>4266.5841902059847</v>
      </c>
    </row>
    <row r="9" spans="1:11">
      <c r="A9" s="1149" t="s">
        <v>514</v>
      </c>
      <c r="B9" s="235">
        <v>12272.726595586377</v>
      </c>
      <c r="C9" s="125">
        <v>6065.7853647613492</v>
      </c>
      <c r="D9" s="125">
        <v>4388.3763057414862</v>
      </c>
      <c r="E9" s="125">
        <v>4313.2797555275456</v>
      </c>
      <c r="F9" s="125">
        <v>91.035391787454927</v>
      </c>
      <c r="G9" s="125">
        <v>102.17299565249075</v>
      </c>
      <c r="H9" s="125">
        <v>1942.6131825196076</v>
      </c>
      <c r="I9" s="125">
        <v>2019.717939746552</v>
      </c>
      <c r="J9" s="125">
        <v>760.81488233057155</v>
      </c>
      <c r="K9" s="981">
        <v>1681.7244670064354</v>
      </c>
    </row>
    <row r="10" spans="1:11">
      <c r="A10" s="1149" t="s">
        <v>515</v>
      </c>
      <c r="B10" s="235">
        <v>11760.287003954452</v>
      </c>
      <c r="C10" s="125">
        <v>4031.9464892306023</v>
      </c>
      <c r="D10" s="125">
        <v>4818.5954501038741</v>
      </c>
      <c r="E10" s="125">
        <v>4729.3914694376581</v>
      </c>
      <c r="F10" s="125">
        <v>78.125653311808151</v>
      </c>
      <c r="G10" s="125">
        <v>75.378618451965536</v>
      </c>
      <c r="H10" s="125">
        <v>2151.4112451981</v>
      </c>
      <c r="I10" s="125">
        <v>2354.8157464044575</v>
      </c>
      <c r="J10" s="125">
        <v>704.17961925297709</v>
      </c>
      <c r="K10" s="981">
        <v>2087.6242779004583</v>
      </c>
    </row>
    <row r="11" spans="1:11">
      <c r="A11" s="1149" t="s">
        <v>516</v>
      </c>
      <c r="B11" s="235">
        <v>15661.309226125502</v>
      </c>
      <c r="C11" s="125">
        <v>6130.7882719352265</v>
      </c>
      <c r="D11" s="125">
        <v>5935.75844909236</v>
      </c>
      <c r="E11" s="125">
        <v>5795.1590316759348</v>
      </c>
      <c r="F11" s="125">
        <v>103.01176882943193</v>
      </c>
      <c r="G11" s="125">
        <v>203.15084568845887</v>
      </c>
      <c r="H11" s="125">
        <v>3162.5753732241378</v>
      </c>
      <c r="I11" s="125">
        <v>3075.6006386497074</v>
      </c>
      <c r="J11" s="125">
        <v>839.54144705241515</v>
      </c>
      <c r="K11" s="981">
        <v>2786.5190085160129</v>
      </c>
    </row>
    <row r="12" spans="1:11">
      <c r="A12" s="1149" t="s">
        <v>517</v>
      </c>
      <c r="B12" s="235">
        <v>52999.187099159142</v>
      </c>
      <c r="C12" s="125">
        <v>29887.898293912847</v>
      </c>
      <c r="D12" s="125">
        <v>21114.059946050264</v>
      </c>
      <c r="E12" s="125">
        <v>20629.18276842183</v>
      </c>
      <c r="F12" s="125">
        <v>477.13521094180271</v>
      </c>
      <c r="G12" s="125">
        <v>876.86175640514307</v>
      </c>
      <c r="H12" s="125">
        <v>12080.58758451123</v>
      </c>
      <c r="I12" s="125">
        <v>12682.858907213047</v>
      </c>
      <c r="J12" s="125">
        <v>5182.7352580898214</v>
      </c>
      <c r="K12" s="981">
        <v>10642.158771578786</v>
      </c>
    </row>
    <row r="13" spans="1:11">
      <c r="A13" s="1149" t="s">
        <v>518</v>
      </c>
      <c r="B13" s="235">
        <v>11465.188225684997</v>
      </c>
      <c r="C13" s="125">
        <v>7432.6017103380118</v>
      </c>
      <c r="D13" s="125">
        <v>4047.5088699472244</v>
      </c>
      <c r="E13" s="125">
        <v>3972.5495470885444</v>
      </c>
      <c r="F13" s="125">
        <v>108.42811706598944</v>
      </c>
      <c r="G13" s="125">
        <v>174.15293119965162</v>
      </c>
      <c r="H13" s="125">
        <v>2115.8783381623434</v>
      </c>
      <c r="I13" s="125">
        <v>2553.919837890307</v>
      </c>
      <c r="J13" s="125">
        <v>1055.0088324281946</v>
      </c>
      <c r="K13" s="981">
        <v>2193.9251496667698</v>
      </c>
    </row>
    <row r="14" spans="1:11">
      <c r="A14" s="1150" t="s">
        <v>519</v>
      </c>
      <c r="B14" s="737">
        <v>106169.04600713996</v>
      </c>
      <c r="C14" s="739">
        <v>51966.454945504891</v>
      </c>
      <c r="D14" s="739">
        <v>48386.945909341885</v>
      </c>
      <c r="E14" s="739">
        <v>47519.166717734333</v>
      </c>
      <c r="F14" s="739">
        <v>935.84530698717458</v>
      </c>
      <c r="G14" s="739">
        <v>1760.6276477315344</v>
      </c>
      <c r="H14" s="739">
        <v>20738.40289073416</v>
      </c>
      <c r="I14" s="739">
        <v>21108.063505861654</v>
      </c>
      <c r="J14" s="739">
        <v>7336.025601279679</v>
      </c>
      <c r="K14" s="1151">
        <v>18490.551428271177</v>
      </c>
    </row>
    <row r="15" spans="1:11">
      <c r="A15" s="1152" t="s">
        <v>520</v>
      </c>
      <c r="B15" s="1055">
        <v>15262.035048602926</v>
      </c>
      <c r="C15" s="228">
        <v>8853.1502081523013</v>
      </c>
      <c r="D15" s="228">
        <v>6365.183466228099</v>
      </c>
      <c r="E15" s="228">
        <v>6254.079348268584</v>
      </c>
      <c r="F15" s="228">
        <v>115.59055618172613</v>
      </c>
      <c r="G15" s="228">
        <v>200.1416480000448</v>
      </c>
      <c r="H15" s="228">
        <v>3253.3375407215385</v>
      </c>
      <c r="I15" s="228">
        <v>3760.5338102737628</v>
      </c>
      <c r="J15" s="228">
        <v>1591.312673234964</v>
      </c>
      <c r="K15" s="1134">
        <v>3172.6826726991821</v>
      </c>
    </row>
    <row r="16" spans="1:11">
      <c r="A16" s="1149" t="s">
        <v>521</v>
      </c>
      <c r="B16" s="235">
        <v>18825.042679328424</v>
      </c>
      <c r="C16" s="125">
        <v>11174.91250774043</v>
      </c>
      <c r="D16" s="125">
        <v>8199.8895738546871</v>
      </c>
      <c r="E16" s="125">
        <v>8042.7504463893702</v>
      </c>
      <c r="F16" s="125">
        <v>200.99227636596356</v>
      </c>
      <c r="G16" s="125">
        <v>240.0581205985612</v>
      </c>
      <c r="H16" s="125">
        <v>3689.4667185033072</v>
      </c>
      <c r="I16" s="125">
        <v>4306.0562096747144</v>
      </c>
      <c r="J16" s="125">
        <v>1894.9146595675352</v>
      </c>
      <c r="K16" s="981">
        <v>3588.8674706195548</v>
      </c>
    </row>
    <row r="17" spans="1:11">
      <c r="A17" s="1149" t="s">
        <v>522</v>
      </c>
      <c r="B17" s="235">
        <v>16176.036483138576</v>
      </c>
      <c r="C17" s="125">
        <v>9172.5592303517424</v>
      </c>
      <c r="D17" s="125">
        <v>4796.0181244438854</v>
      </c>
      <c r="E17" s="125">
        <v>4697.6671840376184</v>
      </c>
      <c r="F17" s="125">
        <v>123.62544703683496</v>
      </c>
      <c r="G17" s="125">
        <v>146.31179907769086</v>
      </c>
      <c r="H17" s="125">
        <v>3135.5574162917624</v>
      </c>
      <c r="I17" s="125">
        <v>3050.0146407322432</v>
      </c>
      <c r="J17" s="125">
        <v>1086.7897047277215</v>
      </c>
      <c r="K17" s="981">
        <v>2611.9407883880499</v>
      </c>
    </row>
    <row r="18" spans="1:11">
      <c r="A18" s="1149" t="s">
        <v>523</v>
      </c>
      <c r="B18" s="235">
        <v>11935.794187624731</v>
      </c>
      <c r="C18" s="125">
        <v>6789.5383823915199</v>
      </c>
      <c r="D18" s="125">
        <v>5088.9498043544872</v>
      </c>
      <c r="E18" s="125">
        <v>4964.9592353798298</v>
      </c>
      <c r="F18" s="125">
        <v>151.75276246652072</v>
      </c>
      <c r="G18" s="125">
        <v>186.76307161552035</v>
      </c>
      <c r="H18" s="125">
        <v>2458.0396296614585</v>
      </c>
      <c r="I18" s="125">
        <v>3059.2919670158963</v>
      </c>
      <c r="J18" s="125">
        <v>1303.3424807248045</v>
      </c>
      <c r="K18" s="981">
        <v>2622.3534496922975</v>
      </c>
    </row>
    <row r="19" spans="1:11">
      <c r="A19" s="1149" t="s">
        <v>524</v>
      </c>
      <c r="B19" s="235">
        <v>80484.382780313113</v>
      </c>
      <c r="C19" s="125">
        <v>39755.075021985838</v>
      </c>
      <c r="D19" s="125">
        <v>32858.769701613979</v>
      </c>
      <c r="E19" s="125">
        <v>32231.058860543591</v>
      </c>
      <c r="F19" s="125">
        <v>662.82696222618802</v>
      </c>
      <c r="G19" s="125">
        <v>1353.3183772940533</v>
      </c>
      <c r="H19" s="125">
        <v>15497.209710832834</v>
      </c>
      <c r="I19" s="125">
        <v>15196.058461181214</v>
      </c>
      <c r="J19" s="125">
        <v>5402.8267453283997</v>
      </c>
      <c r="K19" s="981">
        <v>13087.479377474247</v>
      </c>
    </row>
    <row r="20" spans="1:11">
      <c r="A20" s="1149" t="s">
        <v>525</v>
      </c>
      <c r="B20" s="235">
        <v>88364.786316076599</v>
      </c>
      <c r="C20" s="125">
        <v>35715.705508509847</v>
      </c>
      <c r="D20" s="125">
        <v>34651.650329056174</v>
      </c>
      <c r="E20" s="125">
        <v>33779.899065062644</v>
      </c>
      <c r="F20" s="125">
        <v>767.63127712760843</v>
      </c>
      <c r="G20" s="125">
        <v>1194.1925491678799</v>
      </c>
      <c r="H20" s="125">
        <v>18761.762117435719</v>
      </c>
      <c r="I20" s="125">
        <v>18820.552621687704</v>
      </c>
      <c r="J20" s="125">
        <v>5858.8788343458382</v>
      </c>
      <c r="K20" s="981">
        <v>16779.822408156375</v>
      </c>
    </row>
    <row r="21" spans="1:11">
      <c r="A21" s="1149" t="s">
        <v>526</v>
      </c>
      <c r="B21" s="235">
        <v>34300.808443346075</v>
      </c>
      <c r="C21" s="125">
        <v>19515.627376969449</v>
      </c>
      <c r="D21" s="125">
        <v>14716.458218799606</v>
      </c>
      <c r="E21" s="125">
        <v>14468.248169955068</v>
      </c>
      <c r="F21" s="125">
        <v>351.16571858085712</v>
      </c>
      <c r="G21" s="125">
        <v>473.28647939672669</v>
      </c>
      <c r="H21" s="125">
        <v>7529.3818391816276</v>
      </c>
      <c r="I21" s="125">
        <v>7746.854247158999</v>
      </c>
      <c r="J21" s="125">
        <v>3227.524369454472</v>
      </c>
      <c r="K21" s="981">
        <v>6628.2145084454569</v>
      </c>
    </row>
    <row r="22" spans="1:11">
      <c r="A22" s="1149" t="s">
        <v>527</v>
      </c>
      <c r="B22" s="235">
        <v>15026.218614903999</v>
      </c>
      <c r="C22" s="125">
        <v>4891.2389287401111</v>
      </c>
      <c r="D22" s="125">
        <v>6474.2037902110023</v>
      </c>
      <c r="E22" s="125">
        <v>6321.7248423009523</v>
      </c>
      <c r="F22" s="125">
        <v>147.31468398868768</v>
      </c>
      <c r="G22" s="125">
        <v>200.32556413807674</v>
      </c>
      <c r="H22" s="125">
        <v>2693.7225116467066</v>
      </c>
      <c r="I22" s="125">
        <v>3162.2323320739829</v>
      </c>
      <c r="J22" s="125">
        <v>980.48307603614228</v>
      </c>
      <c r="K22" s="981">
        <v>2765.0544963076491</v>
      </c>
    </row>
    <row r="23" spans="1:11">
      <c r="A23" s="1149" t="s">
        <v>936</v>
      </c>
      <c r="B23" s="235">
        <v>8454.6583698246832</v>
      </c>
      <c r="C23" s="125">
        <v>3409.3687477019425</v>
      </c>
      <c r="D23" s="125">
        <v>3085.2963168085162</v>
      </c>
      <c r="E23" s="125">
        <v>2989.0279398077546</v>
      </c>
      <c r="F23" s="125">
        <v>104.10155701123747</v>
      </c>
      <c r="G23" s="125">
        <v>72.633944291282234</v>
      </c>
      <c r="H23" s="125">
        <v>1977.2757789572165</v>
      </c>
      <c r="I23" s="125">
        <v>1979.0719596995464</v>
      </c>
      <c r="J23" s="125">
        <v>658.24750944407708</v>
      </c>
      <c r="K23" s="981">
        <v>1728.6036312008712</v>
      </c>
    </row>
    <row r="24" spans="1:11">
      <c r="A24" s="1150" t="s">
        <v>528</v>
      </c>
      <c r="B24" s="737">
        <v>17941.808102467232</v>
      </c>
      <c r="C24" s="739">
        <v>7843.4461184766014</v>
      </c>
      <c r="D24" s="739">
        <v>6831.4117446234332</v>
      </c>
      <c r="E24" s="739">
        <v>6719.1871434401482</v>
      </c>
      <c r="F24" s="739">
        <v>93.386601064254705</v>
      </c>
      <c r="G24" s="739">
        <v>158.49444231451474</v>
      </c>
      <c r="H24" s="739">
        <v>2944.9299792380043</v>
      </c>
      <c r="I24" s="739">
        <v>3307.053939784138</v>
      </c>
      <c r="J24" s="739">
        <v>904.84649314728699</v>
      </c>
      <c r="K24" s="1151">
        <v>2961.5909169136248</v>
      </c>
    </row>
    <row r="25" spans="1:11">
      <c r="A25" s="1149" t="s">
        <v>529</v>
      </c>
      <c r="B25" s="1055">
        <v>11338.514279976227</v>
      </c>
      <c r="C25" s="228">
        <v>7323.2707477158101</v>
      </c>
      <c r="D25" s="228">
        <v>4348.1064920051422</v>
      </c>
      <c r="E25" s="228">
        <v>4260.8953398786607</v>
      </c>
      <c r="F25" s="228">
        <v>131.04970201753719</v>
      </c>
      <c r="G25" s="228">
        <v>144.21039858169556</v>
      </c>
      <c r="H25" s="228">
        <v>2280.0235431211831</v>
      </c>
      <c r="I25" s="228">
        <v>2595.7720009094687</v>
      </c>
      <c r="J25" s="228">
        <v>1126.9244313482161</v>
      </c>
      <c r="K25" s="1134">
        <v>2125.9978720636423</v>
      </c>
    </row>
    <row r="26" spans="1:11">
      <c r="A26" s="1149" t="s">
        <v>530</v>
      </c>
      <c r="B26" s="235">
        <v>62301.22326630741</v>
      </c>
      <c r="C26" s="125">
        <v>37224.08920665145</v>
      </c>
      <c r="D26" s="125">
        <v>24337.896747076338</v>
      </c>
      <c r="E26" s="125">
        <v>23856.30967037116</v>
      </c>
      <c r="F26" s="125">
        <v>548.8429792580223</v>
      </c>
      <c r="G26" s="125">
        <v>965.2838224068729</v>
      </c>
      <c r="H26" s="125">
        <v>11245.629360700717</v>
      </c>
      <c r="I26" s="125">
        <v>12097.098759249611</v>
      </c>
      <c r="J26" s="125">
        <v>5561.6994768721033</v>
      </c>
      <c r="K26" s="981">
        <v>9787.0234839348122</v>
      </c>
    </row>
    <row r="27" spans="1:11">
      <c r="A27" s="1149" t="s">
        <v>531</v>
      </c>
      <c r="B27" s="235">
        <v>13748.939466651289</v>
      </c>
      <c r="C27" s="125">
        <v>7564.5656989337076</v>
      </c>
      <c r="D27" s="125">
        <v>5880.2627348937285</v>
      </c>
      <c r="E27" s="125">
        <v>5765.2829761958274</v>
      </c>
      <c r="F27" s="125">
        <v>161.62642794901302</v>
      </c>
      <c r="G27" s="125">
        <v>157.04777266830868</v>
      </c>
      <c r="H27" s="125">
        <v>3039.8202534784755</v>
      </c>
      <c r="I27" s="125">
        <v>2912.5297905735306</v>
      </c>
      <c r="J27" s="125">
        <v>1327.5903787319201</v>
      </c>
      <c r="K27" s="981">
        <v>2430.4636166864789</v>
      </c>
    </row>
    <row r="28" spans="1:11">
      <c r="A28" s="1149" t="s">
        <v>937</v>
      </c>
      <c r="B28" s="235">
        <v>8114.3434122194121</v>
      </c>
      <c r="C28" s="125">
        <v>5728.1905449028309</v>
      </c>
      <c r="D28" s="125">
        <v>2514.1173109371134</v>
      </c>
      <c r="E28" s="125">
        <v>2454.2717257041995</v>
      </c>
      <c r="F28" s="125">
        <v>79.53317184212807</v>
      </c>
      <c r="G28" s="125">
        <v>97.815228142918215</v>
      </c>
      <c r="H28" s="125">
        <v>1380.1976596732773</v>
      </c>
      <c r="I28" s="125">
        <v>1626.5283446089102</v>
      </c>
      <c r="J28" s="125">
        <v>774.29342968450351</v>
      </c>
      <c r="K28" s="981">
        <v>1333.498791103478</v>
      </c>
    </row>
    <row r="29" spans="1:11">
      <c r="A29" s="1149" t="s">
        <v>532</v>
      </c>
      <c r="B29" s="235">
        <v>21318.244635916551</v>
      </c>
      <c r="C29" s="125">
        <v>11588.385844382379</v>
      </c>
      <c r="D29" s="125">
        <v>8307.1241048835436</v>
      </c>
      <c r="E29" s="125">
        <v>8150.0896069189703</v>
      </c>
      <c r="F29" s="125">
        <v>141.96044539478703</v>
      </c>
      <c r="G29" s="125">
        <v>303.82692953415108</v>
      </c>
      <c r="H29" s="125">
        <v>4238.0806528154544</v>
      </c>
      <c r="I29" s="125">
        <v>4257.0136174820209</v>
      </c>
      <c r="J29" s="125">
        <v>1807.7681746738538</v>
      </c>
      <c r="K29" s="981">
        <v>3617.7135693118776</v>
      </c>
    </row>
    <row r="30" spans="1:11">
      <c r="A30" s="1149" t="s">
        <v>533</v>
      </c>
      <c r="B30" s="235">
        <v>59243.679358332753</v>
      </c>
      <c r="C30" s="125">
        <v>36418.31615525204</v>
      </c>
      <c r="D30" s="125">
        <v>17589.154033982952</v>
      </c>
      <c r="E30" s="125">
        <v>17174.135559857317</v>
      </c>
      <c r="F30" s="125">
        <v>446.36230914376137</v>
      </c>
      <c r="G30" s="125">
        <v>526.75065390634416</v>
      </c>
      <c r="H30" s="125">
        <v>7877.3528318150138</v>
      </c>
      <c r="I30" s="125">
        <v>8885.892856043034</v>
      </c>
      <c r="J30" s="125">
        <v>3340.5697284646626</v>
      </c>
      <c r="K30" s="981">
        <v>7279.1185381992354</v>
      </c>
    </row>
    <row r="31" spans="1:11">
      <c r="A31" s="1149" t="s">
        <v>534</v>
      </c>
      <c r="B31" s="235">
        <v>669157.97639994044</v>
      </c>
      <c r="C31" s="125">
        <v>331749.22006762214</v>
      </c>
      <c r="D31" s="125">
        <v>226410.08849124104</v>
      </c>
      <c r="E31" s="125">
        <v>221592.5390916781</v>
      </c>
      <c r="F31" s="125">
        <v>3771.5762064842402</v>
      </c>
      <c r="G31" s="125">
        <v>6610.8058633684341</v>
      </c>
      <c r="H31" s="125">
        <v>106189.14817046234</v>
      </c>
      <c r="I31" s="125">
        <v>105718.74861131833</v>
      </c>
      <c r="J31" s="125">
        <v>28166.437617545984</v>
      </c>
      <c r="K31" s="981">
        <v>92829.510603589981</v>
      </c>
    </row>
    <row r="32" spans="1:11">
      <c r="A32" s="1149" t="s">
        <v>535</v>
      </c>
      <c r="B32" s="235">
        <v>15373.640861536433</v>
      </c>
      <c r="C32" s="125">
        <v>10252.699538283288</v>
      </c>
      <c r="D32" s="125">
        <v>5935.8781469951218</v>
      </c>
      <c r="E32" s="125">
        <v>5775.8773320598157</v>
      </c>
      <c r="F32" s="125">
        <v>159.88906193815296</v>
      </c>
      <c r="G32" s="125">
        <v>342.68677591874956</v>
      </c>
      <c r="H32" s="125">
        <v>2982.4977276119653</v>
      </c>
      <c r="I32" s="125">
        <v>3598.4627040624173</v>
      </c>
      <c r="J32" s="125">
        <v>1758.4271926831382</v>
      </c>
      <c r="K32" s="981">
        <v>2983.0920046842493</v>
      </c>
    </row>
    <row r="33" spans="1:11">
      <c r="A33" s="1149" t="s">
        <v>536</v>
      </c>
      <c r="B33" s="235">
        <v>13344.993171830652</v>
      </c>
      <c r="C33" s="125">
        <v>7212.721925177073</v>
      </c>
      <c r="D33" s="125">
        <v>5463.2840424908873</v>
      </c>
      <c r="E33" s="125">
        <v>5339.5780598307647</v>
      </c>
      <c r="F33" s="125">
        <v>180.65149864608802</v>
      </c>
      <c r="G33" s="125">
        <v>170.80214680442012</v>
      </c>
      <c r="H33" s="125">
        <v>3001.2734359135839</v>
      </c>
      <c r="I33" s="125">
        <v>3259.4156792440881</v>
      </c>
      <c r="J33" s="125">
        <v>1324.0463238239042</v>
      </c>
      <c r="K33" s="981">
        <v>2722.6570078786558</v>
      </c>
    </row>
    <row r="34" spans="1:11">
      <c r="A34" s="1150" t="s">
        <v>537</v>
      </c>
      <c r="B34" s="737">
        <v>51323.667180355129</v>
      </c>
      <c r="C34" s="739">
        <v>28078.036973341965</v>
      </c>
      <c r="D34" s="739">
        <v>19224.139116133076</v>
      </c>
      <c r="E34" s="739">
        <v>18839.012259057003</v>
      </c>
      <c r="F34" s="739">
        <v>421.7968546881512</v>
      </c>
      <c r="G34" s="739">
        <v>651.30276501227274</v>
      </c>
      <c r="H34" s="739">
        <v>10000.941015303313</v>
      </c>
      <c r="I34" s="739">
        <v>10908.011264732721</v>
      </c>
      <c r="J34" s="739">
        <v>3814.4358052366129</v>
      </c>
      <c r="K34" s="1151">
        <v>9502.100143491798</v>
      </c>
    </row>
    <row r="35" spans="1:11">
      <c r="A35" s="1152" t="s">
        <v>538</v>
      </c>
      <c r="B35" s="1055">
        <v>11513.726785104021</v>
      </c>
      <c r="C35" s="228">
        <v>4829.2206336191866</v>
      </c>
      <c r="D35" s="228">
        <v>4532.7849365033635</v>
      </c>
      <c r="E35" s="228">
        <v>4466.5467236032682</v>
      </c>
      <c r="F35" s="228">
        <v>100.11011527016677</v>
      </c>
      <c r="G35" s="228">
        <v>101.76467808065541</v>
      </c>
      <c r="H35" s="228">
        <v>1743.4573921294598</v>
      </c>
      <c r="I35" s="228">
        <v>1984.0590743470079</v>
      </c>
      <c r="J35" s="228">
        <v>535.59906334764014</v>
      </c>
      <c r="K35" s="1134">
        <v>1784.8353825219301</v>
      </c>
    </row>
    <row r="36" spans="1:11">
      <c r="A36" s="1149" t="s">
        <v>539</v>
      </c>
      <c r="B36" s="235">
        <v>10727.108882289171</v>
      </c>
      <c r="C36" s="125">
        <v>6177.6490482526033</v>
      </c>
      <c r="D36" s="125">
        <v>4120.0487496929736</v>
      </c>
      <c r="E36" s="125">
        <v>4053.9269303675283</v>
      </c>
      <c r="F36" s="125">
        <v>74.831192564811673</v>
      </c>
      <c r="G36" s="125">
        <v>128.41618192882481</v>
      </c>
      <c r="H36" s="125">
        <v>1979.4936929848407</v>
      </c>
      <c r="I36" s="125">
        <v>2463.1955004027659</v>
      </c>
      <c r="J36" s="125">
        <v>1010.5680408541001</v>
      </c>
      <c r="K36" s="981">
        <v>2104.8460738198442</v>
      </c>
    </row>
    <row r="37" spans="1:11">
      <c r="A37" s="1149" t="s">
        <v>540</v>
      </c>
      <c r="B37" s="235">
        <v>145689.24702029073</v>
      </c>
      <c r="C37" s="125">
        <v>89111.054296781978</v>
      </c>
      <c r="D37" s="125">
        <v>62747.298412363671</v>
      </c>
      <c r="E37" s="125">
        <v>61306.807929793591</v>
      </c>
      <c r="F37" s="125">
        <v>1342.0965965585306</v>
      </c>
      <c r="G37" s="125">
        <v>2934.3253626519945</v>
      </c>
      <c r="H37" s="125">
        <v>32277.676209296234</v>
      </c>
      <c r="I37" s="125">
        <v>35250.582274980487</v>
      </c>
      <c r="J37" s="125">
        <v>14120.57861401869</v>
      </c>
      <c r="K37" s="981">
        <v>29852.678248299879</v>
      </c>
    </row>
    <row r="38" spans="1:11">
      <c r="A38" s="1149" t="s">
        <v>541</v>
      </c>
      <c r="B38" s="235">
        <v>16816.336551987293</v>
      </c>
      <c r="C38" s="125">
        <v>13672.699276531373</v>
      </c>
      <c r="D38" s="125">
        <v>3362.6884899551692</v>
      </c>
      <c r="E38" s="125">
        <v>3247.4734695113966</v>
      </c>
      <c r="F38" s="125">
        <v>129.24484791537321</v>
      </c>
      <c r="G38" s="125">
        <v>189.41244948615901</v>
      </c>
      <c r="H38" s="125">
        <v>2005.6708839284368</v>
      </c>
      <c r="I38" s="125">
        <v>2525.2362061920744</v>
      </c>
      <c r="J38" s="125">
        <v>1283.1914327292948</v>
      </c>
      <c r="K38" s="981">
        <v>1933.7862510931116</v>
      </c>
    </row>
    <row r="39" spans="1:11">
      <c r="A39" s="1149" t="s">
        <v>542</v>
      </c>
      <c r="B39" s="235">
        <v>11204.828917098617</v>
      </c>
      <c r="C39" s="125">
        <v>6136.9870225492623</v>
      </c>
      <c r="D39" s="125">
        <v>4273.0604647141099</v>
      </c>
      <c r="E39" s="125">
        <v>4199.4277059593005</v>
      </c>
      <c r="F39" s="125">
        <v>85.496324732857431</v>
      </c>
      <c r="G39" s="125">
        <v>113.64854362019736</v>
      </c>
      <c r="H39" s="125">
        <v>1967.762493993612</v>
      </c>
      <c r="I39" s="125">
        <v>2058.3517051682738</v>
      </c>
      <c r="J39" s="125">
        <v>816.52210598348631</v>
      </c>
      <c r="K39" s="981">
        <v>1720.6687279702485</v>
      </c>
    </row>
    <row r="40" spans="1:11">
      <c r="A40" s="1149" t="s">
        <v>543</v>
      </c>
      <c r="B40" s="235">
        <v>8838.4102597975889</v>
      </c>
      <c r="C40" s="125">
        <v>4591.774388961735</v>
      </c>
      <c r="D40" s="125">
        <v>3579.8167333432007</v>
      </c>
      <c r="E40" s="125">
        <v>3509.7906814049597</v>
      </c>
      <c r="F40" s="125">
        <v>66.861862618393261</v>
      </c>
      <c r="G40" s="125">
        <v>161.86894443751777</v>
      </c>
      <c r="H40" s="125">
        <v>1388.2009510488494</v>
      </c>
      <c r="I40" s="125">
        <v>1918.6846541474065</v>
      </c>
      <c r="J40" s="125">
        <v>665.4480486288021</v>
      </c>
      <c r="K40" s="981">
        <v>1664.6637996657114</v>
      </c>
    </row>
    <row r="41" spans="1:11">
      <c r="A41" s="1149" t="s">
        <v>544</v>
      </c>
      <c r="B41" s="235">
        <v>12158.654491224084</v>
      </c>
      <c r="C41" s="125">
        <v>8119.2064466171532</v>
      </c>
      <c r="D41" s="125">
        <v>4174.723296558539</v>
      </c>
      <c r="E41" s="125">
        <v>4083.4708544574155</v>
      </c>
      <c r="F41" s="125">
        <v>129.93726916650132</v>
      </c>
      <c r="G41" s="125">
        <v>214.67000992064976</v>
      </c>
      <c r="H41" s="125">
        <v>2344.345482056493</v>
      </c>
      <c r="I41" s="125">
        <v>2735.6294362373214</v>
      </c>
      <c r="J41" s="125">
        <v>1270.2858110061177</v>
      </c>
      <c r="K41" s="981">
        <v>2315.5995036530221</v>
      </c>
    </row>
    <row r="42" spans="1:11">
      <c r="A42" s="1149" t="s">
        <v>545</v>
      </c>
      <c r="B42" s="235">
        <v>38851.317365206582</v>
      </c>
      <c r="C42" s="125">
        <v>23128.42865023034</v>
      </c>
      <c r="D42" s="125">
        <v>16489.988738923792</v>
      </c>
      <c r="E42" s="125">
        <v>16232.494868104286</v>
      </c>
      <c r="F42" s="125">
        <v>463.49811231472682</v>
      </c>
      <c r="G42" s="125">
        <v>657.69280643823902</v>
      </c>
      <c r="H42" s="125">
        <v>8328.3910782124567</v>
      </c>
      <c r="I42" s="125">
        <v>9226.2645005154864</v>
      </c>
      <c r="J42" s="125">
        <v>4240.7251046996689</v>
      </c>
      <c r="K42" s="981">
        <v>7610.1550710116235</v>
      </c>
    </row>
    <row r="43" spans="1:11">
      <c r="A43" s="1149" t="s">
        <v>546</v>
      </c>
      <c r="B43" s="235">
        <v>108511.62048090443</v>
      </c>
      <c r="C43" s="125">
        <v>50102.205188712775</v>
      </c>
      <c r="D43" s="125">
        <v>40090.900889518074</v>
      </c>
      <c r="E43" s="125">
        <v>39298.890923737286</v>
      </c>
      <c r="F43" s="125">
        <v>775.31714137763515</v>
      </c>
      <c r="G43" s="125">
        <v>1277.7866108754408</v>
      </c>
      <c r="H43" s="125">
        <v>21555.09206875263</v>
      </c>
      <c r="I43" s="125">
        <v>19384.783440108607</v>
      </c>
      <c r="J43" s="125">
        <v>6245.5358627763881</v>
      </c>
      <c r="K43" s="981">
        <v>16920.681155107894</v>
      </c>
    </row>
    <row r="44" spans="1:11">
      <c r="A44" s="1150" t="s">
        <v>547</v>
      </c>
      <c r="B44" s="737">
        <v>14132.920948921212</v>
      </c>
      <c r="C44" s="739">
        <v>8639.7136476689611</v>
      </c>
      <c r="D44" s="739">
        <v>5887.8289544041072</v>
      </c>
      <c r="E44" s="739">
        <v>5805.7007650984815</v>
      </c>
      <c r="F44" s="739">
        <v>113.87574332643793</v>
      </c>
      <c r="G44" s="739">
        <v>204.86953767272044</v>
      </c>
      <c r="H44" s="739">
        <v>2950.2529368765636</v>
      </c>
      <c r="I44" s="739">
        <v>3825.4248669934</v>
      </c>
      <c r="J44" s="739">
        <v>1846.8065882466228</v>
      </c>
      <c r="K44" s="1151">
        <v>3233.297988189835</v>
      </c>
    </row>
    <row r="45" spans="1:11">
      <c r="A45" s="1149" t="s">
        <v>548</v>
      </c>
      <c r="B45" s="235">
        <v>163770.900712217</v>
      </c>
      <c r="C45" s="125">
        <v>59652.942683622503</v>
      </c>
      <c r="D45" s="125">
        <v>74794.689333817063</v>
      </c>
      <c r="E45" s="125">
        <v>73464.903900225836</v>
      </c>
      <c r="F45" s="125">
        <v>1437.5048807578848</v>
      </c>
      <c r="G45" s="125">
        <v>1590.9912721728419</v>
      </c>
      <c r="H45" s="125">
        <v>23509.095918038503</v>
      </c>
      <c r="I45" s="125">
        <v>26973.685831908493</v>
      </c>
      <c r="J45" s="125">
        <v>7857.7533932870447</v>
      </c>
      <c r="K45" s="981">
        <v>23565.64237498667</v>
      </c>
    </row>
    <row r="46" spans="1:11">
      <c r="A46" s="1149" t="s">
        <v>549</v>
      </c>
      <c r="B46" s="235">
        <v>17015.057579185304</v>
      </c>
      <c r="C46" s="125">
        <v>10336.4872866431</v>
      </c>
      <c r="D46" s="125">
        <v>4587.7491529052904</v>
      </c>
      <c r="E46" s="125">
        <v>4492.06555279238</v>
      </c>
      <c r="F46" s="125">
        <v>99.312903769372866</v>
      </c>
      <c r="G46" s="125">
        <v>118.34278824706803</v>
      </c>
      <c r="H46" s="125">
        <v>3199.8988181375835</v>
      </c>
      <c r="I46" s="125">
        <v>2281.8256788656968</v>
      </c>
      <c r="J46" s="125">
        <v>827.10325595305437</v>
      </c>
      <c r="K46" s="981">
        <v>2006.39034752814</v>
      </c>
    </row>
    <row r="47" spans="1:11">
      <c r="A47" s="1149" t="s">
        <v>550</v>
      </c>
      <c r="B47" s="235">
        <v>11002.473546819901</v>
      </c>
      <c r="C47" s="125">
        <v>6449.0518366937704</v>
      </c>
      <c r="D47" s="125">
        <v>3944.2993937426859</v>
      </c>
      <c r="E47" s="125">
        <v>3850.2711537266696</v>
      </c>
      <c r="F47" s="125">
        <v>124.46952486057543</v>
      </c>
      <c r="G47" s="125">
        <v>167.10118276218552</v>
      </c>
      <c r="H47" s="125">
        <v>2410.1671751653148</v>
      </c>
      <c r="I47" s="125">
        <v>2882.4353101883194</v>
      </c>
      <c r="J47" s="125">
        <v>1251.0763717684367</v>
      </c>
      <c r="K47" s="981">
        <v>2431.55126443974</v>
      </c>
    </row>
    <row r="48" spans="1:11">
      <c r="A48" s="1149" t="s">
        <v>551</v>
      </c>
      <c r="B48" s="235">
        <v>15336.622589268438</v>
      </c>
      <c r="C48" s="125">
        <v>5813.6491758307066</v>
      </c>
      <c r="D48" s="125">
        <v>6024.7988153638225</v>
      </c>
      <c r="E48" s="125">
        <v>5915.1003708087974</v>
      </c>
      <c r="F48" s="125">
        <v>127.84502575520889</v>
      </c>
      <c r="G48" s="125">
        <v>146.54693658847421</v>
      </c>
      <c r="H48" s="125">
        <v>2699.9815429497885</v>
      </c>
      <c r="I48" s="125">
        <v>3310.9175356142878</v>
      </c>
      <c r="J48" s="125">
        <v>858.78046778855776</v>
      </c>
      <c r="K48" s="981">
        <v>2970.2778400077932</v>
      </c>
    </row>
    <row r="49" spans="1:11">
      <c r="A49" s="1149" t="s">
        <v>552</v>
      </c>
      <c r="B49" s="235">
        <v>106598.41170830236</v>
      </c>
      <c r="C49" s="125">
        <v>42134.392027031907</v>
      </c>
      <c r="D49" s="125">
        <v>44994.56566409301</v>
      </c>
      <c r="E49" s="125">
        <v>44359.505816379322</v>
      </c>
      <c r="F49" s="125">
        <v>733.0453162326919</v>
      </c>
      <c r="G49" s="125">
        <v>881.87372756368472</v>
      </c>
      <c r="H49" s="125">
        <v>17722.151707980043</v>
      </c>
      <c r="I49" s="125">
        <v>17167.836440708128</v>
      </c>
      <c r="J49" s="125">
        <v>4934.3367345797869</v>
      </c>
      <c r="K49" s="981">
        <v>14975.050762446477</v>
      </c>
    </row>
    <row r="50" spans="1:11">
      <c r="A50" s="1149" t="s">
        <v>553</v>
      </c>
      <c r="B50" s="235">
        <v>24243.653778577798</v>
      </c>
      <c r="C50" s="125">
        <v>13541.923354336097</v>
      </c>
      <c r="D50" s="125">
        <v>10062.878732460127</v>
      </c>
      <c r="E50" s="125">
        <v>9859.0093781846153</v>
      </c>
      <c r="F50" s="125">
        <v>238.77161279025407</v>
      </c>
      <c r="G50" s="125">
        <v>464.52945269827336</v>
      </c>
      <c r="H50" s="125">
        <v>5166.7503103941535</v>
      </c>
      <c r="I50" s="125">
        <v>4969.5069536042356</v>
      </c>
      <c r="J50" s="125">
        <v>2089.7627581587158</v>
      </c>
      <c r="K50" s="981">
        <v>4246.5831933929903</v>
      </c>
    </row>
    <row r="51" spans="1:11">
      <c r="A51" s="1149" t="s">
        <v>554</v>
      </c>
      <c r="B51" s="235">
        <v>12939.337492443919</v>
      </c>
      <c r="C51" s="125">
        <v>5675.0557487423985</v>
      </c>
      <c r="D51" s="125">
        <v>4403.8108677487735</v>
      </c>
      <c r="E51" s="125">
        <v>4279.9620579055099</v>
      </c>
      <c r="F51" s="125">
        <v>105.99867371578642</v>
      </c>
      <c r="G51" s="125">
        <v>141.83647761089316</v>
      </c>
      <c r="H51" s="125">
        <v>2202.9215903971244</v>
      </c>
      <c r="I51" s="125">
        <v>2495.0193415445356</v>
      </c>
      <c r="J51" s="125">
        <v>672.97653921703318</v>
      </c>
      <c r="K51" s="981">
        <v>2233.8666831575315</v>
      </c>
    </row>
    <row r="52" spans="1:11">
      <c r="A52" s="1149" t="s">
        <v>555</v>
      </c>
      <c r="B52" s="235">
        <v>54563.813245688536</v>
      </c>
      <c r="C52" s="125">
        <v>28459.524478184245</v>
      </c>
      <c r="D52" s="125">
        <v>17919.553945842203</v>
      </c>
      <c r="E52" s="125">
        <v>17437.762461649705</v>
      </c>
      <c r="F52" s="125">
        <v>393.86475726879684</v>
      </c>
      <c r="G52" s="125">
        <v>575.00946587683893</v>
      </c>
      <c r="H52" s="125">
        <v>11133.133814961202</v>
      </c>
      <c r="I52" s="125">
        <v>8481.1524155086099</v>
      </c>
      <c r="J52" s="125">
        <v>2732.9456421616314</v>
      </c>
      <c r="K52" s="981">
        <v>7473.6087209705738</v>
      </c>
    </row>
    <row r="53" spans="1:11">
      <c r="A53" s="1149" t="s">
        <v>556</v>
      </c>
      <c r="B53" s="235">
        <v>17604.311220602143</v>
      </c>
      <c r="C53" s="125">
        <v>11655.761487064561</v>
      </c>
      <c r="D53" s="125">
        <v>5099.0647592375972</v>
      </c>
      <c r="E53" s="125">
        <v>4960.5768289590915</v>
      </c>
      <c r="F53" s="125">
        <v>130.81210757174154</v>
      </c>
      <c r="G53" s="125">
        <v>240.425075026706</v>
      </c>
      <c r="H53" s="125">
        <v>2628.7749748812225</v>
      </c>
      <c r="I53" s="125">
        <v>3166.9514680950506</v>
      </c>
      <c r="J53" s="125">
        <v>1396.569735128819</v>
      </c>
      <c r="K53" s="981">
        <v>2537.8386767215716</v>
      </c>
    </row>
    <row r="54" spans="1:11">
      <c r="A54" s="1150" t="s">
        <v>557</v>
      </c>
      <c r="B54" s="235">
        <v>152045.41087450422</v>
      </c>
      <c r="C54" s="125">
        <v>73540.556013173016</v>
      </c>
      <c r="D54" s="125">
        <v>51331.455809399369</v>
      </c>
      <c r="E54" s="125">
        <v>49994.793050054061</v>
      </c>
      <c r="F54" s="125">
        <v>1052.374771436321</v>
      </c>
      <c r="G54" s="125">
        <v>1641.1658968857998</v>
      </c>
      <c r="H54" s="125">
        <v>27247.779156174627</v>
      </c>
      <c r="I54" s="125">
        <v>24007.479635847551</v>
      </c>
      <c r="J54" s="125">
        <v>7108.6101342795091</v>
      </c>
      <c r="K54" s="981">
        <v>20704.117878193785</v>
      </c>
    </row>
    <row r="55" spans="1:11">
      <c r="A55" s="1152" t="s">
        <v>558</v>
      </c>
      <c r="B55" s="1055">
        <v>552584.51758485183</v>
      </c>
      <c r="C55" s="228">
        <v>241172.40010788117</v>
      </c>
      <c r="D55" s="228">
        <v>192919.71800249739</v>
      </c>
      <c r="E55" s="228">
        <v>188758.43267586883</v>
      </c>
      <c r="F55" s="228">
        <v>3338.3511139232178</v>
      </c>
      <c r="G55" s="228">
        <v>5358.9706364170834</v>
      </c>
      <c r="H55" s="228">
        <v>83488.052358305271</v>
      </c>
      <c r="I55" s="228">
        <v>107931.61791691667</v>
      </c>
      <c r="J55" s="228">
        <v>28206.554649430105</v>
      </c>
      <c r="K55" s="1134">
        <v>96426.951407817629</v>
      </c>
    </row>
    <row r="56" spans="1:11">
      <c r="A56" s="1149" t="s">
        <v>828</v>
      </c>
      <c r="B56" s="235">
        <v>11805.434099373186</v>
      </c>
      <c r="C56" s="125">
        <v>4023.3361365535766</v>
      </c>
      <c r="D56" s="125">
        <v>4272.7879539792093</v>
      </c>
      <c r="E56" s="125">
        <v>4169.1785478572165</v>
      </c>
      <c r="F56" s="125">
        <v>101.24249806700936</v>
      </c>
      <c r="G56" s="125">
        <v>142.39944577122961</v>
      </c>
      <c r="H56" s="125">
        <v>2731.8664403336265</v>
      </c>
      <c r="I56" s="125">
        <v>2657.1934571795227</v>
      </c>
      <c r="J56" s="125">
        <v>797.95666318910764</v>
      </c>
      <c r="K56" s="981">
        <v>2320.662444806625</v>
      </c>
    </row>
    <row r="57" spans="1:11">
      <c r="A57" s="1149" t="s">
        <v>559</v>
      </c>
      <c r="B57" s="235">
        <v>17755.301847025577</v>
      </c>
      <c r="C57" s="125">
        <v>6870.4808914420055</v>
      </c>
      <c r="D57" s="125">
        <v>5961.0939178590206</v>
      </c>
      <c r="E57" s="125">
        <v>5807.295287612922</v>
      </c>
      <c r="F57" s="125">
        <v>116.89580689991381</v>
      </c>
      <c r="G57" s="125">
        <v>211.12825916162416</v>
      </c>
      <c r="H57" s="125">
        <v>4125.7583400840867</v>
      </c>
      <c r="I57" s="125">
        <v>3520.6853175898668</v>
      </c>
      <c r="J57" s="125">
        <v>836.48391485412174</v>
      </c>
      <c r="K57" s="981">
        <v>3152.2592351263311</v>
      </c>
    </row>
    <row r="58" spans="1:11">
      <c r="A58" s="1149" t="s">
        <v>560</v>
      </c>
      <c r="B58" s="235">
        <v>325379.82702703174</v>
      </c>
      <c r="C58" s="125">
        <v>131830.4096899397</v>
      </c>
      <c r="D58" s="125">
        <v>123965.71172836142</v>
      </c>
      <c r="E58" s="125">
        <v>121832.78117962764</v>
      </c>
      <c r="F58" s="125">
        <v>2125.0544483762751</v>
      </c>
      <c r="G58" s="125">
        <v>2525.3452502247187</v>
      </c>
      <c r="H58" s="125">
        <v>50977.662199004932</v>
      </c>
      <c r="I58" s="125">
        <v>59160.446644661999</v>
      </c>
      <c r="J58" s="125">
        <v>15955.766277101739</v>
      </c>
      <c r="K58" s="981">
        <v>52714.305411781344</v>
      </c>
    </row>
    <row r="59" spans="1:11">
      <c r="A59" s="1149" t="s">
        <v>561</v>
      </c>
      <c r="B59" s="235">
        <v>19164.252073394804</v>
      </c>
      <c r="C59" s="125">
        <v>7106.5539277894895</v>
      </c>
      <c r="D59" s="125">
        <v>7893.8107533554748</v>
      </c>
      <c r="E59" s="125">
        <v>7759.13937577661</v>
      </c>
      <c r="F59" s="125">
        <v>151.93637185189345</v>
      </c>
      <c r="G59" s="125">
        <v>147.52818700038151</v>
      </c>
      <c r="H59" s="125">
        <v>3442.7998695453612</v>
      </c>
      <c r="I59" s="125">
        <v>3558.9574711564151</v>
      </c>
      <c r="J59" s="125">
        <v>965.83531367740397</v>
      </c>
      <c r="K59" s="981">
        <v>3222.2008528200863</v>
      </c>
    </row>
    <row r="60" spans="1:11">
      <c r="A60" s="1149" t="s">
        <v>562</v>
      </c>
      <c r="B60" s="235">
        <v>18340.968818914382</v>
      </c>
      <c r="C60" s="125">
        <v>8386.1330091931104</v>
      </c>
      <c r="D60" s="125">
        <v>6984.8793286884302</v>
      </c>
      <c r="E60" s="125">
        <v>6868.3451779369807</v>
      </c>
      <c r="F60" s="125">
        <v>140.75329203372743</v>
      </c>
      <c r="G60" s="125">
        <v>140.68856108983843</v>
      </c>
      <c r="H60" s="125">
        <v>2659.8465976620737</v>
      </c>
      <c r="I60" s="125">
        <v>2841.0016588787271</v>
      </c>
      <c r="J60" s="125">
        <v>844.07567735934776</v>
      </c>
      <c r="K60" s="981">
        <v>2473.2326301031976</v>
      </c>
    </row>
    <row r="61" spans="1:11">
      <c r="A61" s="1149" t="s">
        <v>563</v>
      </c>
      <c r="B61" s="235">
        <v>14654.919719370715</v>
      </c>
      <c r="C61" s="125">
        <v>9731.6395109386012</v>
      </c>
      <c r="D61" s="125">
        <v>5137.6204769284113</v>
      </c>
      <c r="E61" s="125">
        <v>5022.9347310848398</v>
      </c>
      <c r="F61" s="125">
        <v>157.75159090977112</v>
      </c>
      <c r="G61" s="125">
        <v>247.13207133663261</v>
      </c>
      <c r="H61" s="125">
        <v>2760.0100110772451</v>
      </c>
      <c r="I61" s="125">
        <v>3468.7936042246783</v>
      </c>
      <c r="J61" s="125">
        <v>1562.3256116415816</v>
      </c>
      <c r="K61" s="981">
        <v>2928.5004498179396</v>
      </c>
    </row>
    <row r="62" spans="1:11">
      <c r="A62" s="1149" t="s">
        <v>564</v>
      </c>
      <c r="B62" s="235">
        <v>19392.94852709605</v>
      </c>
      <c r="C62" s="125">
        <v>9305.0471856505555</v>
      </c>
      <c r="D62" s="125">
        <v>6167.7184402163821</v>
      </c>
      <c r="E62" s="125">
        <v>6008.9763465622491</v>
      </c>
      <c r="F62" s="125">
        <v>114.74286629451805</v>
      </c>
      <c r="G62" s="125">
        <v>249.28320850966904</v>
      </c>
      <c r="H62" s="125">
        <v>4179.1933704484945</v>
      </c>
      <c r="I62" s="125">
        <v>4004.4092412869454</v>
      </c>
      <c r="J62" s="125">
        <v>1492.3047694573791</v>
      </c>
      <c r="K62" s="981">
        <v>3405.977230296151</v>
      </c>
    </row>
    <row r="63" spans="1:11">
      <c r="A63" s="1149" t="s">
        <v>21</v>
      </c>
      <c r="B63" s="235">
        <v>8092.9482535099987</v>
      </c>
      <c r="C63" s="125">
        <v>4277.3548706849797</v>
      </c>
      <c r="D63" s="125">
        <v>3193.7277102342714</v>
      </c>
      <c r="E63" s="125">
        <v>3134.8831011058783</v>
      </c>
      <c r="F63" s="125">
        <v>75.296142485430778</v>
      </c>
      <c r="G63" s="125">
        <v>97.440051784340397</v>
      </c>
      <c r="H63" s="125">
        <v>1564.0756267720278</v>
      </c>
      <c r="I63" s="125">
        <v>1583.366482855713</v>
      </c>
      <c r="J63" s="125">
        <v>694.73027812694818</v>
      </c>
      <c r="K63" s="981">
        <v>1364.5941468720528</v>
      </c>
    </row>
    <row r="64" spans="1:11">
      <c r="A64" s="1150" t="s">
        <v>177</v>
      </c>
      <c r="B64" s="737">
        <v>99878.792752905589</v>
      </c>
      <c r="C64" s="739">
        <v>68373.778211676443</v>
      </c>
      <c r="D64" s="739">
        <v>29534.089788362668</v>
      </c>
      <c r="E64" s="739">
        <v>28840.954637447881</v>
      </c>
      <c r="F64" s="739">
        <v>770.95860375124687</v>
      </c>
      <c r="G64" s="739">
        <v>1274.5108161061478</v>
      </c>
      <c r="H64" s="739">
        <v>16923.368029776004</v>
      </c>
      <c r="I64" s="739">
        <v>19916.316394328202</v>
      </c>
      <c r="J64" s="739">
        <v>8538.1044392885433</v>
      </c>
      <c r="K64" s="1151">
        <v>16302.184598108241</v>
      </c>
    </row>
    <row r="65" spans="1:1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</row>
    <row r="66" spans="1:11">
      <c r="A66" s="30" t="s">
        <v>31</v>
      </c>
      <c r="B66" s="4"/>
      <c r="C66" s="4"/>
      <c r="D66" s="4"/>
      <c r="E66" s="4"/>
      <c r="F66" s="4"/>
      <c r="G66" s="4"/>
      <c r="H66" s="4"/>
      <c r="I66" s="4"/>
      <c r="J66" s="4"/>
      <c r="K66" s="4"/>
    </row>
    <row r="67" spans="1:11">
      <c r="A67" s="271"/>
      <c r="B67" s="819"/>
      <c r="C67" s="819"/>
      <c r="D67" s="819"/>
      <c r="E67" s="819"/>
      <c r="F67" s="819"/>
      <c r="G67" s="819"/>
      <c r="H67" s="819"/>
      <c r="I67" s="819"/>
      <c r="J67" s="819"/>
      <c r="K67" s="819"/>
    </row>
    <row r="68" spans="1:11">
      <c r="A68" s="271"/>
      <c r="B68" s="271"/>
      <c r="C68" s="271"/>
      <c r="D68" s="271"/>
      <c r="E68" s="271"/>
      <c r="F68" s="271"/>
      <c r="G68" s="271"/>
      <c r="H68" s="271"/>
      <c r="I68" s="271"/>
      <c r="J68" s="271"/>
      <c r="K68" s="271"/>
    </row>
    <row r="69" spans="1:11">
      <c r="A69" s="271"/>
      <c r="B69" s="271"/>
      <c r="C69" s="271"/>
      <c r="D69" s="271"/>
      <c r="E69" s="271"/>
      <c r="F69" s="271"/>
      <c r="G69" s="271"/>
      <c r="H69" s="271"/>
      <c r="I69" s="271"/>
      <c r="J69" s="271"/>
      <c r="K69" s="271"/>
    </row>
    <row r="70" spans="1:11">
      <c r="A70" s="271"/>
      <c r="B70" s="271"/>
      <c r="C70" s="271"/>
      <c r="D70" s="271"/>
      <c r="E70" s="271"/>
      <c r="F70" s="271"/>
      <c r="G70" s="271"/>
      <c r="H70" s="271"/>
      <c r="I70" s="271"/>
      <c r="J70" s="271"/>
      <c r="K70" s="271"/>
    </row>
    <row r="71" spans="1:11">
      <c r="A71" s="271"/>
      <c r="B71" s="271"/>
      <c r="C71" s="271"/>
      <c r="D71" s="271"/>
      <c r="E71" s="271"/>
      <c r="F71" s="271"/>
      <c r="G71" s="271"/>
      <c r="H71" s="271"/>
      <c r="I71" s="271"/>
      <c r="J71" s="271"/>
      <c r="K71" s="271"/>
    </row>
    <row r="72" spans="1:11">
      <c r="A72" s="271"/>
      <c r="B72" s="271"/>
      <c r="C72" s="271"/>
      <c r="D72" s="271"/>
      <c r="E72" s="271"/>
      <c r="F72" s="271"/>
      <c r="G72" s="271"/>
      <c r="H72" s="271"/>
      <c r="I72" s="271"/>
      <c r="J72" s="271"/>
      <c r="K72" s="271"/>
    </row>
    <row r="73" spans="1:11">
      <c r="A73" s="271"/>
      <c r="B73" s="271"/>
      <c r="C73" s="271"/>
      <c r="D73" s="271"/>
      <c r="E73" s="271"/>
      <c r="F73" s="271"/>
      <c r="G73" s="271"/>
      <c r="H73" s="271"/>
      <c r="I73" s="271"/>
      <c r="J73" s="271"/>
      <c r="K73" s="271"/>
    </row>
    <row r="74" spans="1:11">
      <c r="A74" s="271"/>
      <c r="B74" s="271"/>
      <c r="C74" s="271"/>
      <c r="D74" s="271"/>
      <c r="E74" s="271"/>
      <c r="F74" s="271"/>
      <c r="G74" s="271"/>
      <c r="H74" s="271"/>
      <c r="I74" s="271"/>
      <c r="J74" s="271"/>
      <c r="K74" s="271"/>
    </row>
    <row r="75" spans="1:11">
      <c r="A75" s="271"/>
      <c r="B75" s="271"/>
      <c r="C75" s="271"/>
      <c r="D75" s="271"/>
      <c r="E75" s="271"/>
      <c r="F75" s="271"/>
      <c r="G75" s="271"/>
      <c r="H75" s="271"/>
      <c r="I75" s="271"/>
      <c r="J75" s="271"/>
      <c r="K75" s="271"/>
    </row>
    <row r="76" spans="1:11">
      <c r="A76" s="271"/>
      <c r="B76" s="271"/>
      <c r="C76" s="271"/>
      <c r="D76" s="271"/>
      <c r="E76" s="271"/>
      <c r="F76" s="271"/>
      <c r="G76" s="271"/>
      <c r="H76" s="271"/>
      <c r="I76" s="271"/>
      <c r="J76" s="271"/>
      <c r="K76" s="271"/>
    </row>
    <row r="77" spans="1:11">
      <c r="A77" s="271"/>
      <c r="B77" s="271"/>
      <c r="C77" s="271"/>
      <c r="D77" s="271"/>
      <c r="E77" s="271"/>
      <c r="F77" s="271"/>
      <c r="G77" s="271"/>
      <c r="H77" s="271"/>
      <c r="I77" s="271"/>
      <c r="J77" s="271"/>
      <c r="K77" s="271"/>
    </row>
    <row r="78" spans="1:11">
      <c r="A78" s="271"/>
      <c r="B78" s="271"/>
      <c r="C78" s="271"/>
      <c r="D78" s="271"/>
      <c r="E78" s="271"/>
      <c r="F78" s="271"/>
      <c r="G78" s="271"/>
      <c r="H78" s="271"/>
      <c r="I78" s="271"/>
      <c r="J78" s="271"/>
      <c r="K78" s="271"/>
    </row>
    <row r="79" spans="1:11">
      <c r="A79" s="271"/>
      <c r="B79" s="271"/>
      <c r="C79" s="271"/>
      <c r="D79" s="271"/>
      <c r="E79" s="271"/>
      <c r="F79" s="271"/>
      <c r="G79" s="271"/>
      <c r="H79" s="271"/>
      <c r="I79" s="271"/>
      <c r="J79" s="271"/>
      <c r="K79" s="271"/>
    </row>
    <row r="80" spans="1:11">
      <c r="A80" s="271"/>
      <c r="B80" s="271"/>
      <c r="C80" s="271"/>
      <c r="D80" s="271"/>
      <c r="E80" s="271"/>
      <c r="F80" s="271"/>
      <c r="G80" s="271"/>
      <c r="H80" s="271"/>
      <c r="I80" s="271"/>
      <c r="J80" s="271"/>
      <c r="K80" s="271"/>
    </row>
    <row r="81" spans="1:11">
      <c r="A81" s="271"/>
      <c r="B81" s="271"/>
      <c r="C81" s="271"/>
      <c r="D81" s="271"/>
      <c r="E81" s="271"/>
      <c r="F81" s="271"/>
      <c r="G81" s="271"/>
      <c r="H81" s="271"/>
      <c r="I81" s="271"/>
      <c r="J81" s="271"/>
      <c r="K81" s="271"/>
    </row>
    <row r="82" spans="1:11">
      <c r="A82" s="271"/>
      <c r="B82" s="271"/>
      <c r="C82" s="271"/>
      <c r="D82" s="271"/>
      <c r="E82" s="271"/>
      <c r="F82" s="271"/>
      <c r="G82" s="271"/>
      <c r="H82" s="271"/>
      <c r="I82" s="271"/>
      <c r="J82" s="271"/>
      <c r="K82" s="271"/>
    </row>
    <row r="83" spans="1:11">
      <c r="A83" s="271"/>
      <c r="B83" s="271"/>
      <c r="C83" s="271"/>
      <c r="D83" s="271"/>
      <c r="E83" s="271"/>
      <c r="F83" s="271"/>
      <c r="G83" s="271"/>
      <c r="H83" s="271"/>
      <c r="I83" s="271"/>
      <c r="J83" s="271"/>
      <c r="K83" s="271"/>
    </row>
    <row r="84" spans="1:11">
      <c r="A84" s="271"/>
      <c r="B84" s="271"/>
      <c r="C84" s="271"/>
      <c r="D84" s="271"/>
      <c r="E84" s="271"/>
      <c r="F84" s="271"/>
      <c r="G84" s="271"/>
      <c r="H84" s="271"/>
      <c r="I84" s="271"/>
      <c r="J84" s="271"/>
      <c r="K84" s="271"/>
    </row>
    <row r="85" spans="1:11">
      <c r="A85" s="271"/>
      <c r="B85" s="271"/>
      <c r="C85" s="271"/>
      <c r="D85" s="271"/>
      <c r="E85" s="271"/>
      <c r="F85" s="271"/>
      <c r="G85" s="271"/>
      <c r="H85" s="271"/>
      <c r="I85" s="271"/>
      <c r="J85" s="271"/>
      <c r="K85" s="271"/>
    </row>
    <row r="86" spans="1:11">
      <c r="A86" s="271"/>
      <c r="B86" s="271"/>
      <c r="C86" s="271"/>
      <c r="D86" s="271"/>
      <c r="E86" s="271"/>
      <c r="F86" s="271"/>
      <c r="G86" s="271"/>
      <c r="H86" s="271"/>
      <c r="I86" s="271"/>
      <c r="J86" s="271"/>
      <c r="K86" s="271"/>
    </row>
    <row r="87" spans="1:11">
      <c r="A87" s="271"/>
      <c r="B87" s="271"/>
      <c r="C87" s="271"/>
      <c r="D87" s="271"/>
      <c r="E87" s="271"/>
      <c r="F87" s="271"/>
      <c r="G87" s="271"/>
      <c r="H87" s="271"/>
      <c r="I87" s="271"/>
      <c r="J87" s="271"/>
      <c r="K87" s="271"/>
    </row>
    <row r="88" spans="1:11">
      <c r="A88" s="271"/>
      <c r="B88" s="271"/>
      <c r="C88" s="271"/>
      <c r="D88" s="271"/>
      <c r="E88" s="271"/>
      <c r="F88" s="271"/>
      <c r="G88" s="271"/>
      <c r="H88" s="271"/>
      <c r="I88" s="271"/>
      <c r="J88" s="271"/>
      <c r="K88" s="271"/>
    </row>
    <row r="89" spans="1:11">
      <c r="A89" s="271"/>
      <c r="B89" s="271"/>
      <c r="C89" s="271"/>
      <c r="D89" s="271"/>
      <c r="E89" s="271"/>
      <c r="F89" s="271"/>
      <c r="G89" s="271"/>
      <c r="H89" s="271"/>
      <c r="I89" s="271"/>
      <c r="J89" s="271"/>
      <c r="K89" s="271"/>
    </row>
    <row r="90" spans="1:11">
      <c r="A90" s="271"/>
      <c r="B90" s="271"/>
      <c r="C90" s="271"/>
      <c r="D90" s="271"/>
      <c r="E90" s="271"/>
      <c r="F90" s="271"/>
      <c r="G90" s="271"/>
      <c r="H90" s="271"/>
      <c r="I90" s="271"/>
      <c r="J90" s="271"/>
      <c r="K90" s="271"/>
    </row>
    <row r="91" spans="1:11">
      <c r="A91" s="271"/>
      <c r="B91" s="271"/>
      <c r="C91" s="271"/>
      <c r="D91" s="271"/>
      <c r="E91" s="271"/>
      <c r="F91" s="271"/>
      <c r="G91" s="271"/>
      <c r="H91" s="271"/>
      <c r="I91" s="271"/>
      <c r="J91" s="271"/>
      <c r="K91" s="271"/>
    </row>
    <row r="92" spans="1:11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</row>
    <row r="93" spans="1:11">
      <c r="A93" s="271"/>
      <c r="B93" s="271"/>
      <c r="C93" s="271"/>
      <c r="D93" s="271"/>
      <c r="E93" s="271"/>
      <c r="F93" s="271"/>
      <c r="G93" s="271"/>
      <c r="H93" s="271"/>
      <c r="I93" s="271"/>
      <c r="J93" s="271"/>
      <c r="K93" s="271"/>
    </row>
    <row r="94" spans="1:11">
      <c r="A94" s="271"/>
      <c r="B94" s="271"/>
      <c r="C94" s="271"/>
      <c r="D94" s="271"/>
      <c r="E94" s="271"/>
      <c r="F94" s="271"/>
      <c r="G94" s="271"/>
      <c r="H94" s="271"/>
      <c r="I94" s="271"/>
      <c r="J94" s="271"/>
      <c r="K94" s="271"/>
    </row>
    <row r="95" spans="1:11">
      <c r="A95" s="271"/>
      <c r="B95" s="271"/>
      <c r="C95" s="271"/>
      <c r="D95" s="271"/>
      <c r="E95" s="271"/>
      <c r="F95" s="271"/>
      <c r="G95" s="271"/>
      <c r="H95" s="271"/>
      <c r="I95" s="271"/>
      <c r="J95" s="271"/>
      <c r="K95" s="271"/>
    </row>
    <row r="96" spans="1:11">
      <c r="A96" s="271"/>
      <c r="B96" s="271"/>
      <c r="C96" s="271"/>
      <c r="D96" s="271"/>
      <c r="E96" s="271"/>
      <c r="F96" s="271"/>
      <c r="G96" s="271"/>
      <c r="H96" s="271"/>
      <c r="I96" s="271"/>
      <c r="J96" s="271"/>
      <c r="K96" s="271"/>
    </row>
    <row r="97" spans="1:11">
      <c r="A97" s="271"/>
      <c r="B97" s="271"/>
      <c r="C97" s="271"/>
      <c r="D97" s="271"/>
      <c r="E97" s="271"/>
      <c r="F97" s="271"/>
      <c r="G97" s="271"/>
      <c r="H97" s="271"/>
      <c r="I97" s="271"/>
      <c r="J97" s="271"/>
      <c r="K97" s="271"/>
    </row>
    <row r="98" spans="1:11">
      <c r="A98" s="271"/>
      <c r="B98" s="271"/>
      <c r="C98" s="271"/>
      <c r="D98" s="271"/>
      <c r="E98" s="271"/>
      <c r="F98" s="271"/>
      <c r="G98" s="271"/>
      <c r="H98" s="271"/>
      <c r="I98" s="271"/>
      <c r="J98" s="271"/>
      <c r="K98" s="271"/>
    </row>
    <row r="99" spans="1:11">
      <c r="A99" s="271"/>
      <c r="B99" s="271"/>
      <c r="C99" s="271"/>
      <c r="D99" s="271"/>
      <c r="E99" s="271"/>
      <c r="F99" s="271"/>
      <c r="G99" s="271"/>
      <c r="H99" s="271"/>
      <c r="I99" s="271"/>
      <c r="J99" s="271"/>
      <c r="K99" s="271"/>
    </row>
    <row r="100" spans="1:11">
      <c r="A100" s="271"/>
      <c r="B100" s="271"/>
      <c r="C100" s="271"/>
      <c r="D100" s="271"/>
      <c r="E100" s="271"/>
      <c r="F100" s="271"/>
      <c r="G100" s="271"/>
      <c r="H100" s="271"/>
      <c r="I100" s="271"/>
      <c r="J100" s="271"/>
      <c r="K100" s="271"/>
    </row>
    <row r="101" spans="1:11">
      <c r="A101" s="271"/>
      <c r="B101" s="271"/>
      <c r="C101" s="271"/>
      <c r="D101" s="271"/>
      <c r="E101" s="271"/>
      <c r="F101" s="271"/>
      <c r="G101" s="271"/>
      <c r="H101" s="271"/>
      <c r="I101" s="271"/>
      <c r="J101" s="271"/>
      <c r="K101" s="271"/>
    </row>
    <row r="102" spans="1:11">
      <c r="A102" s="271"/>
      <c r="B102" s="271"/>
      <c r="C102" s="271"/>
      <c r="D102" s="271"/>
      <c r="E102" s="271"/>
      <c r="F102" s="271"/>
      <c r="G102" s="271"/>
      <c r="H102" s="271"/>
      <c r="I102" s="271"/>
      <c r="J102" s="271"/>
      <c r="K102" s="271"/>
    </row>
    <row r="103" spans="1:11">
      <c r="A103" s="271"/>
      <c r="B103" s="271"/>
      <c r="C103" s="271"/>
      <c r="D103" s="271"/>
      <c r="E103" s="271"/>
      <c r="F103" s="271"/>
      <c r="G103" s="271"/>
      <c r="H103" s="271"/>
      <c r="I103" s="271"/>
      <c r="J103" s="271"/>
      <c r="K103" s="271"/>
    </row>
    <row r="104" spans="1:11">
      <c r="A104" s="271"/>
      <c r="B104" s="271"/>
      <c r="C104" s="271"/>
      <c r="D104" s="271"/>
      <c r="E104" s="271"/>
      <c r="F104" s="271"/>
      <c r="G104" s="271"/>
      <c r="H104" s="271"/>
      <c r="I104" s="271"/>
      <c r="J104" s="271"/>
      <c r="K104" s="271"/>
    </row>
    <row r="105" spans="1:11">
      <c r="A105" s="271"/>
      <c r="B105" s="271"/>
      <c r="C105" s="271"/>
      <c r="D105" s="271"/>
      <c r="E105" s="271"/>
      <c r="F105" s="271"/>
      <c r="G105" s="271"/>
      <c r="H105" s="271"/>
      <c r="I105" s="271"/>
      <c r="J105" s="271"/>
      <c r="K105" s="271"/>
    </row>
    <row r="106" spans="1:11">
      <c r="A106" s="271"/>
      <c r="B106" s="271"/>
      <c r="C106" s="271"/>
      <c r="D106" s="271"/>
      <c r="E106" s="271"/>
      <c r="F106" s="271"/>
      <c r="G106" s="271"/>
      <c r="H106" s="271"/>
      <c r="I106" s="271"/>
      <c r="J106" s="271"/>
      <c r="K106" s="271"/>
    </row>
    <row r="107" spans="1:11">
      <c r="A107" s="271"/>
      <c r="B107" s="271"/>
      <c r="C107" s="271"/>
      <c r="D107" s="271"/>
      <c r="E107" s="271"/>
      <c r="F107" s="271"/>
      <c r="G107" s="271"/>
      <c r="H107" s="271"/>
      <c r="I107" s="271"/>
      <c r="J107" s="271"/>
      <c r="K107" s="271"/>
    </row>
    <row r="108" spans="1:11">
      <c r="A108" s="271"/>
      <c r="B108" s="271"/>
      <c r="C108" s="271"/>
      <c r="D108" s="271"/>
      <c r="E108" s="271"/>
      <c r="F108" s="271"/>
      <c r="G108" s="271"/>
      <c r="H108" s="271"/>
      <c r="I108" s="271"/>
      <c r="J108" s="271"/>
      <c r="K108" s="271"/>
    </row>
    <row r="109" spans="1:11">
      <c r="A109" s="271"/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</row>
    <row r="110" spans="1:11">
      <c r="A110" s="271"/>
      <c r="B110" s="271"/>
      <c r="C110" s="271"/>
      <c r="D110" s="271"/>
      <c r="E110" s="271"/>
      <c r="F110" s="271"/>
      <c r="G110" s="271"/>
      <c r="H110" s="271"/>
      <c r="I110" s="271"/>
      <c r="J110" s="271"/>
      <c r="K110" s="271"/>
    </row>
    <row r="111" spans="1:11">
      <c r="A111" s="271"/>
      <c r="B111" s="271"/>
      <c r="C111" s="271"/>
      <c r="D111" s="271"/>
      <c r="E111" s="271"/>
      <c r="F111" s="271"/>
      <c r="G111" s="271"/>
      <c r="H111" s="271"/>
      <c r="I111" s="271"/>
      <c r="J111" s="271"/>
      <c r="K111" s="271"/>
    </row>
    <row r="112" spans="1:11">
      <c r="A112" s="271"/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</row>
    <row r="113" spans="1:11">
      <c r="A113" s="271"/>
      <c r="B113" s="271"/>
      <c r="C113" s="271"/>
      <c r="D113" s="271"/>
      <c r="E113" s="271"/>
      <c r="F113" s="271"/>
      <c r="G113" s="271"/>
      <c r="H113" s="271"/>
      <c r="I113" s="271"/>
      <c r="J113" s="271"/>
      <c r="K113" s="271"/>
    </row>
    <row r="114" spans="1:11">
      <c r="A114" s="271"/>
      <c r="B114" s="271"/>
      <c r="C114" s="271"/>
      <c r="D114" s="271"/>
      <c r="E114" s="271"/>
      <c r="F114" s="271"/>
      <c r="G114" s="271"/>
      <c r="H114" s="271"/>
      <c r="I114" s="271"/>
      <c r="J114" s="271"/>
      <c r="K114" s="271"/>
    </row>
    <row r="115" spans="1:11">
      <c r="A115" s="271"/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</row>
    <row r="116" spans="1:11">
      <c r="A116" s="271"/>
      <c r="B116" s="271"/>
      <c r="C116" s="271"/>
      <c r="D116" s="271"/>
      <c r="E116" s="271"/>
      <c r="F116" s="271"/>
      <c r="G116" s="271"/>
      <c r="H116" s="271"/>
      <c r="I116" s="271"/>
      <c r="J116" s="271"/>
      <c r="K116" s="271"/>
    </row>
    <row r="117" spans="1:11">
      <c r="A117" s="271"/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</row>
    <row r="118" spans="1:11">
      <c r="A118" s="271"/>
      <c r="B118" s="271"/>
      <c r="C118" s="271"/>
      <c r="D118" s="271"/>
      <c r="E118" s="271"/>
      <c r="F118" s="271"/>
      <c r="G118" s="271"/>
      <c r="H118" s="271"/>
      <c r="I118" s="271"/>
      <c r="J118" s="271"/>
      <c r="K118" s="271"/>
    </row>
    <row r="119" spans="1:11">
      <c r="A119" s="271"/>
      <c r="B119" s="271"/>
      <c r="C119" s="271"/>
      <c r="D119" s="271"/>
      <c r="E119" s="271"/>
      <c r="F119" s="271"/>
      <c r="G119" s="271"/>
      <c r="H119" s="271"/>
      <c r="I119" s="271"/>
      <c r="J119" s="271"/>
      <c r="K119" s="271"/>
    </row>
    <row r="120" spans="1:11">
      <c r="A120" s="271"/>
      <c r="B120" s="271"/>
      <c r="C120" s="271"/>
      <c r="D120" s="271"/>
      <c r="E120" s="271"/>
      <c r="F120" s="271"/>
      <c r="G120" s="271"/>
      <c r="H120" s="271"/>
      <c r="I120" s="271"/>
      <c r="J120" s="271"/>
      <c r="K120" s="271"/>
    </row>
    <row r="121" spans="1:11">
      <c r="A121" s="271"/>
      <c r="B121" s="271"/>
      <c r="C121" s="271"/>
      <c r="D121" s="271"/>
      <c r="E121" s="271"/>
      <c r="F121" s="271"/>
      <c r="G121" s="271"/>
      <c r="H121" s="271"/>
      <c r="I121" s="271"/>
      <c r="J121" s="271"/>
      <c r="K121" s="271"/>
    </row>
    <row r="122" spans="1:11">
      <c r="A122" s="271"/>
      <c r="B122" s="271"/>
      <c r="C122" s="271"/>
      <c r="D122" s="271"/>
      <c r="E122" s="271"/>
      <c r="F122" s="271"/>
      <c r="G122" s="271"/>
      <c r="H122" s="271"/>
      <c r="I122" s="271"/>
      <c r="J122" s="271"/>
      <c r="K122" s="271"/>
    </row>
    <row r="123" spans="1:11">
      <c r="A123" s="271"/>
      <c r="B123" s="271"/>
      <c r="C123" s="271"/>
      <c r="D123" s="271"/>
      <c r="E123" s="271"/>
      <c r="F123" s="271"/>
      <c r="G123" s="271"/>
      <c r="H123" s="271"/>
      <c r="I123" s="271"/>
      <c r="J123" s="271"/>
      <c r="K123" s="271"/>
    </row>
    <row r="124" spans="1:11">
      <c r="A124" s="271"/>
      <c r="B124" s="271"/>
      <c r="C124" s="271"/>
      <c r="D124" s="271"/>
      <c r="E124" s="271"/>
      <c r="F124" s="271"/>
      <c r="G124" s="271"/>
      <c r="H124" s="271"/>
      <c r="I124" s="271"/>
      <c r="J124" s="271"/>
      <c r="K124" s="271"/>
    </row>
    <row r="125" spans="1:11">
      <c r="A125" s="271"/>
      <c r="B125" s="271"/>
      <c r="C125" s="271"/>
      <c r="D125" s="271"/>
      <c r="E125" s="271"/>
      <c r="F125" s="271"/>
      <c r="G125" s="271"/>
      <c r="H125" s="271"/>
      <c r="I125" s="271"/>
      <c r="J125" s="271"/>
      <c r="K125" s="271"/>
    </row>
    <row r="126" spans="1:11">
      <c r="A126" s="271"/>
      <c r="B126" s="271"/>
      <c r="C126" s="271"/>
      <c r="D126" s="271"/>
      <c r="E126" s="271"/>
      <c r="F126" s="271"/>
      <c r="G126" s="271"/>
      <c r="H126" s="271"/>
      <c r="I126" s="271"/>
      <c r="J126" s="271"/>
      <c r="K126" s="271"/>
    </row>
    <row r="127" spans="1:11">
      <c r="A127" s="271"/>
      <c r="B127" s="271"/>
      <c r="C127" s="271"/>
      <c r="D127" s="271"/>
      <c r="E127" s="271"/>
      <c r="F127" s="271"/>
      <c r="G127" s="271"/>
      <c r="H127" s="271"/>
      <c r="I127" s="271"/>
      <c r="J127" s="271"/>
      <c r="K127" s="271"/>
    </row>
    <row r="128" spans="1:11">
      <c r="A128" s="271"/>
      <c r="B128" s="271"/>
      <c r="C128" s="271"/>
      <c r="D128" s="271"/>
      <c r="E128" s="271"/>
      <c r="F128" s="271"/>
      <c r="G128" s="271"/>
      <c r="H128" s="271"/>
      <c r="I128" s="271"/>
      <c r="J128" s="271"/>
      <c r="K128" s="271"/>
    </row>
    <row r="129" spans="1:11">
      <c r="A129" s="271"/>
      <c r="B129" s="271"/>
      <c r="C129" s="271"/>
      <c r="D129" s="271"/>
      <c r="E129" s="271"/>
      <c r="F129" s="271"/>
      <c r="G129" s="271"/>
      <c r="H129" s="271"/>
      <c r="I129" s="271"/>
      <c r="J129" s="271"/>
      <c r="K129" s="271"/>
    </row>
    <row r="130" spans="1:11">
      <c r="A130" s="271"/>
      <c r="B130" s="271"/>
      <c r="C130" s="271"/>
      <c r="D130" s="271"/>
      <c r="E130" s="271"/>
      <c r="F130" s="271"/>
      <c r="G130" s="271"/>
      <c r="H130" s="271"/>
      <c r="I130" s="271"/>
      <c r="J130" s="271"/>
      <c r="K130" s="271"/>
    </row>
    <row r="131" spans="1:11">
      <c r="A131" s="271"/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</row>
    <row r="132" spans="1:11">
      <c r="A132" s="271"/>
      <c r="B132" s="271"/>
      <c r="C132" s="271"/>
      <c r="D132" s="271"/>
      <c r="E132" s="271"/>
      <c r="F132" s="271"/>
      <c r="G132" s="271"/>
      <c r="H132" s="271"/>
      <c r="I132" s="271"/>
      <c r="J132" s="271"/>
      <c r="K132" s="271"/>
    </row>
    <row r="133" spans="1:11">
      <c r="A133" s="271"/>
      <c r="B133" s="271"/>
      <c r="C133" s="271"/>
      <c r="D133" s="271"/>
      <c r="E133" s="271"/>
      <c r="F133" s="271"/>
      <c r="G133" s="271"/>
      <c r="H133" s="271"/>
      <c r="I133" s="271"/>
      <c r="J133" s="271"/>
      <c r="K133" s="271"/>
    </row>
    <row r="134" spans="1:11">
      <c r="A134" s="271"/>
      <c r="B134" s="271"/>
      <c r="C134" s="271"/>
      <c r="D134" s="271"/>
      <c r="E134" s="271"/>
      <c r="F134" s="271"/>
      <c r="G134" s="271"/>
      <c r="H134" s="271"/>
      <c r="I134" s="271"/>
      <c r="J134" s="271"/>
      <c r="K134" s="271"/>
    </row>
    <row r="135" spans="1:11">
      <c r="A135" s="271"/>
      <c r="B135" s="271"/>
      <c r="C135" s="271"/>
      <c r="D135" s="271"/>
      <c r="E135" s="271"/>
      <c r="F135" s="271"/>
      <c r="G135" s="271"/>
      <c r="H135" s="271"/>
      <c r="I135" s="271"/>
      <c r="J135" s="271"/>
      <c r="K135" s="271"/>
    </row>
    <row r="136" spans="1:11">
      <c r="A136" s="271"/>
      <c r="B136" s="271"/>
      <c r="C136" s="271"/>
      <c r="D136" s="271"/>
      <c r="E136" s="271"/>
      <c r="F136" s="271"/>
      <c r="G136" s="271"/>
      <c r="H136" s="271"/>
      <c r="I136" s="271"/>
      <c r="J136" s="271"/>
      <c r="K136" s="271"/>
    </row>
    <row r="137" spans="1:11">
      <c r="A137" s="271"/>
      <c r="B137" s="271"/>
      <c r="C137" s="271"/>
      <c r="D137" s="271"/>
      <c r="E137" s="271"/>
      <c r="F137" s="271"/>
      <c r="G137" s="271"/>
      <c r="H137" s="271"/>
      <c r="I137" s="271"/>
      <c r="J137" s="271"/>
      <c r="K137" s="271"/>
    </row>
    <row r="138" spans="1:11">
      <c r="A138" s="271"/>
      <c r="B138" s="271"/>
      <c r="C138" s="271"/>
      <c r="D138" s="271"/>
      <c r="E138" s="271"/>
      <c r="F138" s="271"/>
      <c r="G138" s="271"/>
      <c r="H138" s="271"/>
      <c r="I138" s="271"/>
      <c r="J138" s="271"/>
      <c r="K138" s="271"/>
    </row>
    <row r="139" spans="1:11">
      <c r="A139" s="271"/>
      <c r="B139" s="271"/>
      <c r="C139" s="271"/>
      <c r="D139" s="271"/>
      <c r="E139" s="271"/>
      <c r="F139" s="271"/>
      <c r="G139" s="271"/>
      <c r="H139" s="271"/>
      <c r="I139" s="271"/>
      <c r="J139" s="271"/>
      <c r="K139" s="271"/>
    </row>
    <row r="140" spans="1:11">
      <c r="A140" s="271"/>
      <c r="B140" s="271"/>
      <c r="C140" s="271"/>
      <c r="D140" s="271"/>
      <c r="E140" s="271"/>
      <c r="F140" s="271"/>
      <c r="G140" s="271"/>
      <c r="H140" s="271"/>
      <c r="I140" s="271"/>
      <c r="J140" s="271"/>
      <c r="K140" s="271"/>
    </row>
    <row r="141" spans="1:11">
      <c r="A141" s="271"/>
      <c r="B141" s="271"/>
      <c r="C141" s="271"/>
      <c r="D141" s="271"/>
      <c r="E141" s="271"/>
      <c r="F141" s="271"/>
      <c r="G141" s="271"/>
      <c r="H141" s="271"/>
      <c r="I141" s="271"/>
      <c r="J141" s="271"/>
      <c r="K141" s="271"/>
    </row>
    <row r="142" spans="1:11">
      <c r="A142" s="271"/>
      <c r="B142" s="271"/>
      <c r="C142" s="271"/>
      <c r="D142" s="271"/>
      <c r="E142" s="271"/>
      <c r="F142" s="271"/>
      <c r="G142" s="271"/>
      <c r="H142" s="271"/>
      <c r="I142" s="271"/>
      <c r="J142" s="271"/>
      <c r="K142" s="271"/>
    </row>
    <row r="143" spans="1:11">
      <c r="A143" s="271"/>
      <c r="B143" s="271"/>
      <c r="C143" s="271"/>
      <c r="D143" s="271"/>
      <c r="E143" s="271"/>
      <c r="F143" s="271"/>
      <c r="G143" s="271"/>
      <c r="H143" s="271"/>
      <c r="I143" s="271"/>
      <c r="J143" s="271"/>
      <c r="K143" s="271"/>
    </row>
    <row r="144" spans="1:11">
      <c r="A144" s="271"/>
      <c r="B144" s="271"/>
      <c r="C144" s="271"/>
      <c r="D144" s="271"/>
      <c r="E144" s="271"/>
      <c r="F144" s="271"/>
      <c r="G144" s="271"/>
      <c r="H144" s="271"/>
      <c r="I144" s="271"/>
      <c r="J144" s="271"/>
      <c r="K144" s="271"/>
    </row>
    <row r="145" spans="1:11">
      <c r="A145" s="271"/>
      <c r="B145" s="271"/>
      <c r="C145" s="271"/>
      <c r="D145" s="271"/>
      <c r="E145" s="271"/>
      <c r="F145" s="271"/>
      <c r="G145" s="271"/>
      <c r="H145" s="271"/>
      <c r="I145" s="271"/>
      <c r="J145" s="271"/>
      <c r="K145" s="271"/>
    </row>
    <row r="146" spans="1:11">
      <c r="A146" s="271"/>
      <c r="B146" s="271"/>
      <c r="C146" s="271"/>
      <c r="D146" s="271"/>
      <c r="E146" s="271"/>
      <c r="F146" s="271"/>
      <c r="G146" s="271"/>
      <c r="H146" s="271"/>
      <c r="I146" s="271"/>
      <c r="J146" s="271"/>
      <c r="K146" s="271"/>
    </row>
    <row r="147" spans="1:11">
      <c r="A147" s="271"/>
      <c r="B147" s="271"/>
      <c r="C147" s="271"/>
      <c r="D147" s="271"/>
      <c r="E147" s="271"/>
      <c r="F147" s="271"/>
      <c r="G147" s="271"/>
      <c r="H147" s="271"/>
      <c r="I147" s="271"/>
      <c r="J147" s="271"/>
      <c r="K147" s="271"/>
    </row>
    <row r="148" spans="1:11">
      <c r="A148" s="271"/>
      <c r="B148" s="271"/>
      <c r="C148" s="271"/>
      <c r="D148" s="271"/>
      <c r="E148" s="271"/>
      <c r="F148" s="271"/>
      <c r="G148" s="271"/>
      <c r="H148" s="271"/>
      <c r="I148" s="271"/>
      <c r="J148" s="271"/>
      <c r="K148" s="271"/>
    </row>
    <row r="149" spans="1:11">
      <c r="A149" s="271"/>
      <c r="B149" s="271"/>
      <c r="C149" s="271"/>
      <c r="D149" s="271"/>
      <c r="E149" s="271"/>
      <c r="F149" s="271"/>
      <c r="G149" s="271"/>
      <c r="H149" s="271"/>
      <c r="I149" s="271"/>
      <c r="J149" s="271"/>
      <c r="K149" s="271"/>
    </row>
    <row r="150" spans="1:11">
      <c r="A150" s="271"/>
      <c r="B150" s="271"/>
      <c r="C150" s="271"/>
      <c r="D150" s="271"/>
      <c r="E150" s="271"/>
      <c r="F150" s="271"/>
      <c r="G150" s="271"/>
      <c r="H150" s="271"/>
      <c r="I150" s="271"/>
      <c r="J150" s="271"/>
      <c r="K150" s="271"/>
    </row>
    <row r="151" spans="1:11">
      <c r="A151" s="271"/>
      <c r="B151" s="271"/>
      <c r="C151" s="271"/>
      <c r="D151" s="271"/>
      <c r="E151" s="271"/>
      <c r="F151" s="271"/>
      <c r="G151" s="271"/>
      <c r="H151" s="271"/>
      <c r="I151" s="271"/>
      <c r="J151" s="271"/>
      <c r="K151" s="271"/>
    </row>
    <row r="152" spans="1:11">
      <c r="A152" s="271"/>
      <c r="B152" s="271"/>
      <c r="C152" s="271"/>
      <c r="D152" s="271"/>
      <c r="E152" s="271"/>
      <c r="F152" s="271"/>
      <c r="G152" s="271"/>
      <c r="H152" s="271"/>
      <c r="I152" s="271"/>
      <c r="J152" s="271"/>
      <c r="K152" s="271"/>
    </row>
    <row r="153" spans="1:11">
      <c r="A153" s="271"/>
      <c r="B153" s="271"/>
      <c r="C153" s="271"/>
      <c r="D153" s="271"/>
      <c r="E153" s="271"/>
      <c r="F153" s="271"/>
      <c r="G153" s="271"/>
      <c r="H153" s="271"/>
      <c r="I153" s="271"/>
      <c r="J153" s="271"/>
      <c r="K153" s="271"/>
    </row>
    <row r="154" spans="1:11">
      <c r="A154" s="271"/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</row>
    <row r="155" spans="1:11">
      <c r="A155" s="271"/>
      <c r="B155" s="271"/>
      <c r="C155" s="271"/>
      <c r="D155" s="271"/>
      <c r="E155" s="271"/>
      <c r="F155" s="271"/>
      <c r="G155" s="271"/>
      <c r="H155" s="271"/>
      <c r="I155" s="271"/>
      <c r="J155" s="271"/>
      <c r="K155" s="271"/>
    </row>
    <row r="156" spans="1:11">
      <c r="A156" s="271"/>
      <c r="B156" s="271"/>
      <c r="C156" s="271"/>
      <c r="D156" s="271"/>
      <c r="E156" s="271"/>
      <c r="F156" s="271"/>
      <c r="G156" s="271"/>
      <c r="H156" s="271"/>
      <c r="I156" s="271"/>
      <c r="J156" s="271"/>
      <c r="K156" s="271"/>
    </row>
    <row r="157" spans="1:11">
      <c r="A157" s="271"/>
      <c r="B157" s="271"/>
      <c r="C157" s="271"/>
      <c r="D157" s="271"/>
      <c r="E157" s="271"/>
      <c r="F157" s="271"/>
      <c r="G157" s="271"/>
      <c r="H157" s="271"/>
      <c r="I157" s="271"/>
      <c r="J157" s="271"/>
      <c r="K157" s="271"/>
    </row>
    <row r="158" spans="1:11">
      <c r="A158" s="271"/>
      <c r="B158" s="271"/>
      <c r="C158" s="271"/>
      <c r="D158" s="271"/>
      <c r="E158" s="271"/>
      <c r="F158" s="271"/>
      <c r="G158" s="271"/>
      <c r="H158" s="271"/>
      <c r="I158" s="271"/>
      <c r="J158" s="271"/>
      <c r="K158" s="271"/>
    </row>
    <row r="159" spans="1:11">
      <c r="A159" s="271"/>
      <c r="B159" s="271"/>
      <c r="C159" s="271"/>
      <c r="D159" s="271"/>
      <c r="E159" s="271"/>
      <c r="F159" s="271"/>
      <c r="G159" s="271"/>
      <c r="H159" s="271"/>
      <c r="I159" s="271"/>
      <c r="J159" s="271"/>
      <c r="K159" s="271"/>
    </row>
    <row r="160" spans="1:11">
      <c r="A160" s="271"/>
      <c r="B160" s="271"/>
      <c r="C160" s="271"/>
      <c r="D160" s="271"/>
      <c r="E160" s="271"/>
      <c r="F160" s="271"/>
      <c r="G160" s="271"/>
      <c r="H160" s="271"/>
      <c r="I160" s="271"/>
      <c r="J160" s="271"/>
      <c r="K160" s="271"/>
    </row>
    <row r="161" spans="1:11">
      <c r="A161" s="271"/>
      <c r="B161" s="271"/>
      <c r="C161" s="271"/>
      <c r="D161" s="271"/>
      <c r="E161" s="271"/>
      <c r="F161" s="271"/>
      <c r="G161" s="271"/>
      <c r="H161" s="271"/>
      <c r="I161" s="271"/>
      <c r="J161" s="271"/>
      <c r="K161" s="271"/>
    </row>
    <row r="162" spans="1:11">
      <c r="A162" s="271"/>
      <c r="B162" s="271"/>
      <c r="C162" s="271"/>
      <c r="D162" s="271"/>
      <c r="E162" s="271"/>
      <c r="F162" s="271"/>
      <c r="G162" s="271"/>
      <c r="H162" s="271"/>
      <c r="I162" s="271"/>
      <c r="J162" s="271"/>
      <c r="K162" s="271"/>
    </row>
    <row r="163" spans="1:11">
      <c r="A163" s="271"/>
      <c r="B163" s="271"/>
      <c r="C163" s="271"/>
      <c r="D163" s="271"/>
      <c r="E163" s="271"/>
      <c r="F163" s="271"/>
      <c r="G163" s="271"/>
      <c r="H163" s="271"/>
      <c r="I163" s="271"/>
      <c r="J163" s="271"/>
      <c r="K163" s="271"/>
    </row>
    <row r="164" spans="1:11">
      <c r="A164" s="271"/>
      <c r="B164" s="271"/>
      <c r="C164" s="271"/>
      <c r="D164" s="271"/>
      <c r="E164" s="271"/>
      <c r="F164" s="271"/>
      <c r="G164" s="271"/>
      <c r="H164" s="271"/>
      <c r="I164" s="271"/>
      <c r="J164" s="271"/>
      <c r="K164" s="271"/>
    </row>
    <row r="165" spans="1:11">
      <c r="A165" s="271"/>
      <c r="B165" s="271"/>
      <c r="C165" s="271"/>
      <c r="D165" s="271"/>
      <c r="E165" s="271"/>
      <c r="F165" s="271"/>
      <c r="G165" s="271"/>
      <c r="H165" s="271"/>
      <c r="I165" s="271"/>
      <c r="J165" s="271"/>
      <c r="K165" s="271"/>
    </row>
    <row r="166" spans="1:11">
      <c r="A166" s="271"/>
      <c r="B166" s="271"/>
      <c r="C166" s="271"/>
      <c r="D166" s="271"/>
      <c r="E166" s="271"/>
      <c r="F166" s="271"/>
      <c r="G166" s="271"/>
      <c r="H166" s="271"/>
      <c r="I166" s="271"/>
      <c r="J166" s="271"/>
      <c r="K166" s="271"/>
    </row>
    <row r="167" spans="1:11">
      <c r="A167" s="271"/>
      <c r="B167" s="271"/>
      <c r="C167" s="271"/>
      <c r="D167" s="271"/>
      <c r="E167" s="271"/>
      <c r="F167" s="271"/>
      <c r="G167" s="271"/>
      <c r="H167" s="271"/>
      <c r="I167" s="271"/>
      <c r="J167" s="271"/>
      <c r="K167" s="271"/>
    </row>
    <row r="168" spans="1:11">
      <c r="A168" s="271"/>
      <c r="B168" s="271"/>
      <c r="C168" s="271"/>
      <c r="D168" s="271"/>
      <c r="E168" s="271"/>
      <c r="F168" s="271"/>
      <c r="G168" s="271"/>
      <c r="H168" s="271"/>
      <c r="I168" s="271"/>
      <c r="J168" s="271"/>
      <c r="K168" s="271"/>
    </row>
    <row r="169" spans="1:11">
      <c r="A169" s="271"/>
      <c r="B169" s="271"/>
      <c r="C169" s="271"/>
      <c r="D169" s="271"/>
      <c r="E169" s="271"/>
      <c r="F169" s="271"/>
      <c r="G169" s="271"/>
      <c r="H169" s="271"/>
      <c r="I169" s="271"/>
      <c r="J169" s="271"/>
      <c r="K169" s="271"/>
    </row>
    <row r="170" spans="1:11">
      <c r="A170" s="271"/>
      <c r="B170" s="271"/>
      <c r="C170" s="271"/>
      <c r="D170" s="271"/>
      <c r="E170" s="271"/>
      <c r="F170" s="271"/>
      <c r="G170" s="271"/>
      <c r="H170" s="271"/>
      <c r="I170" s="271"/>
      <c r="J170" s="271"/>
      <c r="K170" s="271"/>
    </row>
    <row r="171" spans="1:11">
      <c r="A171" s="271"/>
      <c r="B171" s="271"/>
      <c r="C171" s="271"/>
      <c r="D171" s="271"/>
      <c r="E171" s="271"/>
      <c r="F171" s="271"/>
      <c r="G171" s="271"/>
      <c r="H171" s="271"/>
      <c r="I171" s="271"/>
      <c r="J171" s="271"/>
      <c r="K171" s="271"/>
    </row>
    <row r="172" spans="1:11">
      <c r="A172" s="271"/>
      <c r="B172" s="271"/>
      <c r="C172" s="271"/>
      <c r="D172" s="271"/>
      <c r="E172" s="271"/>
      <c r="F172" s="271"/>
      <c r="G172" s="271"/>
      <c r="H172" s="271"/>
      <c r="I172" s="271"/>
      <c r="J172" s="271"/>
      <c r="K172" s="271"/>
    </row>
    <row r="173" spans="1:11">
      <c r="A173" s="271"/>
      <c r="B173" s="271"/>
      <c r="C173" s="271"/>
      <c r="D173" s="271"/>
      <c r="E173" s="271"/>
      <c r="F173" s="271"/>
      <c r="G173" s="271"/>
      <c r="H173" s="271"/>
      <c r="I173" s="271"/>
      <c r="J173" s="271"/>
      <c r="K173" s="271"/>
    </row>
    <row r="174" spans="1:11">
      <c r="A174" s="271"/>
      <c r="B174" s="271"/>
      <c r="C174" s="271"/>
      <c r="D174" s="271"/>
      <c r="E174" s="271"/>
      <c r="F174" s="271"/>
      <c r="G174" s="271"/>
      <c r="H174" s="271"/>
      <c r="I174" s="271"/>
      <c r="J174" s="271"/>
      <c r="K174" s="271"/>
    </row>
    <row r="175" spans="1:11">
      <c r="A175" s="271"/>
      <c r="B175" s="271"/>
      <c r="C175" s="271"/>
      <c r="D175" s="271"/>
      <c r="E175" s="271"/>
      <c r="F175" s="271"/>
      <c r="G175" s="271"/>
      <c r="H175" s="271"/>
      <c r="I175" s="271"/>
      <c r="J175" s="271"/>
      <c r="K175" s="271"/>
    </row>
    <row r="176" spans="1:11">
      <c r="A176" s="271"/>
      <c r="B176" s="271"/>
      <c r="C176" s="271"/>
      <c r="D176" s="271"/>
      <c r="E176" s="271"/>
      <c r="F176" s="271"/>
      <c r="G176" s="271"/>
      <c r="H176" s="271"/>
      <c r="I176" s="271"/>
      <c r="J176" s="271"/>
      <c r="K176" s="271"/>
    </row>
    <row r="177" spans="1:11">
      <c r="A177" s="271"/>
      <c r="B177" s="271"/>
      <c r="C177" s="271"/>
      <c r="D177" s="271"/>
      <c r="E177" s="271"/>
      <c r="F177" s="271"/>
      <c r="G177" s="271"/>
      <c r="H177" s="271"/>
      <c r="I177" s="271"/>
      <c r="J177" s="271"/>
      <c r="K177" s="271"/>
    </row>
    <row r="178" spans="1:11">
      <c r="A178" s="271"/>
      <c r="B178" s="271"/>
      <c r="C178" s="271"/>
      <c r="D178" s="271"/>
      <c r="E178" s="271"/>
      <c r="F178" s="271"/>
      <c r="G178" s="271"/>
      <c r="H178" s="271"/>
      <c r="I178" s="271"/>
      <c r="J178" s="271"/>
      <c r="K178" s="271"/>
    </row>
    <row r="179" spans="1:11">
      <c r="A179" s="271"/>
      <c r="B179" s="271"/>
      <c r="C179" s="271"/>
      <c r="D179" s="271"/>
      <c r="E179" s="271"/>
      <c r="F179" s="271"/>
      <c r="G179" s="271"/>
      <c r="H179" s="271"/>
      <c r="I179" s="271"/>
      <c r="J179" s="271"/>
      <c r="K179" s="271"/>
    </row>
    <row r="180" spans="1:11">
      <c r="A180" s="271"/>
      <c r="B180" s="271"/>
      <c r="C180" s="271"/>
      <c r="D180" s="271"/>
      <c r="E180" s="271"/>
      <c r="F180" s="271"/>
      <c r="G180" s="271"/>
      <c r="H180" s="271"/>
      <c r="I180" s="271"/>
      <c r="J180" s="271"/>
      <c r="K180" s="271"/>
    </row>
    <row r="181" spans="1:11">
      <c r="A181" s="271"/>
      <c r="B181" s="271"/>
      <c r="C181" s="271"/>
      <c r="D181" s="271"/>
      <c r="E181" s="271"/>
      <c r="F181" s="271"/>
      <c r="G181" s="271"/>
      <c r="H181" s="271"/>
      <c r="I181" s="271"/>
      <c r="J181" s="271"/>
      <c r="K181" s="271"/>
    </row>
    <row r="182" spans="1:11">
      <c r="A182" s="271"/>
      <c r="B182" s="271"/>
      <c r="C182" s="271"/>
      <c r="D182" s="271"/>
      <c r="E182" s="271"/>
      <c r="F182" s="271"/>
      <c r="G182" s="271"/>
      <c r="H182" s="271"/>
      <c r="I182" s="271"/>
      <c r="J182" s="271"/>
      <c r="K182" s="271"/>
    </row>
    <row r="183" spans="1:11">
      <c r="A183" s="271"/>
      <c r="B183" s="271"/>
      <c r="C183" s="271"/>
      <c r="D183" s="271"/>
      <c r="E183" s="271"/>
      <c r="F183" s="271"/>
      <c r="G183" s="271"/>
      <c r="H183" s="271"/>
      <c r="I183" s="271"/>
      <c r="J183" s="271"/>
      <c r="K183" s="271"/>
    </row>
    <row r="184" spans="1:11">
      <c r="A184" s="271"/>
      <c r="B184" s="271"/>
      <c r="C184" s="271"/>
      <c r="D184" s="271"/>
      <c r="E184" s="271"/>
      <c r="F184" s="271"/>
      <c r="G184" s="271"/>
      <c r="H184" s="271"/>
      <c r="I184" s="271"/>
      <c r="J184" s="271"/>
      <c r="K184" s="271"/>
    </row>
    <row r="185" spans="1:11">
      <c r="A185" s="271"/>
      <c r="B185" s="271"/>
      <c r="C185" s="271"/>
      <c r="D185" s="271"/>
      <c r="E185" s="271"/>
      <c r="F185" s="271"/>
      <c r="G185" s="271"/>
      <c r="H185" s="271"/>
      <c r="I185" s="271"/>
      <c r="J185" s="271"/>
      <c r="K185" s="271"/>
    </row>
    <row r="186" spans="1:11">
      <c r="A186" s="271"/>
      <c r="B186" s="271"/>
      <c r="C186" s="271"/>
      <c r="D186" s="271"/>
      <c r="E186" s="271"/>
      <c r="F186" s="271"/>
      <c r="G186" s="271"/>
      <c r="H186" s="271"/>
      <c r="I186" s="271"/>
      <c r="J186" s="271"/>
      <c r="K186" s="271"/>
    </row>
    <row r="187" spans="1:11">
      <c r="A187" s="271"/>
      <c r="B187" s="271"/>
      <c r="C187" s="271"/>
      <c r="D187" s="271"/>
      <c r="E187" s="271"/>
      <c r="F187" s="271"/>
      <c r="G187" s="271"/>
      <c r="H187" s="271"/>
      <c r="I187" s="271"/>
      <c r="J187" s="271"/>
      <c r="K187" s="271"/>
    </row>
    <row r="188" spans="1:11">
      <c r="A188" s="271"/>
      <c r="B188" s="271"/>
      <c r="C188" s="271"/>
      <c r="D188" s="271"/>
      <c r="E188" s="271"/>
      <c r="F188" s="271"/>
      <c r="G188" s="271"/>
      <c r="H188" s="271"/>
      <c r="I188" s="271"/>
      <c r="J188" s="271"/>
      <c r="K188" s="271"/>
    </row>
    <row r="189" spans="1:11">
      <c r="A189" s="271"/>
      <c r="B189" s="271"/>
      <c r="C189" s="271"/>
      <c r="D189" s="271"/>
      <c r="E189" s="271"/>
      <c r="F189" s="271"/>
      <c r="G189" s="271"/>
      <c r="H189" s="271"/>
      <c r="I189" s="271"/>
      <c r="J189" s="271"/>
      <c r="K189" s="271"/>
    </row>
    <row r="190" spans="1:11">
      <c r="A190" s="271"/>
      <c r="B190" s="271"/>
      <c r="C190" s="271"/>
      <c r="D190" s="271"/>
      <c r="E190" s="271"/>
      <c r="F190" s="271"/>
      <c r="G190" s="271"/>
      <c r="H190" s="271"/>
      <c r="I190" s="271"/>
      <c r="J190" s="271"/>
      <c r="K190" s="271"/>
    </row>
    <row r="191" spans="1:11">
      <c r="A191" s="271"/>
      <c r="B191" s="271"/>
      <c r="C191" s="271"/>
      <c r="D191" s="271"/>
      <c r="E191" s="271"/>
      <c r="F191" s="271"/>
      <c r="G191" s="271"/>
      <c r="H191" s="271"/>
      <c r="I191" s="271"/>
      <c r="J191" s="271"/>
      <c r="K191" s="271"/>
    </row>
    <row r="192" spans="1:11">
      <c r="A192" s="271"/>
      <c r="B192" s="271"/>
      <c r="C192" s="271"/>
      <c r="D192" s="271"/>
      <c r="E192" s="271"/>
      <c r="F192" s="271"/>
      <c r="G192" s="271"/>
      <c r="H192" s="271"/>
      <c r="I192" s="271"/>
      <c r="J192" s="271"/>
      <c r="K192" s="271"/>
    </row>
    <row r="193" spans="1:11">
      <c r="A193" s="271"/>
      <c r="B193" s="271"/>
      <c r="C193" s="271"/>
      <c r="D193" s="271"/>
      <c r="E193" s="271"/>
      <c r="F193" s="271"/>
      <c r="G193" s="271"/>
      <c r="H193" s="271"/>
      <c r="I193" s="271"/>
      <c r="J193" s="271"/>
      <c r="K193" s="271"/>
    </row>
    <row r="194" spans="1:11">
      <c r="A194" s="271"/>
      <c r="B194" s="271"/>
      <c r="C194" s="271"/>
      <c r="D194" s="271"/>
      <c r="E194" s="271"/>
      <c r="F194" s="271"/>
      <c r="G194" s="271"/>
      <c r="H194" s="271"/>
      <c r="I194" s="271"/>
      <c r="J194" s="271"/>
      <c r="K194" s="271"/>
    </row>
    <row r="195" spans="1:11">
      <c r="A195" s="271"/>
      <c r="B195" s="271"/>
      <c r="C195" s="271"/>
      <c r="D195" s="271"/>
      <c r="E195" s="271"/>
      <c r="F195" s="271"/>
      <c r="G195" s="271"/>
      <c r="H195" s="271"/>
      <c r="I195" s="271"/>
      <c r="J195" s="271"/>
      <c r="K195" s="271"/>
    </row>
    <row r="196" spans="1:11">
      <c r="A196" s="271"/>
      <c r="B196" s="271"/>
      <c r="C196" s="271"/>
      <c r="D196" s="271"/>
      <c r="E196" s="271"/>
      <c r="F196" s="271"/>
      <c r="G196" s="271"/>
      <c r="H196" s="271"/>
      <c r="I196" s="271"/>
      <c r="J196" s="271"/>
      <c r="K196" s="271"/>
    </row>
    <row r="197" spans="1:11">
      <c r="A197" s="271"/>
      <c r="B197" s="271"/>
      <c r="C197" s="271"/>
      <c r="D197" s="271"/>
      <c r="E197" s="271"/>
      <c r="F197" s="271"/>
      <c r="G197" s="271"/>
      <c r="H197" s="271"/>
      <c r="I197" s="271"/>
      <c r="J197" s="271"/>
      <c r="K197" s="271"/>
    </row>
    <row r="198" spans="1:11">
      <c r="A198" s="271"/>
      <c r="B198" s="271"/>
      <c r="C198" s="271"/>
      <c r="D198" s="271"/>
      <c r="E198" s="271"/>
      <c r="F198" s="271"/>
      <c r="G198" s="271"/>
      <c r="H198" s="271"/>
      <c r="I198" s="271"/>
      <c r="J198" s="271"/>
      <c r="K198" s="271"/>
    </row>
    <row r="199" spans="1:11">
      <c r="A199" s="271"/>
      <c r="B199" s="271"/>
      <c r="C199" s="271"/>
      <c r="D199" s="271"/>
      <c r="E199" s="271"/>
      <c r="F199" s="271"/>
      <c r="G199" s="271"/>
      <c r="H199" s="271"/>
      <c r="I199" s="271"/>
      <c r="J199" s="271"/>
      <c r="K199" s="271"/>
    </row>
    <row r="200" spans="1:11">
      <c r="A200" s="271"/>
      <c r="B200" s="271"/>
      <c r="C200" s="271"/>
      <c r="D200" s="271"/>
      <c r="E200" s="271"/>
      <c r="F200" s="271"/>
      <c r="G200" s="271"/>
      <c r="H200" s="271"/>
      <c r="I200" s="271"/>
      <c r="J200" s="271"/>
      <c r="K200" s="271"/>
    </row>
    <row r="201" spans="1:11">
      <c r="A201" s="271"/>
      <c r="B201" s="271"/>
      <c r="C201" s="271"/>
      <c r="D201" s="271"/>
      <c r="E201" s="271"/>
      <c r="F201" s="271"/>
      <c r="G201" s="271"/>
      <c r="H201" s="271"/>
      <c r="I201" s="271"/>
      <c r="J201" s="271"/>
      <c r="K201" s="271"/>
    </row>
    <row r="202" spans="1:11">
      <c r="A202" s="271"/>
      <c r="B202" s="271"/>
      <c r="C202" s="271"/>
      <c r="D202" s="271"/>
      <c r="E202" s="271"/>
      <c r="F202" s="271"/>
      <c r="G202" s="271"/>
      <c r="H202" s="271"/>
      <c r="I202" s="271"/>
      <c r="J202" s="271"/>
      <c r="K202" s="271"/>
    </row>
    <row r="203" spans="1:11">
      <c r="A203" s="271"/>
      <c r="B203" s="271"/>
      <c r="C203" s="271"/>
      <c r="D203" s="271"/>
      <c r="E203" s="271"/>
      <c r="F203" s="271"/>
      <c r="G203" s="271"/>
      <c r="H203" s="271"/>
      <c r="I203" s="271"/>
      <c r="J203" s="271"/>
      <c r="K203" s="271"/>
    </row>
    <row r="204" spans="1:11">
      <c r="A204" s="271"/>
      <c r="B204" s="271"/>
      <c r="C204" s="271"/>
      <c r="D204" s="271"/>
      <c r="E204" s="271"/>
      <c r="F204" s="271"/>
      <c r="G204" s="271"/>
      <c r="H204" s="271"/>
      <c r="I204" s="271"/>
      <c r="J204" s="271"/>
      <c r="K204" s="271"/>
    </row>
    <row r="205" spans="1:11">
      <c r="A205" s="271"/>
      <c r="B205" s="271"/>
      <c r="C205" s="271"/>
      <c r="D205" s="271"/>
      <c r="E205" s="271"/>
      <c r="F205" s="271"/>
      <c r="G205" s="271"/>
      <c r="H205" s="271"/>
      <c r="I205" s="271"/>
      <c r="J205" s="271"/>
      <c r="K205" s="271"/>
    </row>
    <row r="206" spans="1:11">
      <c r="A206" s="271"/>
      <c r="B206" s="271"/>
      <c r="C206" s="271"/>
      <c r="D206" s="271"/>
      <c r="E206" s="271"/>
      <c r="F206" s="271"/>
      <c r="G206" s="271"/>
      <c r="H206" s="271"/>
      <c r="I206" s="271"/>
      <c r="J206" s="271"/>
      <c r="K206" s="271"/>
    </row>
    <row r="207" spans="1:11">
      <c r="A207" s="271"/>
      <c r="B207" s="271"/>
      <c r="C207" s="271"/>
      <c r="D207" s="271"/>
      <c r="E207" s="271"/>
      <c r="F207" s="271"/>
      <c r="G207" s="271"/>
      <c r="H207" s="271"/>
      <c r="I207" s="271"/>
      <c r="J207" s="271"/>
      <c r="K207" s="271"/>
    </row>
    <row r="208" spans="1:11">
      <c r="A208" s="271"/>
      <c r="B208" s="271"/>
      <c r="C208" s="271"/>
      <c r="D208" s="271"/>
      <c r="E208" s="271"/>
      <c r="F208" s="271"/>
      <c r="G208" s="271"/>
      <c r="H208" s="271"/>
      <c r="I208" s="271"/>
      <c r="J208" s="271"/>
      <c r="K208" s="271"/>
    </row>
    <row r="209" spans="1:11">
      <c r="A209" s="271"/>
      <c r="B209" s="271"/>
      <c r="C209" s="271"/>
      <c r="D209" s="271"/>
      <c r="E209" s="271"/>
      <c r="F209" s="271"/>
      <c r="G209" s="271"/>
      <c r="H209" s="271"/>
      <c r="I209" s="271"/>
      <c r="J209" s="271"/>
      <c r="K209" s="271"/>
    </row>
    <row r="210" spans="1:11">
      <c r="A210" s="271"/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</row>
    <row r="211" spans="1:11">
      <c r="A211" s="271"/>
      <c r="B211" s="271"/>
      <c r="C211" s="271"/>
      <c r="D211" s="271"/>
      <c r="E211" s="271"/>
      <c r="F211" s="271"/>
      <c r="G211" s="271"/>
      <c r="H211" s="271"/>
      <c r="I211" s="271"/>
      <c r="J211" s="271"/>
      <c r="K211" s="271"/>
    </row>
    <row r="212" spans="1:11">
      <c r="A212" s="271"/>
      <c r="B212" s="271"/>
      <c r="C212" s="271"/>
      <c r="D212" s="271"/>
      <c r="E212" s="271"/>
      <c r="F212" s="271"/>
      <c r="G212" s="271"/>
      <c r="H212" s="271"/>
      <c r="I212" s="271"/>
      <c r="J212" s="271"/>
      <c r="K212" s="271"/>
    </row>
    <row r="213" spans="1:11">
      <c r="A213" s="271"/>
      <c r="B213" s="271"/>
      <c r="C213" s="271"/>
      <c r="D213" s="271"/>
      <c r="E213" s="271"/>
      <c r="F213" s="271"/>
      <c r="G213" s="271"/>
      <c r="H213" s="271"/>
      <c r="I213" s="271"/>
      <c r="J213" s="271"/>
      <c r="K213" s="271"/>
    </row>
    <row r="214" spans="1:11">
      <c r="A214" s="271"/>
      <c r="B214" s="271"/>
      <c r="C214" s="271"/>
      <c r="D214" s="271"/>
      <c r="E214" s="271"/>
      <c r="F214" s="271"/>
      <c r="G214" s="271"/>
      <c r="H214" s="271"/>
      <c r="I214" s="271"/>
      <c r="J214" s="271"/>
      <c r="K214" s="271"/>
    </row>
    <row r="215" spans="1:11">
      <c r="A215" s="271"/>
      <c r="B215" s="271"/>
      <c r="C215" s="271"/>
      <c r="D215" s="271"/>
      <c r="E215" s="271"/>
      <c r="F215" s="271"/>
      <c r="G215" s="271"/>
      <c r="H215" s="271"/>
      <c r="I215" s="271"/>
      <c r="J215" s="271"/>
      <c r="K215" s="271"/>
    </row>
    <row r="216" spans="1:11">
      <c r="A216" s="271"/>
      <c r="B216" s="271"/>
      <c r="C216" s="271"/>
      <c r="D216" s="271"/>
      <c r="E216" s="271"/>
      <c r="F216" s="271"/>
      <c r="G216" s="271"/>
      <c r="H216" s="271"/>
      <c r="I216" s="271"/>
      <c r="J216" s="271"/>
      <c r="K216" s="271"/>
    </row>
    <row r="217" spans="1:11">
      <c r="A217" s="271"/>
      <c r="B217" s="271"/>
      <c r="C217" s="271"/>
      <c r="D217" s="271"/>
      <c r="E217" s="271"/>
      <c r="F217" s="271"/>
      <c r="G217" s="271"/>
      <c r="H217" s="271"/>
      <c r="I217" s="271"/>
      <c r="J217" s="271"/>
      <c r="K217" s="271"/>
    </row>
    <row r="218" spans="1:11">
      <c r="A218" s="271"/>
      <c r="B218" s="271"/>
      <c r="C218" s="271"/>
      <c r="D218" s="271"/>
      <c r="E218" s="271"/>
      <c r="F218" s="271"/>
      <c r="G218" s="271"/>
      <c r="H218" s="271"/>
      <c r="I218" s="271"/>
      <c r="J218" s="271"/>
      <c r="K218" s="271"/>
    </row>
    <row r="219" spans="1:11">
      <c r="A219" s="271"/>
      <c r="B219" s="271"/>
      <c r="C219" s="271"/>
      <c r="D219" s="271"/>
      <c r="E219" s="271"/>
      <c r="F219" s="271"/>
      <c r="G219" s="271"/>
      <c r="H219" s="271"/>
      <c r="I219" s="271"/>
      <c r="J219" s="271"/>
      <c r="K219" s="271"/>
    </row>
    <row r="220" spans="1:11">
      <c r="A220" s="271"/>
      <c r="B220" s="271"/>
      <c r="C220" s="271"/>
      <c r="D220" s="271"/>
      <c r="E220" s="271"/>
      <c r="F220" s="271"/>
      <c r="G220" s="271"/>
      <c r="H220" s="271"/>
      <c r="I220" s="271"/>
      <c r="J220" s="271"/>
      <c r="K220" s="271"/>
    </row>
    <row r="221" spans="1:11">
      <c r="A221" s="271"/>
      <c r="B221" s="271"/>
      <c r="C221" s="271"/>
      <c r="D221" s="271"/>
      <c r="E221" s="271"/>
      <c r="F221" s="271"/>
      <c r="G221" s="271"/>
      <c r="H221" s="271"/>
      <c r="I221" s="271"/>
      <c r="J221" s="271"/>
      <c r="K221" s="271"/>
    </row>
    <row r="222" spans="1:11">
      <c r="A222" s="271"/>
      <c r="B222" s="271"/>
      <c r="C222" s="271"/>
      <c r="D222" s="271"/>
      <c r="E222" s="271"/>
      <c r="F222" s="271"/>
      <c r="G222" s="271"/>
      <c r="H222" s="271"/>
      <c r="I222" s="271"/>
      <c r="J222" s="271"/>
      <c r="K222" s="271"/>
    </row>
    <row r="223" spans="1:11">
      <c r="A223" s="271"/>
      <c r="B223" s="271"/>
      <c r="C223" s="271"/>
      <c r="D223" s="271"/>
      <c r="E223" s="271"/>
      <c r="F223" s="271"/>
      <c r="G223" s="271"/>
      <c r="H223" s="271"/>
      <c r="I223" s="271"/>
      <c r="J223" s="271"/>
      <c r="K223" s="271"/>
    </row>
    <row r="224" spans="1:11">
      <c r="A224" s="271"/>
      <c r="B224" s="271"/>
      <c r="C224" s="271"/>
      <c r="D224" s="271"/>
      <c r="E224" s="271"/>
      <c r="F224" s="271"/>
      <c r="G224" s="271"/>
      <c r="H224" s="271"/>
      <c r="I224" s="271"/>
      <c r="J224" s="271"/>
      <c r="K224" s="271"/>
    </row>
    <row r="225" spans="1:11">
      <c r="A225" s="271"/>
      <c r="B225" s="271"/>
      <c r="C225" s="271"/>
      <c r="D225" s="271"/>
      <c r="E225" s="271"/>
      <c r="F225" s="271"/>
      <c r="G225" s="271"/>
      <c r="H225" s="271"/>
      <c r="I225" s="271"/>
      <c r="J225" s="271"/>
      <c r="K225" s="271"/>
    </row>
    <row r="226" spans="1:11">
      <c r="A226" s="271"/>
      <c r="B226" s="271"/>
      <c r="C226" s="271"/>
      <c r="D226" s="271"/>
      <c r="E226" s="271"/>
      <c r="F226" s="271"/>
      <c r="G226" s="271"/>
      <c r="H226" s="271"/>
      <c r="I226" s="271"/>
      <c r="J226" s="271"/>
      <c r="K226" s="271"/>
    </row>
    <row r="227" spans="1:11">
      <c r="A227" s="271"/>
      <c r="B227" s="271"/>
      <c r="C227" s="271"/>
      <c r="D227" s="271"/>
      <c r="E227" s="271"/>
      <c r="F227" s="271"/>
      <c r="G227" s="271"/>
      <c r="H227" s="271"/>
      <c r="I227" s="271"/>
      <c r="J227" s="271"/>
      <c r="K227" s="271"/>
    </row>
    <row r="228" spans="1:11">
      <c r="A228" s="271"/>
      <c r="B228" s="271"/>
      <c r="C228" s="271"/>
      <c r="D228" s="271"/>
      <c r="E228" s="271"/>
      <c r="F228" s="271"/>
      <c r="G228" s="271"/>
      <c r="H228" s="271"/>
      <c r="I228" s="271"/>
      <c r="J228" s="271"/>
      <c r="K228" s="271"/>
    </row>
    <row r="229" spans="1:11">
      <c r="A229" s="271"/>
      <c r="B229" s="271"/>
      <c r="C229" s="271"/>
      <c r="D229" s="271"/>
      <c r="E229" s="271"/>
      <c r="F229" s="271"/>
      <c r="G229" s="271"/>
      <c r="H229" s="271"/>
      <c r="I229" s="271"/>
      <c r="J229" s="271"/>
      <c r="K229" s="271"/>
    </row>
    <row r="230" spans="1:11">
      <c r="A230" s="271"/>
      <c r="B230" s="271"/>
      <c r="C230" s="271"/>
      <c r="D230" s="271"/>
      <c r="E230" s="271"/>
      <c r="F230" s="271"/>
      <c r="G230" s="271"/>
      <c r="H230" s="271"/>
      <c r="I230" s="271"/>
      <c r="J230" s="271"/>
      <c r="K230" s="271"/>
    </row>
    <row r="231" spans="1:11">
      <c r="A231" s="271"/>
      <c r="B231" s="271"/>
      <c r="C231" s="271"/>
      <c r="D231" s="271"/>
      <c r="E231" s="271"/>
      <c r="F231" s="271"/>
      <c r="G231" s="271"/>
      <c r="H231" s="271"/>
      <c r="I231" s="271"/>
      <c r="J231" s="271"/>
      <c r="K231" s="271"/>
    </row>
    <row r="232" spans="1:11">
      <c r="A232" s="271"/>
      <c r="B232" s="271"/>
      <c r="C232" s="271"/>
      <c r="D232" s="271"/>
      <c r="E232" s="271"/>
      <c r="F232" s="271"/>
      <c r="G232" s="271"/>
      <c r="H232" s="271"/>
      <c r="I232" s="271"/>
      <c r="J232" s="271"/>
      <c r="K232" s="271"/>
    </row>
    <row r="233" spans="1:11">
      <c r="A233" s="271"/>
      <c r="B233" s="271"/>
      <c r="C233" s="271"/>
      <c r="D233" s="271"/>
      <c r="E233" s="271"/>
      <c r="F233" s="271"/>
      <c r="G233" s="271"/>
      <c r="H233" s="271"/>
      <c r="I233" s="271"/>
      <c r="J233" s="271"/>
      <c r="K233" s="271"/>
    </row>
    <row r="234" spans="1:11">
      <c r="A234" s="271"/>
      <c r="B234" s="271"/>
      <c r="C234" s="271"/>
      <c r="D234" s="271"/>
      <c r="E234" s="271"/>
      <c r="F234" s="271"/>
      <c r="G234" s="271"/>
      <c r="H234" s="271"/>
      <c r="I234" s="271"/>
      <c r="J234" s="271"/>
      <c r="K234" s="271"/>
    </row>
    <row r="235" spans="1:11">
      <c r="A235" s="271"/>
      <c r="B235" s="271"/>
      <c r="C235" s="271"/>
      <c r="D235" s="271"/>
      <c r="E235" s="271"/>
      <c r="F235" s="271"/>
      <c r="G235" s="271"/>
      <c r="H235" s="271"/>
      <c r="I235" s="271"/>
      <c r="J235" s="271"/>
      <c r="K235" s="271"/>
    </row>
    <row r="236" spans="1:11">
      <c r="A236" s="271"/>
      <c r="B236" s="271"/>
      <c r="C236" s="271"/>
      <c r="D236" s="271"/>
      <c r="E236" s="271"/>
      <c r="F236" s="271"/>
      <c r="G236" s="271"/>
      <c r="H236" s="271"/>
      <c r="I236" s="271"/>
      <c r="J236" s="271"/>
      <c r="K236" s="271"/>
    </row>
    <row r="237" spans="1:11">
      <c r="A237" s="271"/>
      <c r="B237" s="271"/>
      <c r="C237" s="271"/>
      <c r="D237" s="271"/>
      <c r="E237" s="271"/>
      <c r="F237" s="271"/>
      <c r="G237" s="271"/>
      <c r="H237" s="271"/>
      <c r="I237" s="271"/>
      <c r="J237" s="271"/>
      <c r="K237" s="271"/>
    </row>
    <row r="238" spans="1:11">
      <c r="A238" s="271"/>
      <c r="B238" s="271"/>
      <c r="C238" s="271"/>
      <c r="D238" s="271"/>
      <c r="E238" s="271"/>
      <c r="F238" s="271"/>
      <c r="G238" s="271"/>
      <c r="H238" s="271"/>
      <c r="I238" s="271"/>
      <c r="J238" s="271"/>
      <c r="K238" s="271"/>
    </row>
    <row r="239" spans="1:11">
      <c r="A239" s="271"/>
      <c r="B239" s="271"/>
      <c r="C239" s="271"/>
      <c r="D239" s="271"/>
      <c r="E239" s="271"/>
      <c r="F239" s="271"/>
      <c r="G239" s="271"/>
      <c r="H239" s="271"/>
      <c r="I239" s="271"/>
      <c r="J239" s="271"/>
      <c r="K239" s="271"/>
    </row>
    <row r="240" spans="1:11">
      <c r="A240" s="271"/>
      <c r="B240" s="271"/>
      <c r="C240" s="271"/>
      <c r="D240" s="271"/>
      <c r="E240" s="271"/>
      <c r="F240" s="271"/>
      <c r="G240" s="271"/>
      <c r="H240" s="271"/>
      <c r="I240" s="271"/>
      <c r="J240" s="271"/>
      <c r="K240" s="271"/>
    </row>
    <row r="241" spans="1:11">
      <c r="A241" s="271"/>
      <c r="B241" s="271"/>
      <c r="C241" s="271"/>
      <c r="D241" s="271"/>
      <c r="E241" s="271"/>
      <c r="F241" s="271"/>
      <c r="G241" s="271"/>
      <c r="H241" s="271"/>
      <c r="I241" s="271"/>
      <c r="J241" s="271"/>
      <c r="K241" s="271"/>
    </row>
    <row r="242" spans="1:11">
      <c r="A242" s="271"/>
      <c r="B242" s="271"/>
      <c r="C242" s="271"/>
      <c r="D242" s="271"/>
      <c r="E242" s="271"/>
      <c r="F242" s="271"/>
      <c r="G242" s="271"/>
      <c r="H242" s="271"/>
      <c r="I242" s="271"/>
      <c r="J242" s="271"/>
      <c r="K242" s="271"/>
    </row>
    <row r="243" spans="1:11">
      <c r="A243" s="271"/>
      <c r="B243" s="271"/>
      <c r="C243" s="271"/>
      <c r="D243" s="271"/>
      <c r="E243" s="271"/>
      <c r="F243" s="271"/>
      <c r="G243" s="271"/>
      <c r="H243" s="271"/>
      <c r="I243" s="271"/>
      <c r="J243" s="271"/>
      <c r="K243" s="271"/>
    </row>
    <row r="244" spans="1:11">
      <c r="A244" s="271"/>
      <c r="B244" s="271"/>
      <c r="C244" s="271"/>
      <c r="D244" s="271"/>
      <c r="E244" s="271"/>
      <c r="F244" s="271"/>
      <c r="G244" s="271"/>
      <c r="H244" s="271"/>
      <c r="I244" s="271"/>
      <c r="J244" s="271"/>
      <c r="K244" s="271"/>
    </row>
    <row r="245" spans="1:11">
      <c r="A245" s="271"/>
      <c r="B245" s="271"/>
      <c r="C245" s="271"/>
      <c r="D245" s="271"/>
      <c r="E245" s="271"/>
      <c r="F245" s="271"/>
      <c r="G245" s="271"/>
      <c r="H245" s="271"/>
      <c r="I245" s="271"/>
      <c r="J245" s="271"/>
      <c r="K245" s="271"/>
    </row>
    <row r="246" spans="1:11">
      <c r="A246" s="271"/>
      <c r="B246" s="271"/>
      <c r="C246" s="271"/>
      <c r="D246" s="271"/>
      <c r="E246" s="271"/>
      <c r="F246" s="271"/>
      <c r="G246" s="271"/>
      <c r="H246" s="271"/>
      <c r="I246" s="271"/>
      <c r="J246" s="271"/>
      <c r="K246" s="271"/>
    </row>
    <row r="247" spans="1:11">
      <c r="A247" s="271"/>
      <c r="B247" s="271"/>
      <c r="C247" s="271"/>
      <c r="D247" s="271"/>
      <c r="E247" s="271"/>
      <c r="F247" s="271"/>
      <c r="G247" s="271"/>
      <c r="H247" s="271"/>
      <c r="I247" s="271"/>
      <c r="J247" s="271"/>
      <c r="K247" s="271"/>
    </row>
    <row r="248" spans="1:11">
      <c r="A248" s="271"/>
      <c r="B248" s="271"/>
      <c r="C248" s="271"/>
      <c r="D248" s="271"/>
      <c r="E248" s="271"/>
      <c r="F248" s="271"/>
      <c r="G248" s="271"/>
      <c r="H248" s="271"/>
      <c r="I248" s="271"/>
      <c r="J248" s="271"/>
      <c r="K248" s="271"/>
    </row>
    <row r="249" spans="1:11">
      <c r="A249" s="271"/>
      <c r="B249" s="271"/>
      <c r="C249" s="271"/>
      <c r="D249" s="271"/>
      <c r="E249" s="271"/>
      <c r="F249" s="271"/>
      <c r="G249" s="271"/>
      <c r="H249" s="271"/>
      <c r="I249" s="271"/>
      <c r="J249" s="271"/>
      <c r="K249" s="271"/>
    </row>
    <row r="250" spans="1:11">
      <c r="A250" s="271"/>
      <c r="B250" s="271"/>
      <c r="C250" s="271"/>
      <c r="D250" s="271"/>
      <c r="E250" s="271"/>
      <c r="F250" s="271"/>
      <c r="G250" s="271"/>
      <c r="H250" s="271"/>
      <c r="I250" s="271"/>
      <c r="J250" s="271"/>
      <c r="K250" s="271"/>
    </row>
    <row r="251" spans="1:11">
      <c r="A251" s="271"/>
      <c r="B251" s="271"/>
      <c r="C251" s="271"/>
      <c r="D251" s="271"/>
      <c r="E251" s="271"/>
      <c r="F251" s="271"/>
      <c r="G251" s="271"/>
      <c r="H251" s="271"/>
      <c r="I251" s="271"/>
      <c r="J251" s="271"/>
      <c r="K251" s="271"/>
    </row>
    <row r="252" spans="1:11">
      <c r="A252" s="271"/>
      <c r="B252" s="271"/>
      <c r="C252" s="271"/>
      <c r="D252" s="271"/>
      <c r="E252" s="271"/>
      <c r="F252" s="271"/>
      <c r="G252" s="271"/>
      <c r="H252" s="271"/>
      <c r="I252" s="271"/>
      <c r="J252" s="271"/>
      <c r="K252" s="271"/>
    </row>
    <row r="253" spans="1:11">
      <c r="A253" s="271"/>
      <c r="B253" s="271"/>
      <c r="C253" s="271"/>
      <c r="D253" s="271"/>
      <c r="E253" s="271"/>
      <c r="F253" s="271"/>
      <c r="G253" s="271"/>
      <c r="H253" s="271"/>
      <c r="I253" s="271"/>
      <c r="J253" s="271"/>
      <c r="K253" s="271"/>
    </row>
    <row r="254" spans="1:11">
      <c r="A254" s="271"/>
      <c r="B254" s="271"/>
      <c r="C254" s="271"/>
      <c r="D254" s="271"/>
      <c r="E254" s="271"/>
      <c r="F254" s="271"/>
      <c r="G254" s="271"/>
      <c r="H254" s="271"/>
      <c r="I254" s="271"/>
      <c r="J254" s="271"/>
      <c r="K254" s="271"/>
    </row>
    <row r="255" spans="1:11">
      <c r="A255" s="271"/>
      <c r="B255" s="271"/>
      <c r="C255" s="271"/>
      <c r="D255" s="271"/>
      <c r="E255" s="271"/>
      <c r="F255" s="271"/>
      <c r="G255" s="271"/>
      <c r="H255" s="271"/>
      <c r="I255" s="271"/>
      <c r="J255" s="271"/>
      <c r="K255" s="271"/>
    </row>
    <row r="256" spans="1:11">
      <c r="A256" s="271"/>
      <c r="B256" s="271"/>
      <c r="C256" s="271"/>
      <c r="D256" s="271"/>
      <c r="E256" s="271"/>
      <c r="F256" s="271"/>
      <c r="G256" s="271"/>
      <c r="H256" s="271"/>
      <c r="I256" s="271"/>
      <c r="J256" s="271"/>
      <c r="K256" s="271"/>
    </row>
    <row r="257" spans="1:11">
      <c r="A257" s="271"/>
      <c r="B257" s="271"/>
      <c r="C257" s="271"/>
      <c r="D257" s="271"/>
      <c r="E257" s="271"/>
      <c r="F257" s="271"/>
      <c r="G257" s="271"/>
      <c r="H257" s="271"/>
      <c r="I257" s="271"/>
      <c r="J257" s="271"/>
      <c r="K257" s="271"/>
    </row>
    <row r="258" spans="1:11">
      <c r="A258" s="271"/>
      <c r="B258" s="271"/>
      <c r="C258" s="271"/>
      <c r="D258" s="271"/>
      <c r="E258" s="271"/>
      <c r="F258" s="271"/>
      <c r="G258" s="271"/>
      <c r="H258" s="271"/>
      <c r="I258" s="271"/>
      <c r="J258" s="271"/>
      <c r="K258" s="271"/>
    </row>
    <row r="259" spans="1:11">
      <c r="A259" s="271"/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</row>
    <row r="260" spans="1:11">
      <c r="A260" s="271"/>
      <c r="B260" s="271"/>
      <c r="C260" s="271"/>
      <c r="D260" s="271"/>
      <c r="E260" s="271"/>
      <c r="F260" s="271"/>
      <c r="G260" s="271"/>
      <c r="H260" s="271"/>
      <c r="I260" s="271"/>
      <c r="J260" s="271"/>
      <c r="K260" s="271"/>
    </row>
    <row r="261" spans="1:11">
      <c r="A261" s="271"/>
      <c r="B261" s="271"/>
      <c r="C261" s="271"/>
      <c r="D261" s="271"/>
      <c r="E261" s="271"/>
      <c r="F261" s="271"/>
      <c r="G261" s="271"/>
      <c r="H261" s="271"/>
      <c r="I261" s="271"/>
      <c r="J261" s="271"/>
      <c r="K261" s="271"/>
    </row>
    <row r="262" spans="1:11">
      <c r="A262" s="271"/>
      <c r="B262" s="271"/>
      <c r="C262" s="271"/>
      <c r="D262" s="271"/>
      <c r="E262" s="271"/>
      <c r="F262" s="271"/>
      <c r="G262" s="271"/>
      <c r="H262" s="271"/>
      <c r="I262" s="271"/>
      <c r="J262" s="271"/>
      <c r="K262" s="271"/>
    </row>
    <row r="263" spans="1:11">
      <c r="A263" s="271"/>
      <c r="B263" s="271"/>
      <c r="C263" s="271"/>
      <c r="D263" s="271"/>
      <c r="E263" s="271"/>
      <c r="F263" s="271"/>
      <c r="G263" s="271"/>
      <c r="H263" s="271"/>
      <c r="I263" s="271"/>
      <c r="J263" s="271"/>
      <c r="K263" s="271"/>
    </row>
    <row r="264" spans="1:11">
      <c r="A264" s="271"/>
      <c r="B264" s="271"/>
      <c r="C264" s="271"/>
      <c r="D264" s="271"/>
      <c r="E264" s="271"/>
      <c r="F264" s="271"/>
      <c r="G264" s="271"/>
      <c r="H264" s="271"/>
      <c r="I264" s="271"/>
      <c r="J264" s="271"/>
      <c r="K264" s="271"/>
    </row>
    <row r="265" spans="1:11">
      <c r="A265" s="271"/>
      <c r="B265" s="271"/>
      <c r="C265" s="271"/>
      <c r="D265" s="271"/>
      <c r="E265" s="271"/>
      <c r="F265" s="271"/>
      <c r="G265" s="271"/>
      <c r="H265" s="271"/>
      <c r="I265" s="271"/>
      <c r="J265" s="271"/>
      <c r="K265" s="271"/>
    </row>
    <row r="266" spans="1:11">
      <c r="A266" s="271"/>
      <c r="B266" s="271"/>
      <c r="C266" s="271"/>
      <c r="D266" s="271"/>
      <c r="E266" s="271"/>
      <c r="F266" s="271"/>
      <c r="G266" s="271"/>
      <c r="H266" s="271"/>
      <c r="I266" s="271"/>
      <c r="J266" s="271"/>
      <c r="K266" s="271"/>
    </row>
    <row r="267" spans="1:11">
      <c r="A267" s="271"/>
      <c r="B267" s="271"/>
      <c r="C267" s="271"/>
      <c r="D267" s="271"/>
      <c r="E267" s="271"/>
      <c r="F267" s="271"/>
      <c r="G267" s="271"/>
      <c r="H267" s="271"/>
      <c r="I267" s="271"/>
      <c r="J267" s="271"/>
      <c r="K267" s="271"/>
    </row>
    <row r="268" spans="1:11">
      <c r="A268" s="271"/>
      <c r="B268" s="271"/>
      <c r="C268" s="271"/>
      <c r="D268" s="271"/>
      <c r="E268" s="271"/>
      <c r="F268" s="271"/>
      <c r="G268" s="271"/>
      <c r="H268" s="271"/>
      <c r="I268" s="271"/>
      <c r="J268" s="271"/>
      <c r="K268" s="271"/>
    </row>
    <row r="269" spans="1:11">
      <c r="A269" s="271"/>
      <c r="B269" s="271"/>
      <c r="C269" s="271"/>
      <c r="D269" s="271"/>
      <c r="E269" s="271"/>
      <c r="F269" s="271"/>
      <c r="G269" s="271"/>
      <c r="H269" s="271"/>
      <c r="I269" s="271"/>
      <c r="J269" s="271"/>
      <c r="K269" s="271"/>
    </row>
    <row r="270" spans="1:11">
      <c r="A270" s="271"/>
      <c r="B270" s="271"/>
      <c r="C270" s="271"/>
      <c r="D270" s="271"/>
      <c r="E270" s="271"/>
      <c r="F270" s="271"/>
      <c r="G270" s="271"/>
      <c r="H270" s="271"/>
      <c r="I270" s="271"/>
      <c r="J270" s="271"/>
      <c r="K270" s="271"/>
    </row>
    <row r="271" spans="1:11">
      <c r="A271" s="271"/>
      <c r="B271" s="271"/>
      <c r="C271" s="271"/>
      <c r="D271" s="271"/>
      <c r="E271" s="271"/>
      <c r="F271" s="271"/>
      <c r="G271" s="271"/>
      <c r="H271" s="271"/>
      <c r="I271" s="271"/>
      <c r="J271" s="271"/>
      <c r="K271" s="271"/>
    </row>
    <row r="272" spans="1:11">
      <c r="A272" s="271"/>
      <c r="B272" s="271"/>
      <c r="C272" s="271"/>
      <c r="D272" s="271"/>
      <c r="E272" s="271"/>
      <c r="F272" s="271"/>
      <c r="G272" s="271"/>
      <c r="H272" s="271"/>
      <c r="I272" s="271"/>
      <c r="J272" s="271"/>
      <c r="K272" s="271"/>
    </row>
    <row r="273" spans="1:11">
      <c r="A273" s="271"/>
      <c r="B273" s="271"/>
      <c r="C273" s="271"/>
      <c r="D273" s="271"/>
      <c r="E273" s="271"/>
      <c r="F273" s="271"/>
      <c r="G273" s="271"/>
      <c r="H273" s="271"/>
      <c r="I273" s="271"/>
      <c r="J273" s="271"/>
      <c r="K273" s="271"/>
    </row>
    <row r="274" spans="1:11">
      <c r="A274" s="271"/>
      <c r="B274" s="271"/>
      <c r="C274" s="271"/>
      <c r="D274" s="271"/>
      <c r="E274" s="271"/>
      <c r="F274" s="271"/>
      <c r="G274" s="271"/>
      <c r="H274" s="271"/>
      <c r="I274" s="271"/>
      <c r="J274" s="271"/>
      <c r="K274" s="271"/>
    </row>
    <row r="275" spans="1:11">
      <c r="A275" s="271"/>
      <c r="B275" s="271"/>
      <c r="C275" s="271"/>
      <c r="D275" s="271"/>
      <c r="E275" s="271"/>
      <c r="F275" s="271"/>
      <c r="G275" s="271"/>
      <c r="H275" s="271"/>
      <c r="I275" s="271"/>
      <c r="J275" s="271"/>
      <c r="K275" s="271"/>
    </row>
    <row r="276" spans="1:11">
      <c r="A276" s="271"/>
      <c r="B276" s="271"/>
      <c r="C276" s="271"/>
      <c r="D276" s="271"/>
      <c r="E276" s="271"/>
      <c r="F276" s="271"/>
      <c r="G276" s="271"/>
      <c r="H276" s="271"/>
      <c r="I276" s="271"/>
      <c r="J276" s="271"/>
      <c r="K276" s="271"/>
    </row>
    <row r="277" spans="1:11">
      <c r="A277" s="271"/>
      <c r="B277" s="271"/>
      <c r="C277" s="271"/>
      <c r="D277" s="271"/>
      <c r="E277" s="271"/>
      <c r="F277" s="271"/>
      <c r="G277" s="271"/>
      <c r="H277" s="271"/>
      <c r="I277" s="271"/>
      <c r="J277" s="271"/>
      <c r="K277" s="271"/>
    </row>
    <row r="278" spans="1:11">
      <c r="A278" s="271"/>
      <c r="B278" s="271"/>
      <c r="C278" s="271"/>
      <c r="D278" s="271"/>
      <c r="E278" s="271"/>
      <c r="F278" s="271"/>
      <c r="G278" s="271"/>
      <c r="H278" s="271"/>
      <c r="I278" s="271"/>
      <c r="J278" s="271"/>
      <c r="K278" s="271"/>
    </row>
    <row r="279" spans="1:11">
      <c r="A279" s="271"/>
      <c r="B279" s="271"/>
      <c r="C279" s="271"/>
      <c r="D279" s="271"/>
      <c r="E279" s="271"/>
      <c r="F279" s="271"/>
      <c r="G279" s="271"/>
      <c r="H279" s="271"/>
      <c r="I279" s="271"/>
      <c r="J279" s="271"/>
      <c r="K279" s="271"/>
    </row>
    <row r="280" spans="1:11">
      <c r="A280" s="271"/>
      <c r="B280" s="271"/>
      <c r="C280" s="271"/>
      <c r="D280" s="271"/>
      <c r="E280" s="271"/>
      <c r="F280" s="271"/>
      <c r="G280" s="271"/>
      <c r="H280" s="271"/>
      <c r="I280" s="271"/>
      <c r="J280" s="271"/>
      <c r="K280" s="271"/>
    </row>
    <row r="281" spans="1:11">
      <c r="A281" s="271"/>
      <c r="B281" s="271"/>
      <c r="C281" s="271"/>
      <c r="D281" s="271"/>
      <c r="E281" s="271"/>
      <c r="F281" s="271"/>
      <c r="G281" s="271"/>
      <c r="H281" s="271"/>
      <c r="I281" s="271"/>
      <c r="J281" s="271"/>
      <c r="K281" s="271"/>
    </row>
    <row r="282" spans="1:11">
      <c r="A282" s="271"/>
      <c r="B282" s="271"/>
      <c r="C282" s="271"/>
      <c r="D282" s="271"/>
      <c r="E282" s="271"/>
      <c r="F282" s="271"/>
      <c r="G282" s="271"/>
      <c r="H282" s="271"/>
      <c r="I282" s="271"/>
      <c r="J282" s="271"/>
      <c r="K282" s="271"/>
    </row>
    <row r="283" spans="1:11">
      <c r="A283" s="271"/>
      <c r="B283" s="271"/>
      <c r="C283" s="271"/>
      <c r="D283" s="271"/>
      <c r="E283" s="271"/>
      <c r="F283" s="271"/>
      <c r="G283" s="271"/>
      <c r="H283" s="271"/>
      <c r="I283" s="271"/>
      <c r="J283" s="271"/>
      <c r="K283" s="271"/>
    </row>
    <row r="284" spans="1:11">
      <c r="A284" s="271"/>
      <c r="B284" s="271"/>
      <c r="C284" s="271"/>
      <c r="D284" s="271"/>
      <c r="E284" s="271"/>
      <c r="F284" s="271"/>
      <c r="G284" s="271"/>
      <c r="H284" s="271"/>
      <c r="I284" s="271"/>
      <c r="J284" s="271"/>
      <c r="K284" s="271"/>
    </row>
    <row r="285" spans="1:11">
      <c r="A285" s="271"/>
      <c r="B285" s="271"/>
      <c r="C285" s="271"/>
      <c r="D285" s="271"/>
      <c r="E285" s="271"/>
      <c r="F285" s="271"/>
      <c r="G285" s="271"/>
      <c r="H285" s="271"/>
      <c r="I285" s="271"/>
      <c r="J285" s="271"/>
      <c r="K285" s="271"/>
    </row>
    <row r="286" spans="1:11">
      <c r="A286" s="271"/>
      <c r="B286" s="271"/>
      <c r="C286" s="271"/>
      <c r="D286" s="271"/>
      <c r="E286" s="271"/>
      <c r="F286" s="271"/>
      <c r="G286" s="271"/>
      <c r="H286" s="271"/>
      <c r="I286" s="271"/>
      <c r="J286" s="271"/>
      <c r="K286" s="271"/>
    </row>
    <row r="287" spans="1:11">
      <c r="A287" s="271"/>
      <c r="B287" s="271"/>
      <c r="C287" s="271"/>
      <c r="D287" s="271"/>
      <c r="E287" s="271"/>
      <c r="F287" s="271"/>
      <c r="G287" s="271"/>
      <c r="H287" s="271"/>
      <c r="I287" s="271"/>
      <c r="J287" s="271"/>
      <c r="K287" s="271"/>
    </row>
    <row r="288" spans="1:11">
      <c r="A288" s="271"/>
      <c r="B288" s="271"/>
      <c r="C288" s="271"/>
      <c r="D288" s="271"/>
      <c r="E288" s="271"/>
      <c r="F288" s="271"/>
      <c r="G288" s="271"/>
      <c r="H288" s="271"/>
      <c r="I288" s="271"/>
      <c r="J288" s="271"/>
      <c r="K288" s="271"/>
    </row>
    <row r="289" spans="1:11">
      <c r="A289" s="271"/>
      <c r="B289" s="271"/>
      <c r="C289" s="271"/>
      <c r="D289" s="271"/>
      <c r="E289" s="271"/>
      <c r="F289" s="271"/>
      <c r="G289" s="271"/>
      <c r="H289" s="271"/>
      <c r="I289" s="271"/>
      <c r="J289" s="271"/>
      <c r="K289" s="271"/>
    </row>
    <row r="290" spans="1:11">
      <c r="A290" s="271"/>
      <c r="B290" s="271"/>
      <c r="C290" s="271"/>
      <c r="D290" s="271"/>
      <c r="E290" s="271"/>
      <c r="F290" s="271"/>
      <c r="G290" s="271"/>
      <c r="H290" s="271"/>
      <c r="I290" s="271"/>
      <c r="J290" s="271"/>
      <c r="K290" s="271"/>
    </row>
    <row r="291" spans="1:11">
      <c r="A291" s="271"/>
      <c r="B291" s="271"/>
      <c r="C291" s="271"/>
      <c r="D291" s="271"/>
      <c r="E291" s="271"/>
      <c r="F291" s="271"/>
      <c r="G291" s="271"/>
      <c r="H291" s="271"/>
      <c r="I291" s="271"/>
      <c r="J291" s="271"/>
      <c r="K291" s="271"/>
    </row>
    <row r="292" spans="1:11">
      <c r="A292" s="271"/>
      <c r="B292" s="271"/>
      <c r="C292" s="271"/>
      <c r="D292" s="271"/>
      <c r="E292" s="271"/>
      <c r="F292" s="271"/>
      <c r="G292" s="271"/>
      <c r="H292" s="271"/>
      <c r="I292" s="271"/>
      <c r="J292" s="271"/>
      <c r="K292" s="271"/>
    </row>
    <row r="293" spans="1:11">
      <c r="A293" s="271"/>
      <c r="B293" s="271"/>
      <c r="C293" s="271"/>
      <c r="D293" s="271"/>
      <c r="E293" s="271"/>
      <c r="F293" s="271"/>
      <c r="G293" s="271"/>
      <c r="H293" s="271"/>
      <c r="I293" s="271"/>
      <c r="J293" s="271"/>
      <c r="K293" s="271"/>
    </row>
    <row r="294" spans="1:11">
      <c r="A294" s="271"/>
      <c r="B294" s="271"/>
      <c r="C294" s="271"/>
      <c r="D294" s="271"/>
      <c r="E294" s="271"/>
      <c r="F294" s="271"/>
      <c r="G294" s="271"/>
      <c r="H294" s="271"/>
      <c r="I294" s="271"/>
      <c r="J294" s="271"/>
      <c r="K294" s="271"/>
    </row>
    <row r="295" spans="1:11">
      <c r="A295" s="271"/>
      <c r="B295" s="271"/>
      <c r="C295" s="271"/>
      <c r="D295" s="271"/>
      <c r="E295" s="271"/>
      <c r="F295" s="271"/>
      <c r="G295" s="271"/>
      <c r="H295" s="271"/>
      <c r="I295" s="271"/>
      <c r="J295" s="271"/>
      <c r="K295" s="271"/>
    </row>
    <row r="296" spans="1:11">
      <c r="A296" s="271"/>
      <c r="B296" s="271"/>
      <c r="C296" s="271"/>
      <c r="D296" s="271"/>
      <c r="E296" s="271"/>
      <c r="F296" s="271"/>
      <c r="G296" s="271"/>
      <c r="H296" s="271"/>
      <c r="I296" s="271"/>
      <c r="J296" s="271"/>
      <c r="K296" s="271"/>
    </row>
    <row r="297" spans="1:11">
      <c r="A297" s="271"/>
      <c r="B297" s="271"/>
      <c r="C297" s="271"/>
      <c r="D297" s="271"/>
      <c r="E297" s="271"/>
      <c r="F297" s="271"/>
      <c r="G297" s="271"/>
      <c r="H297" s="271"/>
      <c r="I297" s="271"/>
      <c r="J297" s="271"/>
      <c r="K297" s="271"/>
    </row>
    <row r="298" spans="1:11">
      <c r="A298" s="271"/>
      <c r="B298" s="271"/>
      <c r="C298" s="271"/>
      <c r="D298" s="271"/>
      <c r="E298" s="271"/>
      <c r="F298" s="271"/>
      <c r="G298" s="271"/>
      <c r="H298" s="271"/>
      <c r="I298" s="271"/>
      <c r="J298" s="271"/>
      <c r="K298" s="271"/>
    </row>
    <row r="299" spans="1:11">
      <c r="A299" s="271"/>
      <c r="B299" s="271"/>
      <c r="C299" s="271"/>
      <c r="D299" s="271"/>
      <c r="E299" s="271"/>
      <c r="F299" s="271"/>
      <c r="G299" s="271"/>
      <c r="H299" s="271"/>
      <c r="I299" s="271"/>
      <c r="J299" s="271"/>
      <c r="K299" s="271"/>
    </row>
    <row r="300" spans="1:11">
      <c r="A300" s="271"/>
      <c r="B300" s="271"/>
      <c r="C300" s="271"/>
      <c r="D300" s="271"/>
      <c r="E300" s="271"/>
      <c r="F300" s="271"/>
      <c r="G300" s="271"/>
      <c r="H300" s="271"/>
      <c r="I300" s="271"/>
      <c r="J300" s="271"/>
      <c r="K300" s="271"/>
    </row>
    <row r="301" spans="1:11">
      <c r="A301" s="271"/>
      <c r="B301" s="271"/>
      <c r="C301" s="271"/>
      <c r="D301" s="271"/>
      <c r="E301" s="271"/>
      <c r="F301" s="271"/>
      <c r="G301" s="271"/>
      <c r="H301" s="271"/>
      <c r="I301" s="271"/>
      <c r="J301" s="271"/>
      <c r="K301" s="271"/>
    </row>
    <row r="302" spans="1:11">
      <c r="A302" s="271"/>
      <c r="B302" s="271"/>
      <c r="C302" s="271"/>
      <c r="D302" s="271"/>
      <c r="E302" s="271"/>
      <c r="F302" s="271"/>
      <c r="G302" s="271"/>
      <c r="H302" s="271"/>
      <c r="I302" s="271"/>
      <c r="J302" s="271"/>
      <c r="K302" s="271"/>
    </row>
    <row r="303" spans="1:11">
      <c r="A303" s="271"/>
      <c r="B303" s="271"/>
      <c r="C303" s="271"/>
      <c r="D303" s="271"/>
      <c r="E303" s="271"/>
      <c r="F303" s="271"/>
      <c r="G303" s="271"/>
      <c r="H303" s="271"/>
      <c r="I303" s="271"/>
      <c r="J303" s="271"/>
      <c r="K303" s="271"/>
    </row>
    <row r="304" spans="1:11">
      <c r="A304" s="271"/>
      <c r="B304" s="271"/>
      <c r="C304" s="271"/>
      <c r="D304" s="271"/>
      <c r="E304" s="271"/>
      <c r="F304" s="271"/>
      <c r="G304" s="271"/>
      <c r="H304" s="271"/>
      <c r="I304" s="271"/>
      <c r="J304" s="271"/>
      <c r="K304" s="271"/>
    </row>
    <row r="305" spans="1:11">
      <c r="A305" s="271"/>
      <c r="B305" s="271"/>
      <c r="C305" s="271"/>
      <c r="D305" s="271"/>
      <c r="E305" s="271"/>
      <c r="F305" s="271"/>
      <c r="G305" s="271"/>
      <c r="H305" s="271"/>
      <c r="I305" s="271"/>
      <c r="J305" s="271"/>
      <c r="K305" s="271"/>
    </row>
    <row r="306" spans="1:11">
      <c r="A306" s="271"/>
      <c r="B306" s="271"/>
      <c r="C306" s="271"/>
      <c r="D306" s="271"/>
      <c r="E306" s="271"/>
      <c r="F306" s="271"/>
      <c r="G306" s="271"/>
      <c r="H306" s="271"/>
      <c r="I306" s="271"/>
      <c r="J306" s="271"/>
      <c r="K306" s="271"/>
    </row>
    <row r="307" spans="1:11">
      <c r="A307" s="271"/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</row>
    <row r="308" spans="1:11">
      <c r="A308" s="271"/>
      <c r="B308" s="271"/>
      <c r="C308" s="271"/>
      <c r="D308" s="271"/>
      <c r="E308" s="271"/>
      <c r="F308" s="271"/>
      <c r="G308" s="271"/>
      <c r="H308" s="271"/>
      <c r="I308" s="271"/>
      <c r="J308" s="271"/>
      <c r="K308" s="271"/>
    </row>
    <row r="309" spans="1:11">
      <c r="A309" s="271"/>
      <c r="B309" s="271"/>
      <c r="C309" s="271"/>
      <c r="D309" s="271"/>
      <c r="E309" s="271"/>
      <c r="F309" s="271"/>
      <c r="G309" s="271"/>
      <c r="H309" s="271"/>
      <c r="I309" s="271"/>
      <c r="J309" s="271"/>
      <c r="K309" s="271"/>
    </row>
    <row r="310" spans="1:11">
      <c r="A310" s="271"/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</row>
    <row r="311" spans="1:11">
      <c r="A311" s="271"/>
      <c r="B311" s="271"/>
      <c r="C311" s="271"/>
      <c r="D311" s="271"/>
      <c r="E311" s="271"/>
      <c r="F311" s="271"/>
      <c r="G311" s="271"/>
      <c r="H311" s="271"/>
      <c r="I311" s="271"/>
      <c r="J311" s="271"/>
      <c r="K311" s="271"/>
    </row>
    <row r="312" spans="1:11">
      <c r="A312" s="271"/>
      <c r="B312" s="271"/>
      <c r="C312" s="271"/>
      <c r="D312" s="271"/>
      <c r="E312" s="271"/>
      <c r="F312" s="271"/>
      <c r="G312" s="271"/>
      <c r="H312" s="271"/>
      <c r="I312" s="271"/>
      <c r="J312" s="271"/>
      <c r="K312" s="271"/>
    </row>
    <row r="313" spans="1:11">
      <c r="A313" s="271"/>
      <c r="B313" s="271"/>
      <c r="C313" s="271"/>
      <c r="D313" s="271"/>
      <c r="E313" s="271"/>
      <c r="F313" s="271"/>
      <c r="G313" s="271"/>
      <c r="H313" s="271"/>
      <c r="I313" s="271"/>
      <c r="J313" s="271"/>
      <c r="K313" s="271"/>
    </row>
    <row r="314" spans="1:11">
      <c r="A314" s="271"/>
      <c r="B314" s="271"/>
      <c r="C314" s="271"/>
      <c r="D314" s="271"/>
      <c r="E314" s="271"/>
      <c r="F314" s="271"/>
      <c r="G314" s="271"/>
      <c r="H314" s="271"/>
      <c r="I314" s="271"/>
      <c r="J314" s="271"/>
      <c r="K314" s="271"/>
    </row>
    <row r="315" spans="1:11">
      <c r="A315" s="271"/>
      <c r="B315" s="271"/>
      <c r="C315" s="271"/>
      <c r="D315" s="271"/>
      <c r="E315" s="271"/>
      <c r="F315" s="271"/>
      <c r="G315" s="271"/>
      <c r="H315" s="271"/>
      <c r="I315" s="271"/>
      <c r="J315" s="271"/>
      <c r="K315" s="271"/>
    </row>
    <row r="316" spans="1:11">
      <c r="A316" s="271"/>
      <c r="B316" s="271"/>
      <c r="C316" s="271"/>
      <c r="D316" s="271"/>
      <c r="E316" s="271"/>
      <c r="F316" s="271"/>
      <c r="G316" s="271"/>
      <c r="H316" s="271"/>
      <c r="I316" s="271"/>
      <c r="J316" s="271"/>
      <c r="K316" s="271"/>
    </row>
    <row r="317" spans="1:11">
      <c r="A317" s="271"/>
      <c r="B317" s="271"/>
      <c r="C317" s="271"/>
      <c r="D317" s="271"/>
      <c r="E317" s="271"/>
      <c r="F317" s="271"/>
      <c r="G317" s="271"/>
      <c r="H317" s="271"/>
      <c r="I317" s="271"/>
      <c r="J317" s="271"/>
      <c r="K317" s="271"/>
    </row>
    <row r="318" spans="1:11">
      <c r="A318" s="271"/>
      <c r="B318" s="271"/>
      <c r="C318" s="271"/>
      <c r="D318" s="271"/>
      <c r="E318" s="271"/>
      <c r="F318" s="271"/>
      <c r="G318" s="271"/>
      <c r="H318" s="271"/>
      <c r="I318" s="271"/>
      <c r="J318" s="271"/>
      <c r="K318" s="271"/>
    </row>
    <row r="319" spans="1:11">
      <c r="A319" s="271"/>
      <c r="B319" s="271"/>
      <c r="C319" s="271"/>
      <c r="D319" s="271"/>
      <c r="E319" s="271"/>
      <c r="F319" s="271"/>
      <c r="G319" s="271"/>
      <c r="H319" s="271"/>
      <c r="I319" s="271"/>
      <c r="J319" s="271"/>
      <c r="K319" s="271"/>
    </row>
    <row r="320" spans="1:11">
      <c r="A320" s="271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</row>
    <row r="321" spans="1:11">
      <c r="A321" s="271"/>
      <c r="B321" s="271"/>
      <c r="C321" s="271"/>
      <c r="D321" s="271"/>
      <c r="E321" s="271"/>
      <c r="F321" s="271"/>
      <c r="G321" s="271"/>
      <c r="H321" s="271"/>
      <c r="I321" s="271"/>
      <c r="J321" s="271"/>
      <c r="K321" s="271"/>
    </row>
    <row r="322" spans="1:11">
      <c r="A322" s="271"/>
      <c r="B322" s="271"/>
      <c r="C322" s="271"/>
      <c r="D322" s="271"/>
      <c r="E322" s="271"/>
      <c r="F322" s="271"/>
      <c r="G322" s="271"/>
      <c r="H322" s="271"/>
      <c r="I322" s="271"/>
      <c r="J322" s="271"/>
      <c r="K322" s="271"/>
    </row>
    <row r="323" spans="1:11">
      <c r="A323" s="271"/>
      <c r="B323" s="271"/>
      <c r="C323" s="271"/>
      <c r="D323" s="271"/>
      <c r="E323" s="271"/>
      <c r="F323" s="271"/>
      <c r="G323" s="271"/>
      <c r="H323" s="271"/>
      <c r="I323" s="271"/>
      <c r="J323" s="271"/>
      <c r="K323" s="271"/>
    </row>
    <row r="324" spans="1:11">
      <c r="A324" s="271"/>
      <c r="B324" s="271"/>
      <c r="C324" s="271"/>
      <c r="D324" s="271"/>
      <c r="E324" s="271"/>
      <c r="F324" s="271"/>
      <c r="G324" s="271"/>
      <c r="H324" s="271"/>
      <c r="I324" s="271"/>
      <c r="J324" s="271"/>
      <c r="K324" s="271"/>
    </row>
    <row r="325" spans="1:11">
      <c r="A325" s="271"/>
      <c r="B325" s="271"/>
      <c r="C325" s="271"/>
      <c r="D325" s="271"/>
      <c r="E325" s="271"/>
      <c r="F325" s="271"/>
      <c r="G325" s="271"/>
      <c r="H325" s="271"/>
      <c r="I325" s="271"/>
      <c r="J325" s="271"/>
      <c r="K325" s="271"/>
    </row>
    <row r="326" spans="1:11">
      <c r="A326" s="271"/>
      <c r="B326" s="271"/>
      <c r="C326" s="271"/>
      <c r="D326" s="271"/>
      <c r="E326" s="271"/>
      <c r="F326" s="271"/>
      <c r="G326" s="271"/>
      <c r="H326" s="271"/>
      <c r="I326" s="271"/>
      <c r="J326" s="271"/>
      <c r="K326" s="271"/>
    </row>
    <row r="327" spans="1:11">
      <c r="A327" s="271"/>
      <c r="B327" s="271"/>
      <c r="C327" s="271"/>
      <c r="D327" s="271"/>
      <c r="E327" s="271"/>
      <c r="F327" s="271"/>
      <c r="G327" s="271"/>
      <c r="H327" s="271"/>
      <c r="I327" s="271"/>
      <c r="J327" s="271"/>
      <c r="K327" s="271"/>
    </row>
    <row r="328" spans="1:11">
      <c r="A328" s="271"/>
      <c r="B328" s="271"/>
      <c r="C328" s="271"/>
      <c r="D328" s="271"/>
      <c r="E328" s="271"/>
      <c r="F328" s="271"/>
      <c r="G328" s="271"/>
      <c r="H328" s="271"/>
      <c r="I328" s="271"/>
      <c r="J328" s="271"/>
      <c r="K328" s="271"/>
    </row>
    <row r="329" spans="1:11">
      <c r="A329" s="271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</row>
    <row r="330" spans="1:11">
      <c r="A330" s="271"/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</row>
    <row r="331" spans="1:11">
      <c r="A331" s="271"/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</row>
    <row r="332" spans="1:11">
      <c r="A332" s="271"/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</row>
    <row r="333" spans="1:11">
      <c r="A333" s="271"/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</row>
    <row r="334" spans="1:11">
      <c r="A334" s="271"/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</row>
    <row r="335" spans="1:11">
      <c r="A335" s="271"/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</row>
    <row r="336" spans="1:11">
      <c r="A336" s="271"/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</row>
    <row r="337" spans="1:11">
      <c r="A337" s="271"/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</row>
    <row r="338" spans="1:11">
      <c r="A338" s="271"/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</row>
    <row r="339" spans="1:11">
      <c r="A339" s="271"/>
      <c r="B339" s="271"/>
      <c r="C339" s="271"/>
      <c r="D339" s="271"/>
      <c r="E339" s="271"/>
      <c r="F339" s="271"/>
      <c r="G339" s="271"/>
      <c r="H339" s="271"/>
      <c r="I339" s="271"/>
      <c r="J339" s="271"/>
      <c r="K339" s="271"/>
    </row>
    <row r="340" spans="1:11">
      <c r="A340" s="271"/>
      <c r="B340" s="271"/>
      <c r="C340" s="271"/>
      <c r="D340" s="271"/>
      <c r="E340" s="271"/>
      <c r="F340" s="271"/>
      <c r="G340" s="271"/>
      <c r="H340" s="271"/>
      <c r="I340" s="271"/>
      <c r="J340" s="271"/>
      <c r="K340" s="271"/>
    </row>
    <row r="341" spans="1:11">
      <c r="A341" s="271"/>
      <c r="B341" s="271"/>
      <c r="C341" s="271"/>
      <c r="D341" s="271"/>
      <c r="E341" s="271"/>
      <c r="F341" s="271"/>
      <c r="G341" s="271"/>
      <c r="H341" s="271"/>
      <c r="I341" s="271"/>
      <c r="J341" s="271"/>
      <c r="K341" s="271"/>
    </row>
    <row r="342" spans="1:11">
      <c r="A342" s="271"/>
      <c r="B342" s="271"/>
      <c r="C342" s="271"/>
      <c r="D342" s="271"/>
      <c r="E342" s="271"/>
      <c r="F342" s="271"/>
      <c r="G342" s="271"/>
      <c r="H342" s="271"/>
      <c r="I342" s="271"/>
      <c r="J342" s="271"/>
      <c r="K342" s="271"/>
    </row>
    <row r="343" spans="1:11">
      <c r="A343" s="271"/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</row>
    <row r="344" spans="1:11">
      <c r="A344" s="271"/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</row>
    <row r="345" spans="1:11">
      <c r="A345" s="271"/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</row>
    <row r="346" spans="1:11">
      <c r="A346" s="271"/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</row>
    <row r="347" spans="1:11">
      <c r="A347" s="271"/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</row>
    <row r="348" spans="1:11">
      <c r="A348" s="271"/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</row>
    <row r="349" spans="1:11">
      <c r="A349" s="271"/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</row>
    <row r="350" spans="1:11">
      <c r="A350" s="271"/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</row>
    <row r="351" spans="1:11">
      <c r="A351" s="271"/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</row>
    <row r="352" spans="1:11">
      <c r="A352" s="271"/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</row>
    <row r="353" spans="1:11">
      <c r="A353" s="271"/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</row>
    <row r="354" spans="1:11">
      <c r="A354" s="271"/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</row>
    <row r="355" spans="1:11">
      <c r="A355" s="271"/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</row>
    <row r="356" spans="1:11">
      <c r="A356" s="271"/>
      <c r="B356" s="271"/>
      <c r="C356" s="271"/>
      <c r="D356" s="271"/>
      <c r="E356" s="271"/>
      <c r="F356" s="271"/>
      <c r="G356" s="271"/>
      <c r="H356" s="271"/>
      <c r="I356" s="271"/>
      <c r="J356" s="271"/>
      <c r="K356" s="271"/>
    </row>
    <row r="357" spans="1:11">
      <c r="A357" s="271"/>
      <c r="B357" s="271"/>
      <c r="C357" s="271"/>
      <c r="D357" s="271"/>
      <c r="E357" s="271"/>
      <c r="F357" s="271"/>
      <c r="G357" s="271"/>
      <c r="H357" s="271"/>
      <c r="I357" s="271"/>
      <c r="J357" s="271"/>
      <c r="K357" s="271"/>
    </row>
    <row r="358" spans="1:11">
      <c r="A358" s="271"/>
      <c r="B358" s="271"/>
      <c r="C358" s="271"/>
      <c r="D358" s="271"/>
      <c r="E358" s="271"/>
      <c r="F358" s="271"/>
      <c r="G358" s="271"/>
      <c r="H358" s="271"/>
      <c r="I358" s="271"/>
      <c r="J358" s="271"/>
      <c r="K358" s="271"/>
    </row>
    <row r="359" spans="1:11">
      <c r="A359" s="271"/>
      <c r="B359" s="271"/>
      <c r="C359" s="271"/>
      <c r="D359" s="271"/>
      <c r="E359" s="271"/>
      <c r="F359" s="271"/>
      <c r="G359" s="271"/>
      <c r="H359" s="271"/>
      <c r="I359" s="271"/>
      <c r="J359" s="271"/>
      <c r="K359" s="271"/>
    </row>
    <row r="360" spans="1:11">
      <c r="A360" s="271"/>
      <c r="B360" s="271"/>
      <c r="C360" s="271"/>
      <c r="D360" s="271"/>
      <c r="E360" s="271"/>
      <c r="F360" s="271"/>
      <c r="G360" s="271"/>
      <c r="H360" s="271"/>
      <c r="I360" s="271"/>
      <c r="J360" s="271"/>
      <c r="K360" s="271"/>
    </row>
    <row r="361" spans="1:11">
      <c r="A361" s="271"/>
      <c r="B361" s="271"/>
      <c r="C361" s="271"/>
      <c r="D361" s="271"/>
      <c r="E361" s="271"/>
      <c r="F361" s="271"/>
      <c r="G361" s="271"/>
      <c r="H361" s="271"/>
      <c r="I361" s="271"/>
      <c r="J361" s="271"/>
      <c r="K361" s="271"/>
    </row>
    <row r="362" spans="1:11">
      <c r="A362" s="271"/>
      <c r="B362" s="271"/>
      <c r="C362" s="271"/>
      <c r="D362" s="271"/>
      <c r="E362" s="271"/>
      <c r="F362" s="271"/>
      <c r="G362" s="271"/>
      <c r="H362" s="271"/>
      <c r="I362" s="271"/>
      <c r="J362" s="271"/>
      <c r="K362" s="271"/>
    </row>
    <row r="363" spans="1:11">
      <c r="A363" s="271"/>
      <c r="B363" s="271"/>
      <c r="C363" s="271"/>
      <c r="D363" s="271"/>
      <c r="E363" s="271"/>
      <c r="F363" s="271"/>
      <c r="G363" s="271"/>
      <c r="H363" s="271"/>
      <c r="I363" s="271"/>
      <c r="J363" s="271"/>
      <c r="K363" s="271"/>
    </row>
    <row r="364" spans="1:11">
      <c r="A364" s="271"/>
      <c r="B364" s="271"/>
      <c r="C364" s="271"/>
      <c r="D364" s="271"/>
      <c r="E364" s="271"/>
      <c r="F364" s="271"/>
      <c r="G364" s="271"/>
      <c r="H364" s="271"/>
      <c r="I364" s="271"/>
      <c r="J364" s="271"/>
      <c r="K364" s="271"/>
    </row>
    <row r="365" spans="1:11">
      <c r="A365" s="271"/>
      <c r="B365" s="271"/>
      <c r="C365" s="271"/>
      <c r="D365" s="271"/>
      <c r="E365" s="271"/>
      <c r="F365" s="271"/>
      <c r="G365" s="271"/>
      <c r="H365" s="271"/>
      <c r="I365" s="271"/>
      <c r="J365" s="271"/>
      <c r="K365" s="271"/>
    </row>
    <row r="366" spans="1:11">
      <c r="A366" s="271"/>
      <c r="B366" s="271"/>
      <c r="C366" s="271"/>
      <c r="D366" s="271"/>
      <c r="E366" s="271"/>
      <c r="F366" s="271"/>
      <c r="G366" s="271"/>
      <c r="H366" s="271"/>
      <c r="I366" s="271"/>
      <c r="J366" s="271"/>
      <c r="K366" s="271"/>
    </row>
    <row r="367" spans="1:11">
      <c r="A367" s="271"/>
      <c r="B367" s="271"/>
      <c r="C367" s="271"/>
      <c r="D367" s="271"/>
      <c r="E367" s="271"/>
      <c r="F367" s="271"/>
      <c r="G367" s="271"/>
      <c r="H367" s="271"/>
      <c r="I367" s="271"/>
      <c r="J367" s="271"/>
      <c r="K367" s="271"/>
    </row>
    <row r="368" spans="1:11">
      <c r="A368" s="271"/>
      <c r="B368" s="271"/>
      <c r="C368" s="271"/>
      <c r="D368" s="271"/>
      <c r="E368" s="271"/>
      <c r="F368" s="271"/>
      <c r="G368" s="271"/>
      <c r="H368" s="271"/>
      <c r="I368" s="271"/>
      <c r="J368" s="271"/>
      <c r="K368" s="271"/>
    </row>
    <row r="369" spans="1:11">
      <c r="A369" s="271"/>
      <c r="B369" s="271"/>
      <c r="C369" s="271"/>
      <c r="D369" s="271"/>
      <c r="E369" s="271"/>
      <c r="F369" s="271"/>
      <c r="G369" s="271"/>
      <c r="H369" s="271"/>
      <c r="I369" s="271"/>
      <c r="J369" s="271"/>
      <c r="K369" s="271"/>
    </row>
    <row r="370" spans="1:11">
      <c r="A370" s="271"/>
      <c r="B370" s="271"/>
      <c r="C370" s="271"/>
      <c r="D370" s="271"/>
      <c r="E370" s="271"/>
      <c r="F370" s="271"/>
      <c r="G370" s="271"/>
      <c r="H370" s="271"/>
      <c r="I370" s="271"/>
      <c r="J370" s="271"/>
      <c r="K370" s="271"/>
    </row>
    <row r="371" spans="1:11">
      <c r="A371" s="271"/>
      <c r="B371" s="271"/>
      <c r="C371" s="271"/>
      <c r="D371" s="271"/>
      <c r="E371" s="271"/>
      <c r="F371" s="271"/>
      <c r="G371" s="271"/>
      <c r="H371" s="271"/>
      <c r="I371" s="271"/>
      <c r="J371" s="271"/>
      <c r="K371" s="271"/>
    </row>
    <row r="372" spans="1:11">
      <c r="A372" s="271"/>
      <c r="B372" s="271"/>
      <c r="C372" s="271"/>
      <c r="D372" s="271"/>
      <c r="E372" s="271"/>
      <c r="F372" s="271"/>
      <c r="G372" s="271"/>
      <c r="H372" s="271"/>
      <c r="I372" s="271"/>
      <c r="J372" s="271"/>
      <c r="K372" s="271"/>
    </row>
    <row r="373" spans="1:11">
      <c r="A373" s="271"/>
      <c r="B373" s="271"/>
      <c r="C373" s="271"/>
      <c r="D373" s="271"/>
      <c r="E373" s="271"/>
      <c r="F373" s="271"/>
      <c r="G373" s="271"/>
      <c r="H373" s="271"/>
      <c r="I373" s="271"/>
      <c r="J373" s="271"/>
      <c r="K373" s="271"/>
    </row>
    <row r="374" spans="1:11">
      <c r="A374" s="271"/>
      <c r="B374" s="271"/>
      <c r="C374" s="271"/>
      <c r="D374" s="271"/>
      <c r="E374" s="271"/>
      <c r="F374" s="271"/>
      <c r="G374" s="271"/>
      <c r="H374" s="271"/>
      <c r="I374" s="271"/>
      <c r="J374" s="271"/>
      <c r="K374" s="271"/>
    </row>
    <row r="375" spans="1:11">
      <c r="A375" s="271"/>
      <c r="B375" s="271"/>
      <c r="C375" s="271"/>
      <c r="D375" s="271"/>
      <c r="E375" s="271"/>
      <c r="F375" s="271"/>
      <c r="G375" s="271"/>
      <c r="H375" s="271"/>
      <c r="I375" s="271"/>
      <c r="J375" s="271"/>
      <c r="K375" s="271"/>
    </row>
    <row r="376" spans="1:11">
      <c r="A376" s="271"/>
      <c r="B376" s="271"/>
      <c r="C376" s="271"/>
      <c r="D376" s="271"/>
      <c r="E376" s="271"/>
      <c r="F376" s="271"/>
      <c r="G376" s="271"/>
      <c r="H376" s="271"/>
      <c r="I376" s="271"/>
      <c r="J376" s="271"/>
      <c r="K376" s="271"/>
    </row>
    <row r="377" spans="1:11">
      <c r="A377" s="271"/>
      <c r="B377" s="271"/>
      <c r="C377" s="271"/>
      <c r="D377" s="271"/>
      <c r="E377" s="271"/>
      <c r="F377" s="271"/>
      <c r="G377" s="271"/>
      <c r="H377" s="271"/>
      <c r="I377" s="271"/>
      <c r="J377" s="271"/>
      <c r="K377" s="271"/>
    </row>
    <row r="378" spans="1:11">
      <c r="A378" s="271"/>
      <c r="B378" s="271"/>
      <c r="C378" s="271"/>
      <c r="D378" s="271"/>
      <c r="E378" s="271"/>
      <c r="F378" s="271"/>
      <c r="G378" s="271"/>
      <c r="H378" s="271"/>
      <c r="I378" s="271"/>
      <c r="J378" s="271"/>
      <c r="K378" s="271"/>
    </row>
    <row r="379" spans="1:11">
      <c r="A379" s="271"/>
      <c r="B379" s="271"/>
      <c r="C379" s="271"/>
      <c r="D379" s="271"/>
      <c r="E379" s="271"/>
      <c r="F379" s="271"/>
      <c r="G379" s="271"/>
      <c r="H379" s="271"/>
      <c r="I379" s="271"/>
      <c r="J379" s="271"/>
      <c r="K379" s="271"/>
    </row>
    <row r="380" spans="1:11">
      <c r="A380" s="271"/>
      <c r="B380" s="271"/>
      <c r="C380" s="271"/>
      <c r="D380" s="271"/>
      <c r="E380" s="271"/>
      <c r="F380" s="271"/>
      <c r="G380" s="271"/>
      <c r="H380" s="271"/>
      <c r="I380" s="271"/>
      <c r="J380" s="271"/>
      <c r="K380" s="271"/>
    </row>
    <row r="381" spans="1:11">
      <c r="A381" s="271"/>
      <c r="B381" s="271"/>
      <c r="C381" s="271"/>
      <c r="D381" s="271"/>
      <c r="E381" s="271"/>
      <c r="F381" s="271"/>
      <c r="G381" s="271"/>
      <c r="H381" s="271"/>
      <c r="I381" s="271"/>
      <c r="J381" s="271"/>
      <c r="K381" s="271"/>
    </row>
    <row r="382" spans="1:11">
      <c r="A382" s="271"/>
      <c r="B382" s="271"/>
      <c r="C382" s="271"/>
      <c r="D382" s="271"/>
      <c r="E382" s="271"/>
      <c r="F382" s="271"/>
      <c r="G382" s="271"/>
      <c r="H382" s="271"/>
      <c r="I382" s="271"/>
      <c r="J382" s="271"/>
      <c r="K382" s="271"/>
    </row>
    <row r="383" spans="1:11">
      <c r="A383" s="271"/>
      <c r="B383" s="271"/>
      <c r="C383" s="271"/>
      <c r="D383" s="271"/>
      <c r="E383" s="271"/>
      <c r="F383" s="271"/>
      <c r="G383" s="271"/>
      <c r="H383" s="271"/>
      <c r="I383" s="271"/>
      <c r="J383" s="271"/>
      <c r="K383" s="271"/>
    </row>
    <row r="384" spans="1:11">
      <c r="A384" s="271"/>
      <c r="B384" s="271"/>
      <c r="C384" s="271"/>
      <c r="D384" s="271"/>
      <c r="E384" s="271"/>
      <c r="F384" s="271"/>
      <c r="G384" s="271"/>
      <c r="H384" s="271"/>
      <c r="I384" s="271"/>
      <c r="J384" s="271"/>
      <c r="K384" s="271"/>
    </row>
    <row r="385" spans="1:11">
      <c r="A385" s="271"/>
      <c r="B385" s="271"/>
      <c r="C385" s="271"/>
      <c r="D385" s="271"/>
      <c r="E385" s="271"/>
      <c r="F385" s="271"/>
      <c r="G385" s="271"/>
      <c r="H385" s="271"/>
      <c r="I385" s="271"/>
      <c r="J385" s="271"/>
      <c r="K385" s="271"/>
    </row>
    <row r="386" spans="1:11">
      <c r="A386" s="271"/>
      <c r="B386" s="271"/>
      <c r="C386" s="271"/>
      <c r="D386" s="271"/>
      <c r="E386" s="271"/>
      <c r="F386" s="271"/>
      <c r="G386" s="271"/>
      <c r="H386" s="271"/>
      <c r="I386" s="271"/>
      <c r="J386" s="271"/>
      <c r="K386" s="271"/>
    </row>
    <row r="387" spans="1:11">
      <c r="A387" s="271"/>
      <c r="B387" s="271"/>
      <c r="C387" s="271"/>
      <c r="D387" s="271"/>
      <c r="E387" s="271"/>
      <c r="F387" s="271"/>
      <c r="G387" s="271"/>
      <c r="H387" s="271"/>
      <c r="I387" s="271"/>
      <c r="J387" s="271"/>
      <c r="K387" s="271"/>
    </row>
    <row r="388" spans="1:11">
      <c r="A388" s="271"/>
      <c r="B388" s="271"/>
      <c r="C388" s="271"/>
      <c r="D388" s="271"/>
      <c r="E388" s="271"/>
      <c r="F388" s="271"/>
      <c r="G388" s="271"/>
      <c r="H388" s="271"/>
      <c r="I388" s="271"/>
      <c r="J388" s="271"/>
      <c r="K388" s="271"/>
    </row>
    <row r="389" spans="1:11">
      <c r="A389" s="271"/>
      <c r="B389" s="271"/>
      <c r="C389" s="271"/>
      <c r="D389" s="271"/>
      <c r="E389" s="271"/>
      <c r="F389" s="271"/>
      <c r="G389" s="271"/>
      <c r="H389" s="271"/>
      <c r="I389" s="271"/>
      <c r="J389" s="271"/>
      <c r="K389" s="271"/>
    </row>
    <row r="390" spans="1:11">
      <c r="A390" s="271"/>
      <c r="B390" s="271"/>
      <c r="C390" s="271"/>
      <c r="D390" s="271"/>
      <c r="E390" s="271"/>
      <c r="F390" s="271"/>
      <c r="G390" s="271"/>
      <c r="H390" s="271"/>
      <c r="I390" s="271"/>
      <c r="J390" s="271"/>
      <c r="K390" s="271"/>
    </row>
    <row r="391" spans="1:11">
      <c r="A391" s="271"/>
      <c r="B391" s="271"/>
      <c r="C391" s="271"/>
      <c r="D391" s="271"/>
      <c r="E391" s="271"/>
      <c r="F391" s="271"/>
      <c r="G391" s="271"/>
      <c r="H391" s="271"/>
      <c r="I391" s="271"/>
      <c r="J391" s="271"/>
      <c r="K391" s="271"/>
    </row>
    <row r="392" spans="1:11">
      <c r="A392" s="271"/>
      <c r="B392" s="271"/>
      <c r="C392" s="271"/>
      <c r="D392" s="271"/>
      <c r="E392" s="271"/>
      <c r="F392" s="271"/>
      <c r="G392" s="271"/>
      <c r="H392" s="271"/>
      <c r="I392" s="271"/>
      <c r="J392" s="271"/>
      <c r="K392" s="271"/>
    </row>
    <row r="393" spans="1:11">
      <c r="A393" s="271"/>
      <c r="B393" s="271"/>
      <c r="C393" s="271"/>
      <c r="D393" s="271"/>
      <c r="E393" s="271"/>
      <c r="F393" s="271"/>
      <c r="G393" s="271"/>
      <c r="H393" s="271"/>
      <c r="I393" s="271"/>
      <c r="J393" s="271"/>
      <c r="K393" s="271"/>
    </row>
    <row r="394" spans="1:11">
      <c r="A394" s="271"/>
      <c r="B394" s="271"/>
      <c r="C394" s="271"/>
      <c r="D394" s="271"/>
      <c r="E394" s="271"/>
      <c r="F394" s="271"/>
      <c r="G394" s="271"/>
      <c r="H394" s="271"/>
      <c r="I394" s="271"/>
      <c r="J394" s="271"/>
      <c r="K394" s="271"/>
    </row>
    <row r="395" spans="1:11">
      <c r="A395" s="271"/>
      <c r="B395" s="271"/>
      <c r="C395" s="271"/>
      <c r="D395" s="271"/>
      <c r="E395" s="271"/>
      <c r="F395" s="271"/>
      <c r="G395" s="271"/>
      <c r="H395" s="271"/>
      <c r="I395" s="271"/>
      <c r="J395" s="271"/>
      <c r="K395" s="271"/>
    </row>
    <row r="396" spans="1:11">
      <c r="A396" s="271"/>
      <c r="B396" s="271"/>
      <c r="C396" s="271"/>
      <c r="D396" s="271"/>
      <c r="E396" s="271"/>
      <c r="F396" s="271"/>
      <c r="G396" s="271"/>
      <c r="H396" s="271"/>
      <c r="I396" s="271"/>
      <c r="J396" s="271"/>
      <c r="K396" s="271"/>
    </row>
    <row r="397" spans="1:11">
      <c r="A397" s="271"/>
      <c r="B397" s="271"/>
      <c r="C397" s="271"/>
      <c r="D397" s="271"/>
      <c r="E397" s="271"/>
      <c r="F397" s="271"/>
      <c r="G397" s="271"/>
      <c r="H397" s="271"/>
      <c r="I397" s="271"/>
      <c r="J397" s="271"/>
      <c r="K397" s="271"/>
    </row>
    <row r="398" spans="1:11">
      <c r="A398" s="271"/>
      <c r="B398" s="271"/>
      <c r="C398" s="271"/>
      <c r="D398" s="271"/>
      <c r="E398" s="271"/>
      <c r="F398" s="271"/>
      <c r="G398" s="271"/>
      <c r="H398" s="271"/>
      <c r="I398" s="271"/>
      <c r="J398" s="271"/>
      <c r="K398" s="271"/>
    </row>
    <row r="399" spans="1:11">
      <c r="A399" s="271"/>
      <c r="B399" s="271"/>
      <c r="C399" s="271"/>
      <c r="D399" s="271"/>
      <c r="E399" s="271"/>
      <c r="F399" s="271"/>
      <c r="G399" s="271"/>
      <c r="H399" s="271"/>
      <c r="I399" s="271"/>
      <c r="J399" s="271"/>
      <c r="K399" s="271"/>
    </row>
    <row r="400" spans="1:11">
      <c r="A400" s="271"/>
      <c r="B400" s="271"/>
      <c r="C400" s="271"/>
      <c r="D400" s="271"/>
      <c r="E400" s="271"/>
      <c r="F400" s="271"/>
      <c r="G400" s="271"/>
      <c r="H400" s="271"/>
      <c r="I400" s="271"/>
      <c r="J400" s="271"/>
      <c r="K400" s="271"/>
    </row>
    <row r="401" spans="1:11">
      <c r="A401" s="271"/>
      <c r="B401" s="271"/>
      <c r="C401" s="271"/>
      <c r="D401" s="271"/>
      <c r="E401" s="271"/>
      <c r="F401" s="271"/>
      <c r="G401" s="271"/>
      <c r="H401" s="271"/>
      <c r="I401" s="271"/>
      <c r="J401" s="271"/>
      <c r="K401" s="271"/>
    </row>
    <row r="402" spans="1:11">
      <c r="A402" s="271"/>
      <c r="B402" s="271"/>
      <c r="C402" s="271"/>
      <c r="D402" s="271"/>
      <c r="E402" s="271"/>
      <c r="F402" s="271"/>
      <c r="G402" s="271"/>
      <c r="H402" s="271"/>
      <c r="I402" s="271"/>
      <c r="J402" s="271"/>
      <c r="K402" s="271"/>
    </row>
    <row r="403" spans="1:11">
      <c r="A403" s="271"/>
      <c r="B403" s="271"/>
      <c r="C403" s="271"/>
      <c r="D403" s="271"/>
      <c r="E403" s="271"/>
      <c r="F403" s="271"/>
      <c r="G403" s="271"/>
      <c r="H403" s="271"/>
      <c r="I403" s="271"/>
      <c r="J403" s="271"/>
      <c r="K403" s="271"/>
    </row>
    <row r="404" spans="1:11">
      <c r="A404" s="271"/>
      <c r="B404" s="271"/>
      <c r="C404" s="271"/>
      <c r="D404" s="271"/>
      <c r="E404" s="271"/>
      <c r="F404" s="271"/>
      <c r="G404" s="271"/>
      <c r="H404" s="271"/>
      <c r="I404" s="271"/>
      <c r="J404" s="271"/>
      <c r="K404" s="271"/>
    </row>
    <row r="405" spans="1:11">
      <c r="A405" s="271"/>
      <c r="B405" s="271"/>
      <c r="C405" s="271"/>
      <c r="D405" s="271"/>
      <c r="E405" s="271"/>
      <c r="F405" s="271"/>
      <c r="G405" s="271"/>
      <c r="H405" s="271"/>
      <c r="I405" s="271"/>
      <c r="J405" s="271"/>
      <c r="K405" s="271"/>
    </row>
    <row r="406" spans="1:11">
      <c r="A406" s="271"/>
      <c r="B406" s="271"/>
      <c r="C406" s="271"/>
      <c r="D406" s="271"/>
      <c r="E406" s="271"/>
      <c r="F406" s="271"/>
      <c r="G406" s="271"/>
      <c r="H406" s="271"/>
      <c r="I406" s="271"/>
      <c r="J406" s="271"/>
      <c r="K406" s="271"/>
    </row>
    <row r="407" spans="1:11">
      <c r="A407" s="271"/>
      <c r="B407" s="271"/>
      <c r="C407" s="271"/>
      <c r="D407" s="271"/>
      <c r="E407" s="271"/>
      <c r="F407" s="271"/>
      <c r="G407" s="271"/>
      <c r="H407" s="271"/>
      <c r="I407" s="271"/>
      <c r="J407" s="271"/>
      <c r="K407" s="271"/>
    </row>
    <row r="408" spans="1:11">
      <c r="A408" s="271"/>
      <c r="B408" s="271"/>
      <c r="C408" s="271"/>
      <c r="D408" s="271"/>
      <c r="E408" s="271"/>
      <c r="F408" s="271"/>
      <c r="G408" s="271"/>
      <c r="H408" s="271"/>
      <c r="I408" s="271"/>
      <c r="J408" s="271"/>
      <c r="K408" s="271"/>
    </row>
    <row r="409" spans="1:11">
      <c r="A409" s="271"/>
      <c r="B409" s="271"/>
      <c r="C409" s="271"/>
      <c r="D409" s="271"/>
      <c r="E409" s="271"/>
      <c r="F409" s="271"/>
      <c r="G409" s="271"/>
      <c r="H409" s="271"/>
      <c r="I409" s="271"/>
      <c r="J409" s="271"/>
      <c r="K409" s="271"/>
    </row>
    <row r="410" spans="1:11">
      <c r="A410" s="271"/>
      <c r="B410" s="271"/>
      <c r="C410" s="271"/>
      <c r="D410" s="271"/>
      <c r="E410" s="271"/>
      <c r="F410" s="271"/>
      <c r="G410" s="271"/>
      <c r="H410" s="271"/>
      <c r="I410" s="271"/>
      <c r="J410" s="271"/>
      <c r="K410" s="271"/>
    </row>
    <row r="411" spans="1:11">
      <c r="A411" s="271"/>
      <c r="B411" s="271"/>
      <c r="C411" s="271"/>
      <c r="D411" s="271"/>
      <c r="E411" s="271"/>
      <c r="F411" s="271"/>
      <c r="G411" s="271"/>
      <c r="H411" s="271"/>
      <c r="I411" s="271"/>
      <c r="J411" s="271"/>
      <c r="K411" s="271"/>
    </row>
    <row r="412" spans="1:11">
      <c r="A412" s="271"/>
      <c r="B412" s="271"/>
      <c r="C412" s="271"/>
      <c r="D412" s="271"/>
      <c r="E412" s="271"/>
      <c r="F412" s="271"/>
      <c r="G412" s="271"/>
      <c r="H412" s="271"/>
      <c r="I412" s="271"/>
      <c r="J412" s="271"/>
      <c r="K412" s="271"/>
    </row>
    <row r="413" spans="1:11">
      <c r="A413" s="271"/>
      <c r="B413" s="271"/>
      <c r="C413" s="271"/>
      <c r="D413" s="271"/>
      <c r="E413" s="271"/>
      <c r="F413" s="271"/>
      <c r="G413" s="271"/>
      <c r="H413" s="271"/>
      <c r="I413" s="271"/>
      <c r="J413" s="271"/>
      <c r="K413" s="271"/>
    </row>
    <row r="414" spans="1:11">
      <c r="A414" s="271"/>
      <c r="B414" s="271"/>
      <c r="C414" s="271"/>
      <c r="D414" s="271"/>
      <c r="E414" s="271"/>
      <c r="F414" s="271"/>
      <c r="G414" s="271"/>
      <c r="H414" s="271"/>
      <c r="I414" s="271"/>
      <c r="J414" s="271"/>
      <c r="K414" s="271"/>
    </row>
    <row r="415" spans="1:11">
      <c r="A415" s="271"/>
      <c r="B415" s="271"/>
      <c r="C415" s="271"/>
      <c r="D415" s="271"/>
      <c r="E415" s="271"/>
      <c r="F415" s="271"/>
      <c r="G415" s="271"/>
      <c r="H415" s="271"/>
      <c r="I415" s="271"/>
      <c r="J415" s="271"/>
      <c r="K415" s="271"/>
    </row>
    <row r="416" spans="1:11">
      <c r="A416" s="271"/>
      <c r="B416" s="271"/>
      <c r="C416" s="271"/>
      <c r="D416" s="271"/>
      <c r="E416" s="271"/>
      <c r="F416" s="271"/>
      <c r="G416" s="271"/>
      <c r="H416" s="271"/>
      <c r="I416" s="271"/>
      <c r="J416" s="271"/>
      <c r="K416" s="271"/>
    </row>
    <row r="417" spans="1:11">
      <c r="A417" s="271"/>
      <c r="B417" s="271"/>
      <c r="C417" s="271"/>
      <c r="D417" s="271"/>
      <c r="E417" s="271"/>
      <c r="F417" s="271"/>
      <c r="G417" s="271"/>
      <c r="H417" s="271"/>
      <c r="I417" s="271"/>
      <c r="J417" s="271"/>
      <c r="K417" s="271"/>
    </row>
    <row r="418" spans="1:11">
      <c r="A418" s="271"/>
      <c r="B418" s="271"/>
      <c r="C418" s="271"/>
      <c r="D418" s="271"/>
      <c r="E418" s="271"/>
      <c r="F418" s="271"/>
      <c r="G418" s="271"/>
      <c r="H418" s="271"/>
      <c r="I418" s="271"/>
      <c r="J418" s="271"/>
      <c r="K418" s="271"/>
    </row>
    <row r="419" spans="1:11">
      <c r="A419" s="271"/>
      <c r="B419" s="271"/>
      <c r="C419" s="271"/>
      <c r="D419" s="271"/>
      <c r="E419" s="271"/>
      <c r="F419" s="271"/>
      <c r="G419" s="271"/>
      <c r="H419" s="271"/>
      <c r="I419" s="271"/>
      <c r="J419" s="271"/>
      <c r="K419" s="271"/>
    </row>
    <row r="420" spans="1:11">
      <c r="A420" s="271"/>
      <c r="B420" s="271"/>
      <c r="C420" s="271"/>
      <c r="D420" s="271"/>
      <c r="E420" s="271"/>
      <c r="F420" s="271"/>
      <c r="G420" s="271"/>
      <c r="H420" s="271"/>
      <c r="I420" s="271"/>
      <c r="J420" s="271"/>
      <c r="K420" s="271"/>
    </row>
    <row r="421" spans="1:11">
      <c r="A421" s="271"/>
      <c r="B421" s="271"/>
      <c r="C421" s="271"/>
      <c r="D421" s="271"/>
      <c r="E421" s="271"/>
      <c r="F421" s="271"/>
      <c r="G421" s="271"/>
      <c r="H421" s="271"/>
      <c r="I421" s="271"/>
      <c r="J421" s="271"/>
      <c r="K421" s="271"/>
    </row>
    <row r="422" spans="1:11">
      <c r="A422" s="271"/>
      <c r="B422" s="271"/>
      <c r="C422" s="271"/>
      <c r="D422" s="271"/>
      <c r="E422" s="271"/>
      <c r="F422" s="271"/>
      <c r="G422" s="271"/>
      <c r="H422" s="271"/>
      <c r="I422" s="271"/>
      <c r="J422" s="271"/>
      <c r="K422" s="271"/>
    </row>
    <row r="423" spans="1:11">
      <c r="A423" s="271"/>
      <c r="B423" s="271"/>
      <c r="C423" s="271"/>
      <c r="D423" s="271"/>
      <c r="E423" s="271"/>
      <c r="F423" s="271"/>
      <c r="G423" s="271"/>
      <c r="H423" s="271"/>
      <c r="I423" s="271"/>
      <c r="J423" s="271"/>
      <c r="K423" s="271"/>
    </row>
    <row r="424" spans="1:11">
      <c r="A424" s="271"/>
      <c r="B424" s="271"/>
      <c r="C424" s="271"/>
      <c r="D424" s="271"/>
      <c r="E424" s="271"/>
      <c r="F424" s="271"/>
      <c r="G424" s="271"/>
      <c r="H424" s="271"/>
      <c r="I424" s="271"/>
      <c r="J424" s="271"/>
      <c r="K424" s="271"/>
    </row>
    <row r="425" spans="1:11">
      <c r="A425" s="271"/>
      <c r="B425" s="271"/>
      <c r="C425" s="271"/>
      <c r="D425" s="271"/>
      <c r="E425" s="271"/>
      <c r="F425" s="271"/>
      <c r="G425" s="271"/>
      <c r="H425" s="271"/>
      <c r="I425" s="271"/>
      <c r="J425" s="271"/>
      <c r="K425" s="271"/>
    </row>
    <row r="426" spans="1:11">
      <c r="A426" s="271"/>
      <c r="B426" s="271"/>
      <c r="C426" s="271"/>
      <c r="D426" s="271"/>
      <c r="E426" s="271"/>
      <c r="F426" s="271"/>
      <c r="G426" s="271"/>
      <c r="H426" s="271"/>
      <c r="I426" s="271"/>
      <c r="J426" s="271"/>
      <c r="K426" s="271"/>
    </row>
    <row r="427" spans="1:11">
      <c r="A427" s="271"/>
      <c r="B427" s="271"/>
      <c r="C427" s="271"/>
      <c r="D427" s="271"/>
      <c r="E427" s="271"/>
      <c r="F427" s="271"/>
      <c r="G427" s="271"/>
      <c r="H427" s="271"/>
      <c r="I427" s="271"/>
      <c r="J427" s="271"/>
      <c r="K427" s="271"/>
    </row>
    <row r="428" spans="1:11">
      <c r="A428" s="271"/>
      <c r="B428" s="271"/>
      <c r="C428" s="271"/>
      <c r="D428" s="271"/>
      <c r="E428" s="271"/>
      <c r="F428" s="271"/>
      <c r="G428" s="271"/>
      <c r="H428" s="271"/>
      <c r="I428" s="271"/>
      <c r="J428" s="271"/>
      <c r="K428" s="271"/>
    </row>
    <row r="429" spans="1:11">
      <c r="A429" s="271"/>
      <c r="B429" s="271"/>
      <c r="C429" s="271"/>
      <c r="D429" s="271"/>
      <c r="E429" s="271"/>
      <c r="F429" s="271"/>
      <c r="G429" s="271"/>
      <c r="H429" s="271"/>
      <c r="I429" s="271"/>
      <c r="J429" s="271"/>
      <c r="K429" s="271"/>
    </row>
    <row r="430" spans="1:11">
      <c r="A430" s="271"/>
      <c r="B430" s="271"/>
      <c r="C430" s="271"/>
      <c r="D430" s="271"/>
      <c r="E430" s="271"/>
      <c r="F430" s="271"/>
      <c r="G430" s="271"/>
      <c r="H430" s="271"/>
      <c r="I430" s="271"/>
      <c r="J430" s="271"/>
      <c r="K430" s="271"/>
    </row>
    <row r="431" spans="1:11">
      <c r="A431" s="271"/>
      <c r="B431" s="271"/>
      <c r="C431" s="271"/>
      <c r="D431" s="271"/>
      <c r="E431" s="271"/>
      <c r="F431" s="271"/>
      <c r="G431" s="271"/>
      <c r="H431" s="271"/>
      <c r="I431" s="271"/>
      <c r="J431" s="271"/>
      <c r="K431" s="271"/>
    </row>
    <row r="432" spans="1:11">
      <c r="A432" s="271"/>
      <c r="B432" s="271"/>
      <c r="C432" s="271"/>
      <c r="D432" s="271"/>
      <c r="E432" s="271"/>
      <c r="F432" s="271"/>
      <c r="G432" s="271"/>
      <c r="H432" s="271"/>
      <c r="I432" s="271"/>
      <c r="J432" s="271"/>
      <c r="K432" s="271"/>
    </row>
    <row r="433" spans="1:11">
      <c r="A433" s="271"/>
      <c r="B433" s="271"/>
      <c r="C433" s="271"/>
      <c r="D433" s="271"/>
      <c r="E433" s="271"/>
      <c r="F433" s="271"/>
      <c r="G433" s="271"/>
      <c r="H433" s="271"/>
      <c r="I433" s="271"/>
      <c r="J433" s="271"/>
      <c r="K433" s="271"/>
    </row>
    <row r="434" spans="1:11">
      <c r="A434" s="271"/>
      <c r="B434" s="271"/>
      <c r="C434" s="271"/>
      <c r="D434" s="271"/>
      <c r="E434" s="271"/>
      <c r="F434" s="271"/>
      <c r="G434" s="271"/>
      <c r="H434" s="271"/>
      <c r="I434" s="271"/>
      <c r="J434" s="271"/>
      <c r="K434" s="271"/>
    </row>
    <row r="435" spans="1:11">
      <c r="A435" s="271"/>
      <c r="B435" s="271"/>
      <c r="C435" s="271"/>
      <c r="D435" s="271"/>
      <c r="E435" s="271"/>
      <c r="F435" s="271"/>
      <c r="G435" s="271"/>
      <c r="H435" s="271"/>
      <c r="I435" s="271"/>
      <c r="J435" s="271"/>
      <c r="K435" s="271"/>
    </row>
    <row r="436" spans="1:11">
      <c r="A436" s="271"/>
      <c r="B436" s="271"/>
      <c r="C436" s="271"/>
      <c r="D436" s="271"/>
      <c r="E436" s="271"/>
      <c r="F436" s="271"/>
      <c r="G436" s="271"/>
      <c r="H436" s="271"/>
      <c r="I436" s="271"/>
      <c r="J436" s="271"/>
      <c r="K436" s="271"/>
    </row>
    <row r="437" spans="1:11">
      <c r="A437" s="271"/>
      <c r="B437" s="271"/>
      <c r="C437" s="271"/>
      <c r="D437" s="271"/>
      <c r="E437" s="271"/>
      <c r="F437" s="271"/>
      <c r="G437" s="271"/>
      <c r="H437" s="271"/>
      <c r="I437" s="271"/>
      <c r="J437" s="271"/>
      <c r="K437" s="271"/>
    </row>
    <row r="438" spans="1:11">
      <c r="A438" s="271"/>
      <c r="B438" s="271"/>
      <c r="C438" s="271"/>
      <c r="D438" s="271"/>
      <c r="E438" s="271"/>
      <c r="F438" s="271"/>
      <c r="G438" s="271"/>
      <c r="H438" s="271"/>
      <c r="I438" s="271"/>
      <c r="J438" s="271"/>
      <c r="K438" s="271"/>
    </row>
    <row r="439" spans="1:11">
      <c r="A439" s="271"/>
      <c r="B439" s="271"/>
      <c r="C439" s="271"/>
      <c r="D439" s="271"/>
      <c r="E439" s="271"/>
      <c r="F439" s="271"/>
      <c r="G439" s="271"/>
      <c r="H439" s="271"/>
      <c r="I439" s="271"/>
      <c r="J439" s="271"/>
      <c r="K439" s="271"/>
    </row>
    <row r="440" spans="1:11">
      <c r="A440" s="271"/>
      <c r="B440" s="271"/>
      <c r="C440" s="271"/>
      <c r="D440" s="271"/>
      <c r="E440" s="271"/>
      <c r="F440" s="271"/>
      <c r="G440" s="271"/>
      <c r="H440" s="271"/>
      <c r="I440" s="271"/>
      <c r="J440" s="271"/>
      <c r="K440" s="271"/>
    </row>
    <row r="441" spans="1:11">
      <c r="A441" s="271"/>
      <c r="B441" s="271"/>
      <c r="C441" s="271"/>
      <c r="D441" s="271"/>
      <c r="E441" s="271"/>
      <c r="F441" s="271"/>
      <c r="G441" s="271"/>
      <c r="H441" s="271"/>
      <c r="I441" s="271"/>
      <c r="J441" s="271"/>
      <c r="K441" s="271"/>
    </row>
    <row r="442" spans="1:11">
      <c r="A442" s="271"/>
      <c r="B442" s="271"/>
      <c r="C442" s="271"/>
      <c r="D442" s="271"/>
      <c r="E442" s="271"/>
      <c r="F442" s="271"/>
      <c r="G442" s="271"/>
      <c r="H442" s="271"/>
      <c r="I442" s="271"/>
      <c r="J442" s="271"/>
      <c r="K442" s="271"/>
    </row>
    <row r="443" spans="1:11">
      <c r="A443" s="271"/>
      <c r="B443" s="271"/>
      <c r="C443" s="271"/>
      <c r="D443" s="271"/>
      <c r="E443" s="271"/>
      <c r="F443" s="271"/>
      <c r="G443" s="271"/>
      <c r="H443" s="271"/>
      <c r="I443" s="271"/>
      <c r="J443" s="271"/>
      <c r="K443" s="271"/>
    </row>
    <row r="444" spans="1:11">
      <c r="A444" s="271"/>
      <c r="B444" s="271"/>
      <c r="C444" s="271"/>
      <c r="D444" s="271"/>
      <c r="E444" s="271"/>
      <c r="F444" s="271"/>
      <c r="G444" s="271"/>
      <c r="H444" s="271"/>
      <c r="I444" s="271"/>
      <c r="J444" s="271"/>
      <c r="K444" s="271"/>
    </row>
    <row r="445" spans="1:11">
      <c r="A445" s="271"/>
      <c r="B445" s="271"/>
      <c r="C445" s="271"/>
      <c r="D445" s="271"/>
      <c r="E445" s="271"/>
      <c r="F445" s="271"/>
      <c r="G445" s="271"/>
      <c r="H445" s="271"/>
      <c r="I445" s="271"/>
      <c r="J445" s="271"/>
      <c r="K445" s="271"/>
    </row>
    <row r="446" spans="1:11">
      <c r="A446" s="271"/>
      <c r="B446" s="271"/>
      <c r="C446" s="271"/>
      <c r="D446" s="271"/>
      <c r="E446" s="271"/>
      <c r="F446" s="271"/>
      <c r="G446" s="271"/>
      <c r="H446" s="271"/>
      <c r="I446" s="271"/>
      <c r="J446" s="271"/>
      <c r="K446" s="271"/>
    </row>
    <row r="447" spans="1:11">
      <c r="A447" s="271"/>
      <c r="B447" s="271"/>
      <c r="C447" s="271"/>
      <c r="D447" s="271"/>
      <c r="E447" s="271"/>
      <c r="F447" s="271"/>
      <c r="G447" s="271"/>
      <c r="H447" s="271"/>
      <c r="I447" s="271"/>
      <c r="J447" s="271"/>
      <c r="K447" s="271"/>
    </row>
    <row r="448" spans="1:11">
      <c r="A448" s="271"/>
      <c r="B448" s="271"/>
      <c r="C448" s="271"/>
      <c r="D448" s="271"/>
      <c r="E448" s="271"/>
      <c r="F448" s="271"/>
      <c r="G448" s="271"/>
      <c r="H448" s="271"/>
      <c r="I448" s="271"/>
      <c r="J448" s="271"/>
      <c r="K448" s="271"/>
    </row>
    <row r="449" spans="1:11">
      <c r="A449" s="271"/>
      <c r="B449" s="271"/>
      <c r="C449" s="271"/>
      <c r="D449" s="271"/>
      <c r="E449" s="271"/>
      <c r="F449" s="271"/>
      <c r="G449" s="271"/>
      <c r="H449" s="271"/>
      <c r="I449" s="271"/>
      <c r="J449" s="271"/>
      <c r="K449" s="271"/>
    </row>
    <row r="450" spans="1:11">
      <c r="A450" s="271"/>
      <c r="B450" s="271"/>
      <c r="C450" s="271"/>
      <c r="D450" s="271"/>
      <c r="E450" s="271"/>
      <c r="F450" s="271"/>
      <c r="G450" s="271"/>
      <c r="H450" s="271"/>
      <c r="I450" s="271"/>
      <c r="J450" s="271"/>
      <c r="K450" s="271"/>
    </row>
    <row r="451" spans="1:11">
      <c r="A451" s="271"/>
      <c r="B451" s="271"/>
      <c r="C451" s="271"/>
      <c r="D451" s="271"/>
      <c r="E451" s="271"/>
      <c r="F451" s="271"/>
      <c r="G451" s="271"/>
      <c r="H451" s="271"/>
      <c r="I451" s="271"/>
      <c r="J451" s="271"/>
      <c r="K451" s="271"/>
    </row>
    <row r="452" spans="1:11">
      <c r="A452" s="271"/>
      <c r="B452" s="271"/>
      <c r="C452" s="271"/>
      <c r="D452" s="271"/>
      <c r="E452" s="271"/>
      <c r="F452" s="271"/>
      <c r="G452" s="271"/>
      <c r="H452" s="271"/>
      <c r="I452" s="271"/>
      <c r="J452" s="271"/>
      <c r="K452" s="271"/>
    </row>
    <row r="453" spans="1:11">
      <c r="A453" s="271"/>
      <c r="B453" s="271"/>
      <c r="C453" s="271"/>
      <c r="D453" s="271"/>
      <c r="E453" s="271"/>
      <c r="F453" s="271"/>
      <c r="G453" s="271"/>
      <c r="H453" s="271"/>
      <c r="I453" s="271"/>
      <c r="J453" s="271"/>
      <c r="K453" s="271"/>
    </row>
    <row r="454" spans="1:11">
      <c r="A454" s="271"/>
      <c r="B454" s="271"/>
      <c r="C454" s="271"/>
      <c r="D454" s="271"/>
      <c r="E454" s="271"/>
      <c r="F454" s="271"/>
      <c r="G454" s="271"/>
      <c r="H454" s="271"/>
      <c r="I454" s="271"/>
      <c r="J454" s="271"/>
      <c r="K454" s="271"/>
    </row>
    <row r="455" spans="1:11">
      <c r="A455" s="271"/>
      <c r="B455" s="271"/>
      <c r="C455" s="271"/>
      <c r="D455" s="271"/>
      <c r="E455" s="271"/>
      <c r="F455" s="271"/>
      <c r="G455" s="271"/>
      <c r="H455" s="271"/>
      <c r="I455" s="271"/>
      <c r="J455" s="271"/>
      <c r="K455" s="271"/>
    </row>
    <row r="456" spans="1:11">
      <c r="A456" s="271"/>
      <c r="B456" s="271"/>
      <c r="C456" s="271"/>
      <c r="D456" s="271"/>
      <c r="E456" s="271"/>
      <c r="F456" s="271"/>
      <c r="G456" s="271"/>
      <c r="H456" s="271"/>
      <c r="I456" s="271"/>
      <c r="J456" s="271"/>
      <c r="K456" s="271"/>
    </row>
    <row r="457" spans="1:11">
      <c r="A457" s="271"/>
      <c r="B457" s="271"/>
      <c r="C457" s="271"/>
      <c r="D457" s="271"/>
      <c r="E457" s="271"/>
      <c r="F457" s="271"/>
      <c r="G457" s="271"/>
      <c r="H457" s="271"/>
      <c r="I457" s="271"/>
      <c r="J457" s="271"/>
      <c r="K457" s="271"/>
    </row>
    <row r="458" spans="1:11">
      <c r="A458" s="271"/>
      <c r="B458" s="271"/>
      <c r="C458" s="271"/>
      <c r="D458" s="271"/>
      <c r="E458" s="271"/>
      <c r="F458" s="271"/>
      <c r="G458" s="271"/>
      <c r="H458" s="271"/>
      <c r="I458" s="271"/>
      <c r="J458" s="271"/>
      <c r="K458" s="271"/>
    </row>
    <row r="459" spans="1:11">
      <c r="A459" s="271"/>
      <c r="B459" s="271"/>
      <c r="C459" s="271"/>
      <c r="D459" s="271"/>
      <c r="E459" s="271"/>
      <c r="F459" s="271"/>
      <c r="G459" s="271"/>
      <c r="H459" s="271"/>
      <c r="I459" s="271"/>
      <c r="J459" s="271"/>
      <c r="K459" s="271"/>
    </row>
    <row r="460" spans="1:11">
      <c r="A460" s="271"/>
      <c r="B460" s="271"/>
      <c r="C460" s="271"/>
      <c r="D460" s="271"/>
      <c r="E460" s="271"/>
      <c r="F460" s="271"/>
      <c r="G460" s="271"/>
      <c r="H460" s="271"/>
      <c r="I460" s="271"/>
      <c r="J460" s="271"/>
      <c r="K460" s="271"/>
    </row>
    <row r="461" spans="1:11">
      <c r="A461" s="271"/>
      <c r="B461" s="271"/>
      <c r="C461" s="271"/>
      <c r="D461" s="271"/>
      <c r="E461" s="271"/>
      <c r="F461" s="271"/>
      <c r="G461" s="271"/>
      <c r="H461" s="271"/>
      <c r="I461" s="271"/>
      <c r="J461" s="271"/>
      <c r="K461" s="271"/>
    </row>
    <row r="462" spans="1:11">
      <c r="A462" s="271"/>
      <c r="B462" s="271"/>
      <c r="C462" s="271"/>
      <c r="D462" s="271"/>
      <c r="E462" s="271"/>
      <c r="F462" s="271"/>
      <c r="G462" s="271"/>
      <c r="H462" s="271"/>
      <c r="I462" s="271"/>
      <c r="J462" s="271"/>
      <c r="K462" s="271"/>
    </row>
    <row r="463" spans="1:11">
      <c r="A463" s="271"/>
      <c r="B463" s="271"/>
      <c r="C463" s="271"/>
      <c r="D463" s="271"/>
      <c r="E463" s="271"/>
      <c r="F463" s="271"/>
      <c r="G463" s="271"/>
      <c r="H463" s="271"/>
      <c r="I463" s="271"/>
      <c r="J463" s="271"/>
      <c r="K463" s="271"/>
    </row>
    <row r="464" spans="1:11">
      <c r="A464" s="271"/>
      <c r="B464" s="271"/>
      <c r="C464" s="271"/>
      <c r="D464" s="271"/>
      <c r="E464" s="271"/>
      <c r="F464" s="271"/>
      <c r="G464" s="271"/>
      <c r="H464" s="271"/>
      <c r="I464" s="271"/>
      <c r="J464" s="271"/>
      <c r="K464" s="271"/>
    </row>
    <row r="465" spans="1:11">
      <c r="A465" s="271"/>
      <c r="B465" s="271"/>
      <c r="C465" s="271"/>
      <c r="D465" s="271"/>
      <c r="E465" s="271"/>
      <c r="F465" s="271"/>
      <c r="G465" s="271"/>
      <c r="H465" s="271"/>
      <c r="I465" s="271"/>
      <c r="J465" s="271"/>
      <c r="K465" s="271"/>
    </row>
    <row r="466" spans="1:11">
      <c r="A466" s="271"/>
      <c r="B466" s="271"/>
      <c r="C466" s="271"/>
      <c r="D466" s="271"/>
      <c r="E466" s="271"/>
      <c r="F466" s="271"/>
      <c r="G466" s="271"/>
      <c r="H466" s="271"/>
      <c r="I466" s="271"/>
      <c r="J466" s="271"/>
      <c r="K466" s="271"/>
    </row>
    <row r="467" spans="1:11">
      <c r="A467" s="271"/>
      <c r="B467" s="271"/>
      <c r="C467" s="271"/>
      <c r="D467" s="271"/>
      <c r="E467" s="271"/>
      <c r="F467" s="271"/>
      <c r="G467" s="271"/>
      <c r="H467" s="271"/>
      <c r="I467" s="271"/>
      <c r="J467" s="271"/>
      <c r="K467" s="271"/>
    </row>
    <row r="468" spans="1:11">
      <c r="A468" s="271"/>
      <c r="B468" s="271"/>
      <c r="C468" s="271"/>
      <c r="D468" s="271"/>
      <c r="E468" s="271"/>
      <c r="F468" s="271"/>
      <c r="G468" s="271"/>
      <c r="H468" s="271"/>
      <c r="I468" s="271"/>
      <c r="J468" s="271"/>
      <c r="K468" s="271"/>
    </row>
    <row r="469" spans="1:11">
      <c r="A469" s="271"/>
      <c r="B469" s="271"/>
      <c r="C469" s="271"/>
      <c r="D469" s="271"/>
      <c r="E469" s="271"/>
      <c r="F469" s="271"/>
      <c r="G469" s="271"/>
      <c r="H469" s="271"/>
      <c r="I469" s="271"/>
      <c r="J469" s="271"/>
      <c r="K469" s="271"/>
    </row>
    <row r="470" spans="1:11">
      <c r="A470" s="271"/>
      <c r="B470" s="271"/>
      <c r="C470" s="271"/>
      <c r="D470" s="271"/>
      <c r="E470" s="271"/>
      <c r="F470" s="271"/>
      <c r="G470" s="271"/>
      <c r="H470" s="271"/>
      <c r="I470" s="271"/>
      <c r="J470" s="271"/>
      <c r="K470" s="271"/>
    </row>
    <row r="471" spans="1:11">
      <c r="A471" s="271"/>
      <c r="B471" s="271"/>
      <c r="C471" s="271"/>
      <c r="D471" s="271"/>
      <c r="E471" s="271"/>
      <c r="F471" s="271"/>
      <c r="G471" s="271"/>
      <c r="H471" s="271"/>
      <c r="I471" s="271"/>
      <c r="J471" s="271"/>
      <c r="K471" s="271"/>
    </row>
    <row r="472" spans="1:11">
      <c r="A472" s="271"/>
      <c r="B472" s="271"/>
      <c r="C472" s="271"/>
      <c r="D472" s="271"/>
      <c r="E472" s="271"/>
      <c r="F472" s="271"/>
      <c r="G472" s="271"/>
      <c r="H472" s="271"/>
      <c r="I472" s="271"/>
      <c r="J472" s="271"/>
      <c r="K472" s="271"/>
    </row>
    <row r="473" spans="1:11">
      <c r="A473" s="271"/>
      <c r="B473" s="271"/>
      <c r="C473" s="271"/>
      <c r="D473" s="271"/>
      <c r="E473" s="271"/>
      <c r="F473" s="271"/>
      <c r="G473" s="271"/>
      <c r="H473" s="271"/>
      <c r="I473" s="271"/>
      <c r="J473" s="271"/>
      <c r="K473" s="271"/>
    </row>
    <row r="474" spans="1:11">
      <c r="A474" s="271"/>
      <c r="B474" s="271"/>
      <c r="C474" s="271"/>
      <c r="D474" s="271"/>
      <c r="E474" s="271"/>
      <c r="F474" s="271"/>
      <c r="G474" s="271"/>
      <c r="H474" s="271"/>
      <c r="I474" s="271"/>
      <c r="J474" s="271"/>
      <c r="K474" s="271"/>
    </row>
    <row r="475" spans="1:11">
      <c r="A475" s="271"/>
      <c r="B475" s="271"/>
      <c r="C475" s="271"/>
      <c r="D475" s="271"/>
      <c r="E475" s="271"/>
      <c r="F475" s="271"/>
      <c r="G475" s="271"/>
      <c r="H475" s="271"/>
      <c r="I475" s="271"/>
      <c r="J475" s="271"/>
      <c r="K475" s="271"/>
    </row>
    <row r="476" spans="1:11">
      <c r="A476" s="271"/>
      <c r="B476" s="271"/>
      <c r="C476" s="271"/>
      <c r="D476" s="271"/>
      <c r="E476" s="271"/>
      <c r="F476" s="271"/>
      <c r="G476" s="271"/>
      <c r="H476" s="271"/>
      <c r="I476" s="271"/>
      <c r="J476" s="271"/>
      <c r="K476" s="271"/>
    </row>
    <row r="477" spans="1:11">
      <c r="A477" s="271"/>
      <c r="B477" s="271"/>
      <c r="C477" s="271"/>
      <c r="D477" s="271"/>
      <c r="E477" s="271"/>
      <c r="F477" s="271"/>
      <c r="G477" s="271"/>
      <c r="H477" s="271"/>
      <c r="I477" s="271"/>
      <c r="J477" s="271"/>
      <c r="K477" s="271"/>
    </row>
    <row r="478" spans="1:11">
      <c r="A478" s="271"/>
      <c r="B478" s="271"/>
      <c r="C478" s="271"/>
      <c r="D478" s="271"/>
      <c r="E478" s="271"/>
      <c r="F478" s="271"/>
      <c r="G478" s="271"/>
      <c r="H478" s="271"/>
      <c r="I478" s="271"/>
      <c r="J478" s="271"/>
      <c r="K478" s="271"/>
    </row>
    <row r="479" spans="1:11">
      <c r="A479" s="271"/>
      <c r="B479" s="271"/>
      <c r="C479" s="271"/>
      <c r="D479" s="271"/>
      <c r="E479" s="271"/>
      <c r="F479" s="271"/>
      <c r="G479" s="271"/>
      <c r="H479" s="271"/>
      <c r="I479" s="271"/>
      <c r="J479" s="271"/>
      <c r="K479" s="271"/>
    </row>
    <row r="480" spans="1:11">
      <c r="A480" s="271"/>
      <c r="B480" s="271"/>
      <c r="C480" s="271"/>
      <c r="D480" s="271"/>
      <c r="E480" s="271"/>
      <c r="F480" s="271"/>
      <c r="G480" s="271"/>
      <c r="H480" s="271"/>
      <c r="I480" s="271"/>
      <c r="J480" s="271"/>
      <c r="K480" s="271"/>
    </row>
    <row r="481" spans="1:11">
      <c r="A481" s="271"/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</row>
    <row r="482" spans="1:11">
      <c r="A482" s="271"/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</row>
    <row r="483" spans="1:11">
      <c r="A483" s="271"/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</row>
    <row r="484" spans="1:11">
      <c r="A484" s="271"/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</row>
    <row r="485" spans="1:11">
      <c r="A485" s="271"/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</row>
    <row r="486" spans="1:11">
      <c r="A486" s="271"/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</row>
    <row r="487" spans="1:11">
      <c r="A487" s="271"/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</row>
    <row r="488" spans="1:11">
      <c r="A488" s="271"/>
      <c r="B488" s="271"/>
      <c r="C488" s="271"/>
      <c r="D488" s="271"/>
      <c r="E488" s="271"/>
      <c r="F488" s="271"/>
      <c r="G488" s="271"/>
      <c r="H488" s="271"/>
      <c r="I488" s="271"/>
      <c r="J488" s="271"/>
      <c r="K488" s="271"/>
    </row>
    <row r="489" spans="1:11">
      <c r="A489" s="271"/>
      <c r="B489" s="271"/>
      <c r="C489" s="271"/>
      <c r="D489" s="271"/>
      <c r="E489" s="271"/>
      <c r="F489" s="271"/>
      <c r="G489" s="271"/>
      <c r="H489" s="271"/>
      <c r="I489" s="271"/>
      <c r="J489" s="271"/>
      <c r="K489" s="271"/>
    </row>
    <row r="490" spans="1:11">
      <c r="A490" s="271"/>
      <c r="B490" s="271"/>
      <c r="C490" s="271"/>
      <c r="D490" s="271"/>
      <c r="E490" s="271"/>
      <c r="F490" s="271"/>
      <c r="G490" s="271"/>
      <c r="H490" s="271"/>
      <c r="I490" s="271"/>
      <c r="J490" s="271"/>
      <c r="K490" s="271"/>
    </row>
    <row r="491" spans="1:11">
      <c r="A491" s="271"/>
      <c r="B491" s="271"/>
      <c r="C491" s="271"/>
      <c r="D491" s="271"/>
      <c r="E491" s="271"/>
      <c r="F491" s="271"/>
      <c r="G491" s="271"/>
      <c r="H491" s="271"/>
      <c r="I491" s="271"/>
      <c r="J491" s="271"/>
      <c r="K491" s="271"/>
    </row>
    <row r="492" spans="1:11">
      <c r="A492" s="271"/>
      <c r="B492" s="271"/>
      <c r="C492" s="271"/>
      <c r="D492" s="271"/>
      <c r="E492" s="271"/>
      <c r="F492" s="271"/>
      <c r="G492" s="271"/>
      <c r="H492" s="271"/>
      <c r="I492" s="271"/>
      <c r="J492" s="271"/>
      <c r="K492" s="271"/>
    </row>
    <row r="493" spans="1:11">
      <c r="A493" s="271"/>
      <c r="B493" s="271"/>
      <c r="C493" s="271"/>
      <c r="D493" s="271"/>
      <c r="E493" s="271"/>
      <c r="F493" s="271"/>
      <c r="G493" s="271"/>
      <c r="H493" s="271"/>
      <c r="I493" s="271"/>
      <c r="J493" s="271"/>
      <c r="K493" s="271"/>
    </row>
    <row r="494" spans="1:11">
      <c r="A494" s="271"/>
      <c r="B494" s="271"/>
      <c r="C494" s="271"/>
      <c r="D494" s="271"/>
      <c r="E494" s="271"/>
      <c r="F494" s="271"/>
      <c r="G494" s="271"/>
      <c r="H494" s="271"/>
      <c r="I494" s="271"/>
      <c r="J494" s="271"/>
      <c r="K494" s="271"/>
    </row>
    <row r="495" spans="1:11">
      <c r="A495" s="271"/>
      <c r="B495" s="271"/>
      <c r="C495" s="271"/>
      <c r="D495" s="271"/>
      <c r="E495" s="271"/>
      <c r="F495" s="271"/>
      <c r="G495" s="271"/>
      <c r="H495" s="271"/>
      <c r="I495" s="271"/>
      <c r="J495" s="271"/>
      <c r="K495" s="271"/>
    </row>
    <row r="496" spans="1:11">
      <c r="A496" s="271"/>
      <c r="B496" s="271"/>
      <c r="C496" s="271"/>
      <c r="D496" s="271"/>
      <c r="E496" s="271"/>
      <c r="F496" s="271"/>
      <c r="G496" s="271"/>
      <c r="H496" s="271"/>
      <c r="I496" s="271"/>
      <c r="J496" s="271"/>
      <c r="K496" s="271"/>
    </row>
    <row r="497" spans="1:11">
      <c r="A497" s="271"/>
      <c r="B497" s="271"/>
      <c r="C497" s="271"/>
      <c r="D497" s="271"/>
      <c r="E497" s="271"/>
      <c r="F497" s="271"/>
      <c r="G497" s="271"/>
      <c r="H497" s="271"/>
      <c r="I497" s="271"/>
      <c r="J497" s="271"/>
      <c r="K497" s="271"/>
    </row>
    <row r="498" spans="1:11">
      <c r="A498" s="271"/>
      <c r="B498" s="271"/>
      <c r="C498" s="271"/>
      <c r="D498" s="271"/>
      <c r="E498" s="271"/>
      <c r="F498" s="271"/>
      <c r="G498" s="271"/>
      <c r="H498" s="271"/>
      <c r="I498" s="271"/>
      <c r="J498" s="271"/>
      <c r="K498" s="271"/>
    </row>
    <row r="499" spans="1:11">
      <c r="A499" s="271"/>
      <c r="B499" s="271"/>
      <c r="C499" s="271"/>
      <c r="D499" s="271"/>
      <c r="E499" s="271"/>
      <c r="F499" s="271"/>
      <c r="G499" s="271"/>
      <c r="H499" s="271"/>
      <c r="I499" s="271"/>
      <c r="J499" s="271"/>
      <c r="K499" s="271"/>
    </row>
    <row r="500" spans="1:11">
      <c r="A500" s="271"/>
      <c r="B500" s="271"/>
      <c r="C500" s="271"/>
      <c r="D500" s="271"/>
      <c r="E500" s="271"/>
      <c r="F500" s="271"/>
      <c r="G500" s="271"/>
      <c r="H500" s="271"/>
      <c r="I500" s="271"/>
      <c r="J500" s="271"/>
      <c r="K500" s="271"/>
    </row>
    <row r="501" spans="1:11">
      <c r="A501" s="271"/>
      <c r="B501" s="271"/>
      <c r="C501" s="271"/>
      <c r="D501" s="271"/>
      <c r="E501" s="271"/>
      <c r="F501" s="271"/>
      <c r="G501" s="271"/>
      <c r="H501" s="271"/>
      <c r="I501" s="271"/>
      <c r="J501" s="271"/>
      <c r="K501" s="271"/>
    </row>
    <row r="502" spans="1:11">
      <c r="A502" s="271"/>
      <c r="B502" s="271"/>
      <c r="C502" s="271"/>
      <c r="D502" s="271"/>
      <c r="E502" s="271"/>
      <c r="F502" s="271"/>
      <c r="G502" s="271"/>
      <c r="H502" s="271"/>
      <c r="I502" s="271"/>
      <c r="J502" s="271"/>
      <c r="K502" s="271"/>
    </row>
    <row r="503" spans="1:11">
      <c r="A503" s="271"/>
      <c r="B503" s="271"/>
      <c r="C503" s="271"/>
      <c r="D503" s="271"/>
      <c r="E503" s="271"/>
      <c r="F503" s="271"/>
      <c r="G503" s="271"/>
      <c r="H503" s="271"/>
      <c r="I503" s="271"/>
      <c r="J503" s="271"/>
      <c r="K503" s="271"/>
    </row>
    <row r="504" spans="1:11">
      <c r="A504" s="271"/>
      <c r="B504" s="271"/>
      <c r="C504" s="271"/>
      <c r="D504" s="271"/>
      <c r="E504" s="271"/>
      <c r="F504" s="271"/>
      <c r="G504" s="271"/>
      <c r="H504" s="271"/>
      <c r="I504" s="271"/>
      <c r="J504" s="271"/>
      <c r="K504" s="271"/>
    </row>
    <row r="505" spans="1:11">
      <c r="A505" s="271"/>
      <c r="B505" s="271"/>
      <c r="C505" s="271"/>
      <c r="D505" s="271"/>
      <c r="E505" s="271"/>
      <c r="F505" s="271"/>
      <c r="G505" s="271"/>
      <c r="H505" s="271"/>
      <c r="I505" s="271"/>
      <c r="J505" s="271"/>
      <c r="K505" s="271"/>
    </row>
    <row r="506" spans="1:11">
      <c r="A506" s="271"/>
      <c r="B506" s="271"/>
      <c r="C506" s="271"/>
      <c r="D506" s="271"/>
      <c r="E506" s="271"/>
      <c r="F506" s="271"/>
      <c r="G506" s="271"/>
      <c r="H506" s="271"/>
      <c r="I506" s="271"/>
      <c r="J506" s="271"/>
      <c r="K506" s="271"/>
    </row>
    <row r="507" spans="1:11">
      <c r="A507" s="271"/>
      <c r="B507" s="271"/>
      <c r="C507" s="271"/>
      <c r="D507" s="271"/>
      <c r="E507" s="271"/>
      <c r="F507" s="271"/>
      <c r="G507" s="271"/>
      <c r="H507" s="271"/>
      <c r="I507" s="271"/>
      <c r="J507" s="271"/>
      <c r="K507" s="271"/>
    </row>
    <row r="508" spans="1:11">
      <c r="A508" s="271"/>
      <c r="B508" s="271"/>
      <c r="C508" s="271"/>
      <c r="D508" s="271"/>
      <c r="E508" s="271"/>
      <c r="F508" s="271"/>
      <c r="G508" s="271"/>
      <c r="H508" s="271"/>
      <c r="I508" s="271"/>
      <c r="J508" s="271"/>
      <c r="K508" s="271"/>
    </row>
    <row r="509" spans="1:11">
      <c r="A509" s="271"/>
      <c r="B509" s="271"/>
      <c r="C509" s="271"/>
      <c r="D509" s="271"/>
      <c r="E509" s="271"/>
      <c r="F509" s="271"/>
      <c r="G509" s="271"/>
      <c r="H509" s="271"/>
      <c r="I509" s="271"/>
      <c r="J509" s="271"/>
      <c r="K509" s="271"/>
    </row>
    <row r="510" spans="1:11">
      <c r="A510" s="271"/>
      <c r="B510" s="271"/>
      <c r="C510" s="271"/>
      <c r="D510" s="271"/>
      <c r="E510" s="271"/>
      <c r="F510" s="271"/>
      <c r="G510" s="271"/>
      <c r="H510" s="271"/>
      <c r="I510" s="271"/>
      <c r="J510" s="271"/>
      <c r="K510" s="271"/>
    </row>
    <row r="511" spans="1:11">
      <c r="A511" s="271"/>
      <c r="B511" s="271"/>
      <c r="C511" s="271"/>
      <c r="D511" s="271"/>
      <c r="E511" s="271"/>
      <c r="F511" s="271"/>
      <c r="G511" s="271"/>
      <c r="H511" s="271"/>
      <c r="I511" s="271"/>
      <c r="J511" s="271"/>
      <c r="K511" s="271"/>
    </row>
    <row r="512" spans="1:11">
      <c r="A512" s="271"/>
      <c r="B512" s="271"/>
      <c r="C512" s="271"/>
      <c r="D512" s="271"/>
      <c r="E512" s="271"/>
      <c r="F512" s="271"/>
      <c r="G512" s="271"/>
      <c r="H512" s="271"/>
      <c r="I512" s="271"/>
      <c r="J512" s="271"/>
      <c r="K512" s="271"/>
    </row>
    <row r="513" spans="1:11">
      <c r="A513" s="271"/>
      <c r="B513" s="271"/>
      <c r="C513" s="271"/>
      <c r="D513" s="271"/>
      <c r="E513" s="271"/>
      <c r="F513" s="271"/>
      <c r="G513" s="271"/>
      <c r="H513" s="271"/>
      <c r="I513" s="271"/>
      <c r="J513" s="271"/>
      <c r="K513" s="271"/>
    </row>
    <row r="514" spans="1:11">
      <c r="A514" s="271"/>
      <c r="B514" s="271"/>
      <c r="C514" s="271"/>
      <c r="D514" s="271"/>
      <c r="E514" s="271"/>
      <c r="F514" s="271"/>
      <c r="G514" s="271"/>
      <c r="H514" s="271"/>
      <c r="I514" s="271"/>
      <c r="J514" s="271"/>
      <c r="K514" s="271"/>
    </row>
    <row r="515" spans="1:11">
      <c r="A515" s="271"/>
      <c r="B515" s="271"/>
      <c r="C515" s="271"/>
      <c r="D515" s="271"/>
      <c r="E515" s="271"/>
      <c r="F515" s="271"/>
      <c r="G515" s="271"/>
      <c r="H515" s="271"/>
      <c r="I515" s="271"/>
      <c r="J515" s="271"/>
      <c r="K515" s="271"/>
    </row>
    <row r="516" spans="1:11">
      <c r="A516" s="271"/>
      <c r="B516" s="271"/>
      <c r="C516" s="271"/>
      <c r="D516" s="271"/>
      <c r="E516" s="271"/>
      <c r="F516" s="271"/>
      <c r="G516" s="271"/>
      <c r="H516" s="271"/>
      <c r="I516" s="271"/>
      <c r="J516" s="271"/>
      <c r="K516" s="271"/>
    </row>
    <row r="517" spans="1:11">
      <c r="A517" s="271"/>
      <c r="B517" s="271"/>
      <c r="C517" s="271"/>
      <c r="D517" s="271"/>
      <c r="E517" s="271"/>
      <c r="F517" s="271"/>
      <c r="G517" s="271"/>
      <c r="H517" s="271"/>
      <c r="I517" s="271"/>
      <c r="J517" s="271"/>
      <c r="K517" s="271"/>
    </row>
    <row r="518" spans="1:11">
      <c r="A518" s="271"/>
      <c r="B518" s="271"/>
      <c r="C518" s="271"/>
      <c r="D518" s="271"/>
      <c r="E518" s="271"/>
      <c r="F518" s="271"/>
      <c r="G518" s="271"/>
      <c r="H518" s="271"/>
      <c r="I518" s="271"/>
      <c r="J518" s="271"/>
      <c r="K518" s="271"/>
    </row>
    <row r="519" spans="1:11">
      <c r="A519" s="271"/>
      <c r="B519" s="271"/>
      <c r="C519" s="271"/>
      <c r="D519" s="271"/>
      <c r="E519" s="271"/>
      <c r="F519" s="271"/>
      <c r="G519" s="271"/>
      <c r="H519" s="271"/>
      <c r="I519" s="271"/>
      <c r="J519" s="271"/>
      <c r="K519" s="271"/>
    </row>
    <row r="520" spans="1:11">
      <c r="A520" s="271"/>
      <c r="B520" s="271"/>
      <c r="C520" s="271"/>
      <c r="D520" s="271"/>
      <c r="E520" s="271"/>
      <c r="F520" s="271"/>
      <c r="G520" s="271"/>
      <c r="H520" s="271"/>
      <c r="I520" s="271"/>
      <c r="J520" s="271"/>
      <c r="K520" s="271"/>
    </row>
    <row r="521" spans="1:11">
      <c r="A521" s="271"/>
      <c r="B521" s="271"/>
      <c r="C521" s="271"/>
      <c r="D521" s="271"/>
      <c r="E521" s="271"/>
      <c r="F521" s="271"/>
      <c r="G521" s="271"/>
      <c r="H521" s="271"/>
      <c r="I521" s="271"/>
      <c r="J521" s="271"/>
      <c r="K521" s="271"/>
    </row>
    <row r="522" spans="1:11">
      <c r="A522" s="271"/>
      <c r="B522" s="271"/>
      <c r="C522" s="271"/>
      <c r="D522" s="271"/>
      <c r="E522" s="271"/>
      <c r="F522" s="271"/>
      <c r="G522" s="271"/>
      <c r="H522" s="271"/>
      <c r="I522" s="271"/>
      <c r="J522" s="271"/>
      <c r="K522" s="271"/>
    </row>
    <row r="523" spans="1:11">
      <c r="A523" s="271"/>
      <c r="B523" s="271"/>
      <c r="C523" s="271"/>
      <c r="D523" s="271"/>
      <c r="E523" s="271"/>
      <c r="F523" s="271"/>
      <c r="G523" s="271"/>
      <c r="H523" s="271"/>
      <c r="I523" s="271"/>
      <c r="J523" s="271"/>
      <c r="K523" s="271"/>
    </row>
    <row r="524" spans="1:11">
      <c r="A524" s="271"/>
      <c r="B524" s="271"/>
      <c r="C524" s="271"/>
      <c r="D524" s="271"/>
      <c r="E524" s="271"/>
      <c r="F524" s="271"/>
      <c r="G524" s="271"/>
      <c r="H524" s="271"/>
      <c r="I524" s="271"/>
      <c r="J524" s="271"/>
      <c r="K524" s="271"/>
    </row>
    <row r="525" spans="1:11">
      <c r="A525" s="271"/>
      <c r="B525" s="271"/>
      <c r="C525" s="271"/>
      <c r="D525" s="271"/>
      <c r="E525" s="271"/>
      <c r="F525" s="271"/>
      <c r="G525" s="271"/>
      <c r="H525" s="271"/>
      <c r="I525" s="271"/>
      <c r="J525" s="271"/>
      <c r="K525" s="271"/>
    </row>
    <row r="526" spans="1:11">
      <c r="A526" s="271"/>
      <c r="B526" s="271"/>
      <c r="C526" s="271"/>
      <c r="D526" s="271"/>
      <c r="E526" s="271"/>
      <c r="F526" s="271"/>
      <c r="G526" s="271"/>
      <c r="H526" s="271"/>
      <c r="I526" s="271"/>
      <c r="J526" s="271"/>
      <c r="K526" s="271"/>
    </row>
    <row r="527" spans="1:11">
      <c r="A527" s="271"/>
      <c r="B527" s="271"/>
      <c r="C527" s="271"/>
      <c r="D527" s="271"/>
      <c r="E527" s="271"/>
      <c r="F527" s="271"/>
      <c r="G527" s="271"/>
      <c r="H527" s="271"/>
      <c r="I527" s="271"/>
      <c r="J527" s="271"/>
      <c r="K527" s="271"/>
    </row>
    <row r="528" spans="1:11">
      <c r="A528" s="271"/>
      <c r="B528" s="271"/>
      <c r="C528" s="271"/>
      <c r="D528" s="271"/>
      <c r="E528" s="271"/>
      <c r="F528" s="271"/>
      <c r="G528" s="271"/>
      <c r="H528" s="271"/>
      <c r="I528" s="271"/>
      <c r="J528" s="271"/>
      <c r="K528" s="271"/>
    </row>
    <row r="529" spans="1:11">
      <c r="A529" s="271"/>
      <c r="B529" s="271"/>
      <c r="C529" s="271"/>
      <c r="D529" s="271"/>
      <c r="E529" s="271"/>
      <c r="F529" s="271"/>
      <c r="G529" s="271"/>
      <c r="H529" s="271"/>
      <c r="I529" s="271"/>
      <c r="J529" s="271"/>
      <c r="K529" s="271"/>
    </row>
    <row r="530" spans="1:11">
      <c r="A530" s="271"/>
      <c r="B530" s="271"/>
      <c r="C530" s="271"/>
      <c r="D530" s="271"/>
      <c r="E530" s="271"/>
      <c r="F530" s="271"/>
      <c r="G530" s="271"/>
      <c r="H530" s="271"/>
      <c r="I530" s="271"/>
      <c r="J530" s="271"/>
      <c r="K530" s="271"/>
    </row>
    <row r="531" spans="1:11">
      <c r="A531" s="271"/>
      <c r="B531" s="271"/>
      <c r="C531" s="271"/>
      <c r="D531" s="271"/>
      <c r="E531" s="271"/>
      <c r="F531" s="271"/>
      <c r="G531" s="271"/>
      <c r="H531" s="271"/>
      <c r="I531" s="271"/>
      <c r="J531" s="271"/>
      <c r="K531" s="271"/>
    </row>
    <row r="532" spans="1:11">
      <c r="A532" s="271"/>
      <c r="B532" s="271"/>
      <c r="C532" s="271"/>
      <c r="D532" s="271"/>
      <c r="E532" s="271"/>
      <c r="F532" s="271"/>
      <c r="G532" s="271"/>
      <c r="H532" s="271"/>
      <c r="I532" s="271"/>
      <c r="J532" s="271"/>
      <c r="K532" s="271"/>
    </row>
    <row r="533" spans="1:11">
      <c r="A533" s="271"/>
      <c r="B533" s="271"/>
      <c r="C533" s="271"/>
      <c r="D533" s="271"/>
      <c r="E533" s="271"/>
      <c r="F533" s="271"/>
      <c r="G533" s="271"/>
      <c r="H533" s="271"/>
      <c r="I533" s="271"/>
      <c r="J533" s="271"/>
      <c r="K533" s="271"/>
    </row>
    <row r="534" spans="1:11">
      <c r="A534" s="271"/>
      <c r="B534" s="271"/>
      <c r="C534" s="271"/>
      <c r="D534" s="271"/>
      <c r="E534" s="271"/>
      <c r="F534" s="271"/>
      <c r="G534" s="271"/>
      <c r="H534" s="271"/>
      <c r="I534" s="271"/>
      <c r="J534" s="271"/>
      <c r="K534" s="271"/>
    </row>
    <row r="535" spans="1:11">
      <c r="A535" s="271"/>
      <c r="B535" s="271"/>
      <c r="C535" s="271"/>
      <c r="D535" s="271"/>
      <c r="E535" s="271"/>
      <c r="F535" s="271"/>
      <c r="G535" s="271"/>
      <c r="H535" s="271"/>
      <c r="I535" s="271"/>
      <c r="J535" s="271"/>
      <c r="K535" s="271"/>
    </row>
    <row r="536" spans="1:11">
      <c r="A536" s="271"/>
      <c r="B536" s="271"/>
      <c r="C536" s="271"/>
      <c r="D536" s="271"/>
      <c r="E536" s="271"/>
      <c r="F536" s="271"/>
      <c r="G536" s="271"/>
      <c r="H536" s="271"/>
      <c r="I536" s="271"/>
      <c r="J536" s="271"/>
      <c r="K536" s="271"/>
    </row>
    <row r="537" spans="1:11">
      <c r="A537" s="271"/>
      <c r="B537" s="271"/>
      <c r="C537" s="271"/>
      <c r="D537" s="271"/>
      <c r="E537" s="271"/>
      <c r="F537" s="271"/>
      <c r="G537" s="271"/>
      <c r="H537" s="271"/>
      <c r="I537" s="271"/>
      <c r="J537" s="271"/>
      <c r="K537" s="271"/>
    </row>
    <row r="538" spans="1:11">
      <c r="A538" s="271"/>
      <c r="B538" s="271"/>
      <c r="C538" s="271"/>
      <c r="D538" s="271"/>
      <c r="E538" s="271"/>
      <c r="F538" s="271"/>
      <c r="G538" s="271"/>
      <c r="H538" s="271"/>
      <c r="I538" s="271"/>
      <c r="J538" s="271"/>
      <c r="K538" s="271"/>
    </row>
    <row r="539" spans="1:11">
      <c r="A539" s="271"/>
      <c r="B539" s="271"/>
      <c r="C539" s="271"/>
      <c r="D539" s="271"/>
      <c r="E539" s="271"/>
      <c r="F539" s="271"/>
      <c r="G539" s="271"/>
      <c r="H539" s="271"/>
      <c r="I539" s="271"/>
      <c r="J539" s="271"/>
      <c r="K539" s="271"/>
    </row>
    <row r="540" spans="1:11">
      <c r="A540" s="271"/>
      <c r="B540" s="271"/>
      <c r="C540" s="271"/>
      <c r="D540" s="271"/>
      <c r="E540" s="271"/>
      <c r="F540" s="271"/>
      <c r="G540" s="271"/>
      <c r="H540" s="271"/>
      <c r="I540" s="271"/>
      <c r="J540" s="271"/>
      <c r="K540" s="271"/>
    </row>
    <row r="541" spans="1:11">
      <c r="A541" s="271"/>
      <c r="B541" s="271"/>
      <c r="C541" s="271"/>
      <c r="D541" s="271"/>
      <c r="E541" s="271"/>
      <c r="F541" s="271"/>
      <c r="G541" s="271"/>
      <c r="H541" s="271"/>
      <c r="I541" s="271"/>
      <c r="J541" s="271"/>
      <c r="K541" s="271"/>
    </row>
    <row r="542" spans="1:11">
      <c r="A542" s="271"/>
      <c r="B542" s="271"/>
      <c r="C542" s="271"/>
      <c r="D542" s="271"/>
      <c r="E542" s="271"/>
      <c r="F542" s="271"/>
      <c r="G542" s="271"/>
      <c r="H542" s="271"/>
      <c r="I542" s="271"/>
      <c r="J542" s="271"/>
      <c r="K542" s="271"/>
    </row>
    <row r="543" spans="1:11">
      <c r="A543" s="271"/>
      <c r="B543" s="271"/>
      <c r="C543" s="271"/>
      <c r="D543" s="271"/>
      <c r="E543" s="271"/>
      <c r="F543" s="271"/>
      <c r="G543" s="271"/>
      <c r="H543" s="271"/>
      <c r="I543" s="271"/>
      <c r="J543" s="271"/>
      <c r="K543" s="271"/>
    </row>
    <row r="544" spans="1:11">
      <c r="A544" s="271"/>
      <c r="B544" s="271"/>
      <c r="C544" s="271"/>
      <c r="D544" s="271"/>
      <c r="E544" s="271"/>
      <c r="F544" s="271"/>
      <c r="G544" s="271"/>
      <c r="H544" s="271"/>
      <c r="I544" s="271"/>
      <c r="J544" s="271"/>
      <c r="K544" s="271"/>
    </row>
    <row r="545" spans="1:11">
      <c r="A545" s="271"/>
      <c r="B545" s="271"/>
      <c r="C545" s="271"/>
      <c r="D545" s="271"/>
      <c r="E545" s="271"/>
      <c r="F545" s="271"/>
      <c r="G545" s="271"/>
      <c r="H545" s="271"/>
      <c r="I545" s="271"/>
      <c r="J545" s="271"/>
      <c r="K545" s="271"/>
    </row>
    <row r="546" spans="1:11">
      <c r="A546" s="271"/>
      <c r="B546" s="271"/>
      <c r="C546" s="271"/>
      <c r="D546" s="271"/>
      <c r="E546" s="271"/>
      <c r="F546" s="271"/>
      <c r="G546" s="271"/>
      <c r="H546" s="271"/>
      <c r="I546" s="271"/>
      <c r="J546" s="271"/>
      <c r="K546" s="271"/>
    </row>
    <row r="547" spans="1:11">
      <c r="A547" s="271"/>
      <c r="B547" s="271"/>
      <c r="C547" s="271"/>
      <c r="D547" s="271"/>
      <c r="E547" s="271"/>
      <c r="F547" s="271"/>
      <c r="G547" s="271"/>
      <c r="H547" s="271"/>
      <c r="I547" s="271"/>
      <c r="J547" s="271"/>
      <c r="K547" s="271"/>
    </row>
    <row r="548" spans="1:11">
      <c r="A548" s="271"/>
      <c r="B548" s="271"/>
      <c r="C548" s="271"/>
      <c r="D548" s="271"/>
      <c r="E548" s="271"/>
      <c r="F548" s="271"/>
      <c r="G548" s="271"/>
      <c r="H548" s="271"/>
      <c r="I548" s="271"/>
      <c r="J548" s="271"/>
      <c r="K548" s="271"/>
    </row>
    <row r="549" spans="1:11">
      <c r="A549" s="271"/>
      <c r="B549" s="271"/>
      <c r="C549" s="271"/>
      <c r="D549" s="271"/>
      <c r="E549" s="271"/>
      <c r="F549" s="271"/>
      <c r="G549" s="271"/>
      <c r="H549" s="271"/>
      <c r="I549" s="271"/>
      <c r="J549" s="271"/>
      <c r="K549" s="271"/>
    </row>
    <row r="550" spans="1:11">
      <c r="A550" s="271"/>
      <c r="B550" s="271"/>
      <c r="C550" s="271"/>
      <c r="D550" s="271"/>
      <c r="E550" s="271"/>
      <c r="F550" s="271"/>
      <c r="G550" s="271"/>
      <c r="H550" s="271"/>
      <c r="I550" s="271"/>
      <c r="J550" s="271"/>
      <c r="K550" s="271"/>
    </row>
    <row r="551" spans="1:11">
      <c r="A551" s="271"/>
      <c r="B551" s="271"/>
      <c r="C551" s="271"/>
      <c r="D551" s="271"/>
      <c r="E551" s="271"/>
      <c r="F551" s="271"/>
      <c r="G551" s="271"/>
      <c r="H551" s="271"/>
      <c r="I551" s="271"/>
      <c r="J551" s="271"/>
      <c r="K551" s="271"/>
    </row>
    <row r="552" spans="1:11">
      <c r="A552" s="271"/>
      <c r="B552" s="271"/>
      <c r="C552" s="271"/>
      <c r="D552" s="271"/>
      <c r="E552" s="271"/>
      <c r="F552" s="271"/>
      <c r="G552" s="271"/>
      <c r="H552" s="271"/>
      <c r="I552" s="271"/>
      <c r="J552" s="271"/>
      <c r="K552" s="271"/>
    </row>
    <row r="553" spans="1:11">
      <c r="A553" s="271"/>
      <c r="B553" s="271"/>
      <c r="C553" s="271"/>
      <c r="D553" s="271"/>
      <c r="E553" s="271"/>
      <c r="F553" s="271"/>
      <c r="G553" s="271"/>
      <c r="H553" s="271"/>
      <c r="I553" s="271"/>
      <c r="J553" s="271"/>
      <c r="K553" s="271"/>
    </row>
    <row r="554" spans="1:11">
      <c r="A554" s="271"/>
      <c r="B554" s="271"/>
      <c r="C554" s="271"/>
      <c r="D554" s="271"/>
      <c r="E554" s="271"/>
      <c r="F554" s="271"/>
      <c r="G554" s="271"/>
      <c r="H554" s="271"/>
      <c r="I554" s="271"/>
      <c r="J554" s="271"/>
      <c r="K554" s="271"/>
    </row>
    <row r="555" spans="1:11">
      <c r="A555" s="271"/>
      <c r="B555" s="271"/>
      <c r="C555" s="271"/>
      <c r="D555" s="271"/>
      <c r="E555" s="271"/>
      <c r="F555" s="271"/>
      <c r="G555" s="271"/>
      <c r="H555" s="271"/>
      <c r="I555" s="271"/>
      <c r="J555" s="271"/>
      <c r="K555" s="271"/>
    </row>
    <row r="556" spans="1:11">
      <c r="A556" s="271"/>
      <c r="B556" s="271"/>
      <c r="C556" s="271"/>
      <c r="D556" s="271"/>
      <c r="E556" s="271"/>
      <c r="F556" s="271"/>
      <c r="G556" s="271"/>
      <c r="H556" s="271"/>
      <c r="I556" s="271"/>
      <c r="J556" s="271"/>
      <c r="K556" s="271"/>
    </row>
    <row r="557" spans="1:11">
      <c r="A557" s="271"/>
      <c r="B557" s="271"/>
      <c r="C557" s="271"/>
      <c r="D557" s="271"/>
      <c r="E557" s="271"/>
      <c r="F557" s="271"/>
      <c r="G557" s="271"/>
      <c r="H557" s="271"/>
      <c r="I557" s="271"/>
      <c r="J557" s="271"/>
      <c r="K557" s="271"/>
    </row>
    <row r="558" spans="1:11">
      <c r="A558" s="271"/>
      <c r="B558" s="271"/>
      <c r="C558" s="271"/>
      <c r="D558" s="271"/>
      <c r="E558" s="271"/>
      <c r="F558" s="271"/>
      <c r="G558" s="271"/>
      <c r="H558" s="271"/>
      <c r="I558" s="271"/>
      <c r="J558" s="271"/>
      <c r="K558" s="271"/>
    </row>
    <row r="559" spans="1:11">
      <c r="A559" s="271"/>
      <c r="B559" s="271"/>
      <c r="C559" s="271"/>
      <c r="D559" s="271"/>
      <c r="E559" s="271"/>
      <c r="F559" s="271"/>
      <c r="G559" s="271"/>
      <c r="H559" s="271"/>
      <c r="I559" s="271"/>
      <c r="J559" s="271"/>
      <c r="K559" s="271"/>
    </row>
    <row r="560" spans="1:11">
      <c r="A560" s="271"/>
      <c r="B560" s="271"/>
      <c r="C560" s="271"/>
      <c r="D560" s="271"/>
      <c r="E560" s="271"/>
      <c r="F560" s="271"/>
      <c r="G560" s="271"/>
      <c r="H560" s="271"/>
      <c r="I560" s="271"/>
      <c r="J560" s="271"/>
      <c r="K560" s="271"/>
    </row>
    <row r="561" spans="1:11">
      <c r="A561" s="271"/>
      <c r="B561" s="271"/>
      <c r="C561" s="271"/>
      <c r="D561" s="271"/>
      <c r="E561" s="271"/>
      <c r="F561" s="271"/>
      <c r="G561" s="271"/>
      <c r="H561" s="271"/>
      <c r="I561" s="271"/>
      <c r="J561" s="271"/>
      <c r="K561" s="271"/>
    </row>
    <row r="562" spans="1:11">
      <c r="A562" s="271"/>
      <c r="B562" s="271"/>
      <c r="C562" s="271"/>
      <c r="D562" s="271"/>
      <c r="E562" s="271"/>
      <c r="F562" s="271"/>
      <c r="G562" s="271"/>
      <c r="H562" s="271"/>
      <c r="I562" s="271"/>
      <c r="J562" s="271"/>
      <c r="K562" s="271"/>
    </row>
    <row r="563" spans="1:11">
      <c r="A563" s="271"/>
      <c r="B563" s="271"/>
      <c r="C563" s="271"/>
      <c r="D563" s="271"/>
      <c r="E563" s="271"/>
      <c r="F563" s="271"/>
      <c r="G563" s="271"/>
      <c r="H563" s="271"/>
      <c r="I563" s="271"/>
      <c r="J563" s="271"/>
      <c r="K563" s="271"/>
    </row>
    <row r="564" spans="1:11">
      <c r="A564" s="271"/>
      <c r="B564" s="271"/>
      <c r="C564" s="271"/>
      <c r="D564" s="271"/>
      <c r="E564" s="271"/>
      <c r="F564" s="271"/>
      <c r="G564" s="271"/>
      <c r="H564" s="271"/>
      <c r="I564" s="271"/>
      <c r="J564" s="271"/>
      <c r="K564" s="271"/>
    </row>
    <row r="565" spans="1:11">
      <c r="A565" s="271"/>
      <c r="B565" s="271"/>
      <c r="C565" s="271"/>
      <c r="D565" s="271"/>
      <c r="E565" s="271"/>
      <c r="F565" s="271"/>
      <c r="G565" s="271"/>
      <c r="H565" s="271"/>
      <c r="I565" s="271"/>
      <c r="J565" s="271"/>
      <c r="K565" s="271"/>
    </row>
    <row r="566" spans="1:11">
      <c r="A566" s="271"/>
      <c r="B566" s="271"/>
      <c r="C566" s="271"/>
      <c r="D566" s="271"/>
      <c r="E566" s="271"/>
      <c r="F566" s="271"/>
      <c r="G566" s="271"/>
      <c r="H566" s="271"/>
      <c r="I566" s="271"/>
      <c r="J566" s="271"/>
      <c r="K566" s="271"/>
    </row>
    <row r="567" spans="1:11">
      <c r="A567" s="271"/>
      <c r="B567" s="271"/>
      <c r="C567" s="271"/>
      <c r="D567" s="271"/>
      <c r="E567" s="271"/>
      <c r="F567" s="271"/>
      <c r="G567" s="271"/>
      <c r="H567" s="271"/>
      <c r="I567" s="271"/>
      <c r="J567" s="271"/>
      <c r="K567" s="271"/>
    </row>
    <row r="568" spans="1:11">
      <c r="A568" s="271"/>
      <c r="B568" s="271"/>
      <c r="C568" s="271"/>
      <c r="D568" s="271"/>
      <c r="E568" s="271"/>
      <c r="F568" s="271"/>
      <c r="G568" s="271"/>
      <c r="H568" s="271"/>
      <c r="I568" s="271"/>
      <c r="J568" s="271"/>
      <c r="K568" s="271"/>
    </row>
    <row r="569" spans="1:11">
      <c r="A569" s="271"/>
      <c r="B569" s="271"/>
      <c r="C569" s="271"/>
      <c r="D569" s="271"/>
      <c r="E569" s="271"/>
      <c r="F569" s="271"/>
      <c r="G569" s="271"/>
      <c r="H569" s="271"/>
      <c r="I569" s="271"/>
      <c r="J569" s="271"/>
      <c r="K569" s="271"/>
    </row>
    <row r="570" spans="1:11">
      <c r="A570" s="271"/>
      <c r="B570" s="271"/>
      <c r="C570" s="271"/>
      <c r="D570" s="271"/>
      <c r="E570" s="271"/>
      <c r="F570" s="271"/>
      <c r="G570" s="271"/>
      <c r="H570" s="271"/>
      <c r="I570" s="271"/>
      <c r="J570" s="271"/>
      <c r="K570" s="271"/>
    </row>
    <row r="571" spans="1:11">
      <c r="A571" s="271"/>
      <c r="B571" s="271"/>
      <c r="C571" s="271"/>
      <c r="D571" s="271"/>
      <c r="E571" s="271"/>
      <c r="F571" s="271"/>
      <c r="G571" s="271"/>
      <c r="H571" s="271"/>
      <c r="I571" s="271"/>
      <c r="J571" s="271"/>
      <c r="K571" s="271"/>
    </row>
    <row r="572" spans="1:11">
      <c r="A572" s="271"/>
      <c r="B572" s="271"/>
      <c r="C572" s="271"/>
      <c r="D572" s="271"/>
      <c r="E572" s="271"/>
      <c r="F572" s="271"/>
      <c r="G572" s="271"/>
      <c r="H572" s="271"/>
      <c r="I572" s="271"/>
      <c r="J572" s="271"/>
      <c r="K572" s="271"/>
    </row>
    <row r="573" spans="1:11">
      <c r="A573" s="271"/>
      <c r="B573" s="271"/>
      <c r="C573" s="271"/>
      <c r="D573" s="271"/>
      <c r="E573" s="271"/>
      <c r="F573" s="271"/>
      <c r="G573" s="271"/>
      <c r="H573" s="271"/>
      <c r="I573" s="271"/>
      <c r="J573" s="271"/>
      <c r="K573" s="271"/>
    </row>
    <row r="574" spans="1:11">
      <c r="A574" s="271"/>
      <c r="B574" s="271"/>
      <c r="C574" s="271"/>
      <c r="D574" s="271"/>
      <c r="E574" s="271"/>
      <c r="F574" s="271"/>
      <c r="G574" s="271"/>
      <c r="H574" s="271"/>
      <c r="I574" s="271"/>
      <c r="J574" s="271"/>
      <c r="K574" s="271"/>
    </row>
    <row r="575" spans="1:11">
      <c r="A575" s="271"/>
      <c r="B575" s="271"/>
      <c r="C575" s="271"/>
      <c r="D575" s="271"/>
      <c r="E575" s="271"/>
      <c r="F575" s="271"/>
      <c r="G575" s="271"/>
      <c r="H575" s="271"/>
      <c r="I575" s="271"/>
      <c r="J575" s="271"/>
      <c r="K575" s="271"/>
    </row>
    <row r="576" spans="1:11">
      <c r="A576" s="271"/>
      <c r="B576" s="271"/>
      <c r="C576" s="271"/>
      <c r="D576" s="271"/>
      <c r="E576" s="271"/>
      <c r="F576" s="271"/>
      <c r="G576" s="271"/>
      <c r="H576" s="271"/>
      <c r="I576" s="271"/>
      <c r="J576" s="271"/>
      <c r="K576" s="271"/>
    </row>
    <row r="577" spans="1:11">
      <c r="A577" s="271"/>
      <c r="B577" s="271"/>
      <c r="C577" s="271"/>
      <c r="D577" s="271"/>
      <c r="E577" s="271"/>
      <c r="F577" s="271"/>
      <c r="G577" s="271"/>
      <c r="H577" s="271"/>
      <c r="I577" s="271"/>
      <c r="J577" s="271"/>
      <c r="K577" s="271"/>
    </row>
    <row r="578" spans="1:11">
      <c r="A578" s="271"/>
      <c r="B578" s="271"/>
      <c r="C578" s="271"/>
      <c r="D578" s="271"/>
      <c r="E578" s="271"/>
      <c r="F578" s="271"/>
      <c r="G578" s="271"/>
      <c r="H578" s="271"/>
      <c r="I578" s="271"/>
      <c r="J578" s="271"/>
      <c r="K578" s="271"/>
    </row>
    <row r="579" spans="1:11">
      <c r="A579" s="271"/>
      <c r="B579" s="271"/>
      <c r="C579" s="271"/>
      <c r="D579" s="271"/>
      <c r="E579" s="271"/>
      <c r="F579" s="271"/>
      <c r="G579" s="271"/>
      <c r="H579" s="271"/>
      <c r="I579" s="271"/>
      <c r="J579" s="271"/>
      <c r="K579" s="271"/>
    </row>
    <row r="580" spans="1:11">
      <c r="A580" s="271"/>
      <c r="B580" s="271"/>
      <c r="C580" s="271"/>
      <c r="D580" s="271"/>
      <c r="E580" s="271"/>
      <c r="F580" s="271"/>
      <c r="G580" s="271"/>
      <c r="H580" s="271"/>
      <c r="I580" s="271"/>
      <c r="J580" s="271"/>
      <c r="K580" s="271"/>
    </row>
    <row r="581" spans="1:11">
      <c r="A581" s="271"/>
      <c r="B581" s="271"/>
      <c r="C581" s="271"/>
      <c r="D581" s="271"/>
      <c r="E581" s="271"/>
      <c r="F581" s="271"/>
      <c r="G581" s="271"/>
      <c r="H581" s="271"/>
      <c r="I581" s="271"/>
      <c r="J581" s="271"/>
      <c r="K581" s="271"/>
    </row>
    <row r="582" spans="1:11">
      <c r="A582" s="271"/>
      <c r="B582" s="271"/>
      <c r="C582" s="271"/>
      <c r="D582" s="271"/>
      <c r="E582" s="271"/>
      <c r="F582" s="271"/>
      <c r="G582" s="271"/>
      <c r="H582" s="271"/>
      <c r="I582" s="271"/>
      <c r="J582" s="271"/>
      <c r="K582" s="271"/>
    </row>
    <row r="583" spans="1:11">
      <c r="A583" s="271"/>
      <c r="B583" s="271"/>
      <c r="C583" s="271"/>
      <c r="D583" s="271"/>
      <c r="E583" s="271"/>
      <c r="F583" s="271"/>
      <c r="G583" s="271"/>
      <c r="H583" s="271"/>
      <c r="I583" s="271"/>
      <c r="J583" s="271"/>
      <c r="K583" s="271"/>
    </row>
    <row r="584" spans="1:11">
      <c r="A584" s="271"/>
      <c r="B584" s="271"/>
      <c r="C584" s="271"/>
      <c r="D584" s="271"/>
      <c r="E584" s="271"/>
      <c r="F584" s="271"/>
      <c r="G584" s="271"/>
      <c r="H584" s="271"/>
      <c r="I584" s="271"/>
      <c r="J584" s="271"/>
      <c r="K584" s="271"/>
    </row>
    <row r="585" spans="1:11">
      <c r="A585" s="271"/>
      <c r="B585" s="271"/>
      <c r="C585" s="271"/>
      <c r="D585" s="271"/>
      <c r="E585" s="271"/>
      <c r="F585" s="271"/>
      <c r="G585" s="271"/>
      <c r="H585" s="271"/>
      <c r="I585" s="271"/>
      <c r="J585" s="271"/>
      <c r="K585" s="271"/>
    </row>
    <row r="586" spans="1:11">
      <c r="A586" s="271"/>
      <c r="B586" s="271"/>
      <c r="C586" s="271"/>
      <c r="D586" s="271"/>
      <c r="E586" s="271"/>
      <c r="F586" s="271"/>
      <c r="G586" s="271"/>
      <c r="H586" s="271"/>
      <c r="I586" s="271"/>
      <c r="J586" s="271"/>
      <c r="K586" s="271"/>
    </row>
    <row r="587" spans="1:11">
      <c r="A587" s="271"/>
      <c r="B587" s="271"/>
      <c r="C587" s="271"/>
      <c r="D587" s="271"/>
      <c r="E587" s="271"/>
      <c r="F587" s="271"/>
      <c r="G587" s="271"/>
      <c r="H587" s="271"/>
      <c r="I587" s="271"/>
      <c r="J587" s="271"/>
      <c r="K587" s="271"/>
    </row>
    <row r="588" spans="1:11">
      <c r="A588" s="271"/>
      <c r="B588" s="271"/>
      <c r="C588" s="271"/>
      <c r="D588" s="271"/>
      <c r="E588" s="271"/>
      <c r="F588" s="271"/>
      <c r="G588" s="271"/>
      <c r="H588" s="271"/>
      <c r="I588" s="271"/>
      <c r="J588" s="271"/>
      <c r="K588" s="271"/>
    </row>
    <row r="589" spans="1:11">
      <c r="A589" s="271"/>
      <c r="B589" s="271"/>
      <c r="C589" s="271"/>
      <c r="D589" s="271"/>
      <c r="E589" s="271"/>
      <c r="F589" s="271"/>
      <c r="G589" s="271"/>
      <c r="H589" s="271"/>
      <c r="I589" s="271"/>
      <c r="J589" s="271"/>
      <c r="K589" s="271"/>
    </row>
    <row r="590" spans="1:11">
      <c r="A590" s="271"/>
      <c r="B590" s="271"/>
      <c r="C590" s="271"/>
      <c r="D590" s="271"/>
      <c r="E590" s="271"/>
      <c r="F590" s="271"/>
      <c r="G590" s="271"/>
      <c r="H590" s="271"/>
      <c r="I590" s="271"/>
      <c r="J590" s="271"/>
      <c r="K590" s="271"/>
    </row>
    <row r="591" spans="1:11">
      <c r="A591" s="271"/>
      <c r="B591" s="271"/>
      <c r="C591" s="271"/>
      <c r="D591" s="271"/>
      <c r="E591" s="271"/>
      <c r="F591" s="271"/>
      <c r="G591" s="271"/>
      <c r="H591" s="271"/>
      <c r="I591" s="271"/>
      <c r="J591" s="271"/>
      <c r="K591" s="271"/>
    </row>
    <row r="592" spans="1:11">
      <c r="A592" s="271"/>
      <c r="B592" s="271"/>
      <c r="C592" s="271"/>
      <c r="D592" s="271"/>
      <c r="E592" s="271"/>
      <c r="F592" s="271"/>
      <c r="G592" s="271"/>
      <c r="H592" s="271"/>
      <c r="I592" s="271"/>
      <c r="J592" s="271"/>
      <c r="K592" s="271"/>
    </row>
    <row r="593" spans="1:11">
      <c r="A593" s="271"/>
      <c r="B593" s="271"/>
      <c r="C593" s="271"/>
      <c r="D593" s="271"/>
      <c r="E593" s="271"/>
      <c r="F593" s="271"/>
      <c r="G593" s="271"/>
      <c r="H593" s="271"/>
      <c r="I593" s="271"/>
      <c r="J593" s="271"/>
      <c r="K593" s="271"/>
    </row>
    <row r="594" spans="1:11">
      <c r="A594" s="271"/>
      <c r="B594" s="271"/>
      <c r="C594" s="271"/>
      <c r="D594" s="271"/>
      <c r="E594" s="271"/>
      <c r="F594" s="271"/>
      <c r="G594" s="271"/>
      <c r="H594" s="271"/>
      <c r="I594" s="271"/>
      <c r="J594" s="271"/>
      <c r="K594" s="271"/>
    </row>
    <row r="595" spans="1:11">
      <c r="A595" s="271"/>
      <c r="B595" s="271"/>
      <c r="C595" s="271"/>
      <c r="D595" s="271"/>
      <c r="E595" s="271"/>
      <c r="F595" s="271"/>
      <c r="G595" s="271"/>
      <c r="H595" s="271"/>
      <c r="I595" s="271"/>
      <c r="J595" s="271"/>
      <c r="K595" s="271"/>
    </row>
    <row r="596" spans="1:11">
      <c r="A596" s="271"/>
      <c r="B596" s="271"/>
      <c r="C596" s="271"/>
      <c r="D596" s="271"/>
      <c r="E596" s="271"/>
      <c r="F596" s="271"/>
      <c r="G596" s="271"/>
      <c r="H596" s="271"/>
      <c r="I596" s="271"/>
      <c r="J596" s="271"/>
      <c r="K596" s="271"/>
    </row>
    <row r="597" spans="1:11">
      <c r="A597" s="271"/>
      <c r="B597" s="271"/>
      <c r="C597" s="271"/>
      <c r="D597" s="271"/>
      <c r="E597" s="271"/>
      <c r="F597" s="271"/>
      <c r="G597" s="271"/>
      <c r="H597" s="271"/>
      <c r="I597" s="271"/>
      <c r="J597" s="271"/>
      <c r="K597" s="271"/>
    </row>
    <row r="598" spans="1:11">
      <c r="A598" s="271"/>
      <c r="B598" s="271"/>
      <c r="C598" s="271"/>
      <c r="D598" s="271"/>
      <c r="E598" s="271"/>
      <c r="F598" s="271"/>
      <c r="G598" s="271"/>
      <c r="H598" s="271"/>
      <c r="I598" s="271"/>
      <c r="J598" s="271"/>
      <c r="K598" s="271"/>
    </row>
    <row r="599" spans="1:11">
      <c r="A599" s="271"/>
      <c r="B599" s="271"/>
      <c r="C599" s="271"/>
      <c r="D599" s="271"/>
      <c r="E599" s="271"/>
      <c r="F599" s="271"/>
      <c r="G599" s="271"/>
      <c r="H599" s="271"/>
      <c r="I599" s="271"/>
      <c r="J599" s="271"/>
      <c r="K599" s="271"/>
    </row>
    <row r="600" spans="1:11">
      <c r="A600" s="271"/>
      <c r="B600" s="271"/>
      <c r="C600" s="271"/>
      <c r="D600" s="271"/>
      <c r="E600" s="271"/>
      <c r="F600" s="271"/>
      <c r="G600" s="271"/>
      <c r="H600" s="271"/>
      <c r="I600" s="271"/>
      <c r="J600" s="271"/>
      <c r="K600" s="271"/>
    </row>
    <row r="601" spans="1:11">
      <c r="A601" s="271"/>
      <c r="B601" s="271"/>
      <c r="C601" s="271"/>
      <c r="D601" s="271"/>
      <c r="E601" s="271"/>
      <c r="F601" s="271"/>
      <c r="G601" s="271"/>
      <c r="H601" s="271"/>
      <c r="I601" s="271"/>
      <c r="J601" s="271"/>
      <c r="K601" s="271"/>
    </row>
    <row r="602" spans="1:11">
      <c r="A602" s="271"/>
      <c r="B602" s="271"/>
      <c r="C602" s="271"/>
      <c r="D602" s="271"/>
      <c r="E602" s="271"/>
      <c r="F602" s="271"/>
      <c r="G602" s="271"/>
      <c r="H602" s="271"/>
      <c r="I602" s="271"/>
      <c r="J602" s="271"/>
      <c r="K602" s="271"/>
    </row>
    <row r="603" spans="1:11">
      <c r="A603" s="271"/>
      <c r="B603" s="271"/>
      <c r="C603" s="271"/>
      <c r="D603" s="271"/>
      <c r="E603" s="271"/>
      <c r="F603" s="271"/>
      <c r="G603" s="271"/>
      <c r="H603" s="271"/>
      <c r="I603" s="271"/>
      <c r="J603" s="271"/>
      <c r="K603" s="271"/>
    </row>
    <row r="604" spans="1:11">
      <c r="A604" s="271"/>
      <c r="B604" s="271"/>
      <c r="C604" s="271"/>
      <c r="D604" s="271"/>
      <c r="E604" s="271"/>
      <c r="F604" s="271"/>
      <c r="G604" s="271"/>
      <c r="H604" s="271"/>
      <c r="I604" s="271"/>
      <c r="J604" s="271"/>
      <c r="K604" s="271"/>
    </row>
    <row r="605" spans="1:11">
      <c r="A605" s="271"/>
      <c r="B605" s="271"/>
      <c r="C605" s="271"/>
      <c r="D605" s="271"/>
      <c r="E605" s="271"/>
      <c r="F605" s="271"/>
      <c r="G605" s="271"/>
      <c r="H605" s="271"/>
      <c r="I605" s="271"/>
      <c r="J605" s="271"/>
      <c r="K605" s="271"/>
    </row>
    <row r="606" spans="1:11">
      <c r="A606" s="271"/>
      <c r="B606" s="271"/>
      <c r="C606" s="271"/>
      <c r="D606" s="271"/>
      <c r="E606" s="271"/>
      <c r="F606" s="271"/>
      <c r="G606" s="271"/>
      <c r="H606" s="271"/>
      <c r="I606" s="271"/>
      <c r="J606" s="271"/>
      <c r="K606" s="271"/>
    </row>
    <row r="607" spans="1:11">
      <c r="A607" s="271"/>
      <c r="B607" s="271"/>
      <c r="C607" s="271"/>
      <c r="D607" s="271"/>
      <c r="E607" s="271"/>
      <c r="F607" s="271"/>
      <c r="G607" s="271"/>
      <c r="H607" s="271"/>
      <c r="I607" s="271"/>
      <c r="J607" s="271"/>
      <c r="K607" s="271"/>
    </row>
    <row r="608" spans="1:11">
      <c r="A608" s="271"/>
      <c r="B608" s="271"/>
      <c r="C608" s="271"/>
      <c r="D608" s="271"/>
      <c r="E608" s="271"/>
      <c r="F608" s="271"/>
      <c r="G608" s="271"/>
      <c r="H608" s="271"/>
      <c r="I608" s="271"/>
      <c r="J608" s="271"/>
      <c r="K608" s="271"/>
    </row>
    <row r="609" spans="1:11">
      <c r="A609" s="271"/>
      <c r="B609" s="271"/>
      <c r="C609" s="271"/>
      <c r="D609" s="271"/>
      <c r="E609" s="271"/>
      <c r="F609" s="271"/>
      <c r="G609" s="271"/>
      <c r="H609" s="271"/>
      <c r="I609" s="271"/>
      <c r="J609" s="271"/>
      <c r="K609" s="271"/>
    </row>
    <row r="610" spans="1:11">
      <c r="A610" s="271"/>
      <c r="B610" s="271"/>
      <c r="C610" s="271"/>
      <c r="D610" s="271"/>
      <c r="E610" s="271"/>
      <c r="F610" s="271"/>
      <c r="G610" s="271"/>
      <c r="H610" s="271"/>
      <c r="I610" s="271"/>
      <c r="J610" s="271"/>
      <c r="K610" s="271"/>
    </row>
    <row r="611" spans="1:11">
      <c r="A611" s="271"/>
      <c r="B611" s="271"/>
      <c r="C611" s="271"/>
      <c r="D611" s="271"/>
      <c r="E611" s="271"/>
      <c r="F611" s="271"/>
      <c r="G611" s="271"/>
      <c r="H611" s="271"/>
      <c r="I611" s="271"/>
      <c r="J611" s="271"/>
      <c r="K611" s="271"/>
    </row>
    <row r="612" spans="1:11">
      <c r="A612" s="271"/>
      <c r="B612" s="271"/>
      <c r="C612" s="271"/>
      <c r="D612" s="271"/>
      <c r="E612" s="271"/>
      <c r="F612" s="271"/>
      <c r="G612" s="271"/>
      <c r="H612" s="271"/>
      <c r="I612" s="271"/>
      <c r="J612" s="271"/>
      <c r="K612" s="271"/>
    </row>
    <row r="613" spans="1:11">
      <c r="A613" s="271"/>
      <c r="B613" s="271"/>
      <c r="C613" s="271"/>
      <c r="D613" s="271"/>
      <c r="E613" s="271"/>
      <c r="F613" s="271"/>
      <c r="G613" s="271"/>
      <c r="H613" s="271"/>
      <c r="I613" s="271"/>
      <c r="J613" s="271"/>
      <c r="K613" s="271"/>
    </row>
    <row r="614" spans="1:11">
      <c r="A614" s="271"/>
      <c r="B614" s="271"/>
      <c r="C614" s="271"/>
      <c r="D614" s="271"/>
      <c r="E614" s="271"/>
      <c r="F614" s="271"/>
      <c r="G614" s="271"/>
      <c r="H614" s="271"/>
      <c r="I614" s="271"/>
      <c r="J614" s="271"/>
      <c r="K614" s="271"/>
    </row>
    <row r="615" spans="1:11">
      <c r="A615" s="271"/>
      <c r="B615" s="271"/>
      <c r="C615" s="271"/>
      <c r="D615" s="271"/>
      <c r="E615" s="271"/>
      <c r="F615" s="271"/>
      <c r="G615" s="271"/>
      <c r="H615" s="271"/>
      <c r="I615" s="271"/>
      <c r="J615" s="271"/>
      <c r="K615" s="271"/>
    </row>
    <row r="616" spans="1:11">
      <c r="A616" s="271"/>
      <c r="B616" s="271"/>
      <c r="C616" s="271"/>
      <c r="D616" s="271"/>
      <c r="E616" s="271"/>
      <c r="F616" s="271"/>
      <c r="G616" s="271"/>
      <c r="H616" s="271"/>
      <c r="I616" s="271"/>
      <c r="J616" s="271"/>
      <c r="K616" s="271"/>
    </row>
    <row r="617" spans="1:11">
      <c r="A617" s="271"/>
      <c r="B617" s="271"/>
      <c r="C617" s="271"/>
      <c r="D617" s="271"/>
      <c r="E617" s="271"/>
      <c r="F617" s="271"/>
      <c r="G617" s="271"/>
      <c r="H617" s="271"/>
      <c r="I617" s="271"/>
      <c r="J617" s="271"/>
      <c r="K617" s="271"/>
    </row>
    <row r="618" spans="1:11">
      <c r="A618" s="271"/>
      <c r="B618" s="271"/>
      <c r="C618" s="271"/>
      <c r="D618" s="271"/>
      <c r="E618" s="271"/>
      <c r="F618" s="271"/>
      <c r="G618" s="271"/>
      <c r="H618" s="271"/>
      <c r="I618" s="271"/>
      <c r="J618" s="271"/>
      <c r="K618" s="271"/>
    </row>
    <row r="619" spans="1:11">
      <c r="A619" s="271"/>
      <c r="B619" s="271"/>
      <c r="C619" s="271"/>
      <c r="D619" s="271"/>
      <c r="E619" s="271"/>
      <c r="F619" s="271"/>
      <c r="G619" s="271"/>
      <c r="H619" s="271"/>
      <c r="I619" s="271"/>
      <c r="J619" s="271"/>
      <c r="K619" s="271"/>
    </row>
    <row r="620" spans="1:11">
      <c r="A620" s="271"/>
      <c r="B620" s="271"/>
      <c r="C620" s="271"/>
      <c r="D620" s="271"/>
      <c r="E620" s="271"/>
      <c r="F620" s="271"/>
      <c r="G620" s="271"/>
      <c r="H620" s="271"/>
      <c r="I620" s="271"/>
      <c r="J620" s="271"/>
      <c r="K620" s="271"/>
    </row>
    <row r="621" spans="1:11">
      <c r="A621" s="271"/>
      <c r="B621" s="271"/>
      <c r="C621" s="271"/>
      <c r="D621" s="271"/>
      <c r="E621" s="271"/>
      <c r="F621" s="271"/>
      <c r="G621" s="271"/>
      <c r="H621" s="271"/>
      <c r="I621" s="271"/>
      <c r="J621" s="271"/>
      <c r="K621" s="271"/>
    </row>
    <row r="622" spans="1:11">
      <c r="A622" s="271"/>
      <c r="B622" s="271"/>
      <c r="C622" s="271"/>
      <c r="D622" s="271"/>
      <c r="E622" s="271"/>
      <c r="F622" s="271"/>
      <c r="G622" s="271"/>
      <c r="H622" s="271"/>
      <c r="I622" s="271"/>
      <c r="J622" s="271"/>
      <c r="K622" s="271"/>
    </row>
    <row r="623" spans="1:11">
      <c r="A623" s="271"/>
      <c r="B623" s="271"/>
      <c r="C623" s="271"/>
      <c r="D623" s="271"/>
      <c r="E623" s="271"/>
      <c r="F623" s="271"/>
      <c r="G623" s="271"/>
      <c r="H623" s="271"/>
      <c r="I623" s="271"/>
      <c r="J623" s="271"/>
      <c r="K623" s="271"/>
    </row>
    <row r="624" spans="1:11">
      <c r="A624" s="271"/>
      <c r="B624" s="271"/>
      <c r="C624" s="271"/>
      <c r="D624" s="271"/>
      <c r="E624" s="271"/>
      <c r="F624" s="271"/>
      <c r="G624" s="271"/>
      <c r="H624" s="271"/>
      <c r="I624" s="271"/>
      <c r="J624" s="271"/>
      <c r="K624" s="271"/>
    </row>
    <row r="625" spans="1:11">
      <c r="A625" s="271"/>
      <c r="B625" s="271"/>
      <c r="C625" s="271"/>
      <c r="D625" s="271"/>
      <c r="E625" s="271"/>
      <c r="F625" s="271"/>
      <c r="G625" s="271"/>
      <c r="H625" s="271"/>
      <c r="I625" s="271"/>
      <c r="J625" s="271"/>
      <c r="K625" s="271"/>
    </row>
    <row r="626" spans="1:11">
      <c r="A626" s="271"/>
      <c r="B626" s="271"/>
      <c r="C626" s="271"/>
      <c r="D626" s="271"/>
      <c r="E626" s="271"/>
      <c r="F626" s="271"/>
      <c r="G626" s="271"/>
      <c r="H626" s="271"/>
      <c r="I626" s="271"/>
      <c r="J626" s="271"/>
      <c r="K626" s="271"/>
    </row>
    <row r="627" spans="1:11">
      <c r="A627" s="271"/>
      <c r="B627" s="271"/>
      <c r="C627" s="271"/>
      <c r="D627" s="271"/>
      <c r="E627" s="271"/>
      <c r="F627" s="271"/>
      <c r="G627" s="271"/>
      <c r="H627" s="271"/>
      <c r="I627" s="271"/>
      <c r="J627" s="271"/>
      <c r="K627" s="271"/>
    </row>
    <row r="628" spans="1:11">
      <c r="A628" s="271"/>
      <c r="B628" s="271"/>
      <c r="C628" s="271"/>
      <c r="D628" s="271"/>
      <c r="E628" s="271"/>
      <c r="F628" s="271"/>
      <c r="G628" s="271"/>
      <c r="H628" s="271"/>
      <c r="I628" s="271"/>
      <c r="J628" s="271"/>
      <c r="K628" s="271"/>
    </row>
    <row r="629" spans="1:11">
      <c r="A629" s="271"/>
      <c r="B629" s="271"/>
      <c r="C629" s="271"/>
      <c r="D629" s="271"/>
      <c r="E629" s="271"/>
      <c r="F629" s="271"/>
      <c r="G629" s="271"/>
      <c r="H629" s="271"/>
      <c r="I629" s="271"/>
      <c r="J629" s="271"/>
      <c r="K629" s="271"/>
    </row>
    <row r="630" spans="1:11">
      <c r="A630" s="271"/>
      <c r="B630" s="271"/>
      <c r="C630" s="271"/>
      <c r="D630" s="271"/>
      <c r="E630" s="271"/>
      <c r="F630" s="271"/>
      <c r="G630" s="271"/>
      <c r="H630" s="271"/>
      <c r="I630" s="271"/>
      <c r="J630" s="271"/>
      <c r="K630" s="271"/>
    </row>
    <row r="631" spans="1:11">
      <c r="A631" s="271"/>
      <c r="B631" s="271"/>
      <c r="C631" s="271"/>
      <c r="D631" s="271"/>
      <c r="E631" s="271"/>
      <c r="F631" s="271"/>
      <c r="G631" s="271"/>
      <c r="H631" s="271"/>
      <c r="I631" s="271"/>
      <c r="J631" s="271"/>
      <c r="K631" s="271"/>
    </row>
    <row r="632" spans="1:11">
      <c r="A632" s="271"/>
      <c r="B632" s="271"/>
      <c r="C632" s="271"/>
      <c r="D632" s="271"/>
      <c r="E632" s="271"/>
      <c r="F632" s="271"/>
      <c r="G632" s="271"/>
      <c r="H632" s="271"/>
      <c r="I632" s="271"/>
      <c r="J632" s="271"/>
      <c r="K632" s="271"/>
    </row>
    <row r="633" spans="1:11">
      <c r="A633" s="271"/>
      <c r="B633" s="271"/>
      <c r="C633" s="271"/>
      <c r="D633" s="271"/>
      <c r="E633" s="271"/>
      <c r="F633" s="271"/>
      <c r="G633" s="271"/>
      <c r="H633" s="271"/>
      <c r="I633" s="271"/>
      <c r="J633" s="271"/>
      <c r="K633" s="271"/>
    </row>
    <row r="634" spans="1:11">
      <c r="A634" s="271"/>
      <c r="B634" s="271"/>
      <c r="C634" s="271"/>
      <c r="D634" s="271"/>
      <c r="E634" s="271"/>
      <c r="F634" s="271"/>
      <c r="G634" s="271"/>
      <c r="H634" s="271"/>
      <c r="I634" s="271"/>
      <c r="J634" s="271"/>
      <c r="K634" s="271"/>
    </row>
    <row r="635" spans="1:11">
      <c r="A635" s="271"/>
      <c r="B635" s="271"/>
      <c r="C635" s="271"/>
      <c r="D635" s="271"/>
      <c r="E635" s="271"/>
      <c r="F635" s="271"/>
      <c r="G635" s="271"/>
      <c r="H635" s="271"/>
      <c r="I635" s="271"/>
      <c r="J635" s="271"/>
      <c r="K635" s="271"/>
    </row>
    <row r="636" spans="1:11">
      <c r="A636" s="271"/>
      <c r="B636" s="271"/>
      <c r="C636" s="271"/>
      <c r="D636" s="271"/>
      <c r="E636" s="271"/>
      <c r="F636" s="271"/>
      <c r="G636" s="271"/>
      <c r="H636" s="271"/>
      <c r="I636" s="271"/>
      <c r="J636" s="271"/>
      <c r="K636" s="271"/>
    </row>
    <row r="637" spans="1:11">
      <c r="A637" s="271"/>
      <c r="B637" s="271"/>
      <c r="C637" s="271"/>
      <c r="D637" s="271"/>
      <c r="E637" s="271"/>
      <c r="F637" s="271"/>
      <c r="G637" s="271"/>
      <c r="H637" s="271"/>
      <c r="I637" s="271"/>
      <c r="J637" s="271"/>
      <c r="K637" s="271"/>
    </row>
    <row r="638" spans="1:11">
      <c r="A638" s="271"/>
      <c r="B638" s="271"/>
      <c r="C638" s="271"/>
      <c r="D638" s="271"/>
      <c r="E638" s="271"/>
      <c r="F638" s="271"/>
      <c r="G638" s="271"/>
      <c r="H638" s="271"/>
      <c r="I638" s="271"/>
      <c r="J638" s="271"/>
      <c r="K638" s="271"/>
    </row>
    <row r="639" spans="1:11">
      <c r="A639" s="271"/>
      <c r="B639" s="271"/>
      <c r="C639" s="271"/>
      <c r="D639" s="271"/>
      <c r="E639" s="271"/>
      <c r="F639" s="271"/>
      <c r="G639" s="271"/>
      <c r="H639" s="271"/>
      <c r="I639" s="271"/>
      <c r="J639" s="271"/>
      <c r="K639" s="271"/>
    </row>
    <row r="640" spans="1:11">
      <c r="A640" s="271"/>
      <c r="B640" s="271"/>
      <c r="C640" s="271"/>
      <c r="D640" s="271"/>
      <c r="E640" s="271"/>
      <c r="F640" s="271"/>
      <c r="G640" s="271"/>
      <c r="H640" s="271"/>
      <c r="I640" s="271"/>
      <c r="J640" s="271"/>
      <c r="K640" s="271"/>
    </row>
    <row r="641" spans="1:11">
      <c r="A641" s="271"/>
      <c r="B641" s="271"/>
      <c r="C641" s="271"/>
      <c r="D641" s="271"/>
      <c r="E641" s="271"/>
      <c r="F641" s="271"/>
      <c r="G641" s="271"/>
      <c r="H641" s="271"/>
      <c r="I641" s="271"/>
      <c r="J641" s="271"/>
      <c r="K641" s="271"/>
    </row>
    <row r="642" spans="1:11">
      <c r="A642" s="271"/>
      <c r="B642" s="271"/>
      <c r="C642" s="271"/>
      <c r="D642" s="271"/>
      <c r="E642" s="271"/>
      <c r="F642" s="271"/>
      <c r="G642" s="271"/>
      <c r="H642" s="271"/>
      <c r="I642" s="271"/>
      <c r="J642" s="271"/>
      <c r="K642" s="271"/>
    </row>
    <row r="643" spans="1:11">
      <c r="A643" s="271"/>
      <c r="B643" s="271"/>
      <c r="C643" s="271"/>
      <c r="D643" s="271"/>
      <c r="E643" s="271"/>
      <c r="F643" s="271"/>
      <c r="G643" s="271"/>
      <c r="H643" s="271"/>
      <c r="I643" s="271"/>
      <c r="J643" s="271"/>
      <c r="K643" s="271"/>
    </row>
    <row r="644" spans="1:11">
      <c r="A644" s="271"/>
      <c r="B644" s="271"/>
      <c r="C644" s="271"/>
      <c r="D644" s="271"/>
      <c r="E644" s="271"/>
      <c r="F644" s="271"/>
      <c r="G644" s="271"/>
      <c r="H644" s="271"/>
      <c r="I644" s="271"/>
      <c r="J644" s="271"/>
      <c r="K644" s="271"/>
    </row>
    <row r="645" spans="1:11">
      <c r="A645" s="271"/>
      <c r="B645" s="271"/>
      <c r="C645" s="271"/>
      <c r="D645" s="271"/>
      <c r="E645" s="271"/>
      <c r="F645" s="271"/>
      <c r="G645" s="271"/>
      <c r="H645" s="271"/>
      <c r="I645" s="271"/>
      <c r="J645" s="271"/>
      <c r="K645" s="271"/>
    </row>
    <row r="646" spans="1:11">
      <c r="A646" s="271"/>
      <c r="B646" s="271"/>
      <c r="C646" s="271"/>
      <c r="D646" s="271"/>
      <c r="E646" s="271"/>
      <c r="F646" s="271"/>
      <c r="G646" s="271"/>
      <c r="H646" s="271"/>
      <c r="I646" s="271"/>
      <c r="J646" s="271"/>
      <c r="K646" s="271"/>
    </row>
    <row r="647" spans="1:11">
      <c r="A647" s="271"/>
      <c r="B647" s="271"/>
      <c r="C647" s="271"/>
      <c r="D647" s="271"/>
      <c r="E647" s="271"/>
      <c r="F647" s="271"/>
      <c r="G647" s="271"/>
      <c r="H647" s="271"/>
      <c r="I647" s="271"/>
      <c r="J647" s="271"/>
      <c r="K647" s="271"/>
    </row>
    <row r="648" spans="1:11">
      <c r="A648" s="271"/>
      <c r="B648" s="271"/>
      <c r="C648" s="271"/>
      <c r="D648" s="271"/>
      <c r="E648" s="271"/>
      <c r="F648" s="271"/>
      <c r="G648" s="271"/>
      <c r="H648" s="271"/>
      <c r="I648" s="271"/>
      <c r="J648" s="271"/>
      <c r="K648" s="271"/>
    </row>
    <row r="649" spans="1:11">
      <c r="A649" s="271"/>
      <c r="B649" s="271"/>
      <c r="C649" s="271"/>
      <c r="D649" s="271"/>
      <c r="E649" s="271"/>
      <c r="F649" s="271"/>
      <c r="G649" s="271"/>
      <c r="H649" s="271"/>
      <c r="I649" s="271"/>
      <c r="J649" s="271"/>
      <c r="K649" s="271"/>
    </row>
    <row r="650" spans="1:11">
      <c r="A650" s="271"/>
      <c r="B650" s="271"/>
      <c r="C650" s="271"/>
      <c r="D650" s="271"/>
      <c r="E650" s="271"/>
      <c r="F650" s="271"/>
      <c r="G650" s="271"/>
      <c r="H650" s="271"/>
      <c r="I650" s="271"/>
      <c r="J650" s="271"/>
      <c r="K650" s="271"/>
    </row>
    <row r="651" spans="1:11">
      <c r="A651" s="271"/>
      <c r="B651" s="271"/>
      <c r="C651" s="271"/>
      <c r="D651" s="271"/>
      <c r="E651" s="271"/>
      <c r="F651" s="271"/>
      <c r="G651" s="271"/>
      <c r="H651" s="271"/>
      <c r="I651" s="271"/>
      <c r="J651" s="271"/>
      <c r="K651" s="271"/>
    </row>
    <row r="652" spans="1:11">
      <c r="A652" s="271"/>
      <c r="B652" s="271"/>
      <c r="C652" s="271"/>
      <c r="D652" s="271"/>
      <c r="E652" s="271"/>
      <c r="F652" s="271"/>
      <c r="G652" s="271"/>
      <c r="H652" s="271"/>
      <c r="I652" s="271"/>
      <c r="J652" s="271"/>
      <c r="K652" s="271"/>
    </row>
    <row r="653" spans="1:11">
      <c r="A653" s="271"/>
      <c r="B653" s="271"/>
      <c r="C653" s="271"/>
      <c r="D653" s="271"/>
      <c r="E653" s="271"/>
      <c r="F653" s="271"/>
      <c r="G653" s="271"/>
      <c r="H653" s="271"/>
      <c r="I653" s="271"/>
      <c r="J653" s="271"/>
      <c r="K653" s="271"/>
    </row>
    <row r="654" spans="1:11">
      <c r="A654" s="271"/>
      <c r="B654" s="271"/>
      <c r="C654" s="271"/>
      <c r="D654" s="271"/>
      <c r="E654" s="271"/>
      <c r="F654" s="271"/>
      <c r="G654" s="271"/>
      <c r="H654" s="271"/>
      <c r="I654" s="271"/>
      <c r="J654" s="271"/>
      <c r="K654" s="271"/>
    </row>
    <row r="655" spans="1:11">
      <c r="A655" s="271"/>
      <c r="B655" s="271"/>
      <c r="C655" s="271"/>
      <c r="D655" s="271"/>
      <c r="E655" s="271"/>
      <c r="F655" s="271"/>
      <c r="G655" s="271"/>
      <c r="H655" s="271"/>
      <c r="I655" s="271"/>
      <c r="J655" s="271"/>
      <c r="K655" s="271"/>
    </row>
    <row r="656" spans="1:11">
      <c r="A656" s="271"/>
      <c r="B656" s="271"/>
      <c r="C656" s="271"/>
      <c r="D656" s="271"/>
      <c r="E656" s="271"/>
      <c r="F656" s="271"/>
      <c r="G656" s="271"/>
      <c r="H656" s="271"/>
      <c r="I656" s="271"/>
      <c r="J656" s="271"/>
      <c r="K656" s="271"/>
    </row>
    <row r="657" spans="1:11">
      <c r="A657" s="271"/>
      <c r="B657" s="271"/>
      <c r="C657" s="271"/>
      <c r="D657" s="271"/>
      <c r="E657" s="271"/>
      <c r="F657" s="271"/>
      <c r="G657" s="271"/>
      <c r="H657" s="271"/>
      <c r="I657" s="271"/>
      <c r="J657" s="271"/>
      <c r="K657" s="271"/>
    </row>
    <row r="658" spans="1:11">
      <c r="A658" s="271"/>
      <c r="B658" s="271"/>
      <c r="C658" s="271"/>
      <c r="D658" s="271"/>
      <c r="E658" s="271"/>
      <c r="F658" s="271"/>
      <c r="G658" s="271"/>
      <c r="H658" s="271"/>
      <c r="I658" s="271"/>
      <c r="J658" s="271"/>
      <c r="K658" s="271"/>
    </row>
    <row r="659" spans="1:11">
      <c r="A659" s="271"/>
      <c r="B659" s="271"/>
      <c r="C659" s="271"/>
      <c r="D659" s="271"/>
      <c r="E659" s="271"/>
      <c r="F659" s="271"/>
      <c r="G659" s="271"/>
      <c r="H659" s="271"/>
      <c r="I659" s="271"/>
      <c r="J659" s="271"/>
      <c r="K659" s="271"/>
    </row>
    <row r="660" spans="1:11">
      <c r="A660" s="271"/>
      <c r="B660" s="271"/>
      <c r="C660" s="271"/>
      <c r="D660" s="271"/>
      <c r="E660" s="271"/>
      <c r="F660" s="271"/>
      <c r="G660" s="271"/>
      <c r="H660" s="271"/>
      <c r="I660" s="271"/>
      <c r="J660" s="271"/>
      <c r="K660" s="271"/>
    </row>
    <row r="661" spans="1:11">
      <c r="A661" s="271"/>
      <c r="B661" s="271"/>
      <c r="C661" s="271"/>
      <c r="D661" s="271"/>
      <c r="E661" s="271"/>
      <c r="F661" s="271"/>
      <c r="G661" s="271"/>
      <c r="H661" s="271"/>
      <c r="I661" s="271"/>
      <c r="J661" s="271"/>
      <c r="K661" s="271"/>
    </row>
    <row r="662" spans="1:11">
      <c r="A662" s="271"/>
      <c r="B662" s="271"/>
      <c r="C662" s="271"/>
      <c r="D662" s="271"/>
      <c r="E662" s="271"/>
      <c r="F662" s="271"/>
      <c r="G662" s="271"/>
      <c r="H662" s="271"/>
      <c r="I662" s="271"/>
      <c r="J662" s="271"/>
      <c r="K662" s="271"/>
    </row>
    <row r="663" spans="1:11">
      <c r="A663" s="271"/>
      <c r="B663" s="271"/>
      <c r="C663" s="271"/>
      <c r="D663" s="271"/>
      <c r="E663" s="271"/>
      <c r="F663" s="271"/>
      <c r="G663" s="271"/>
      <c r="H663" s="271"/>
      <c r="I663" s="271"/>
      <c r="J663" s="271"/>
      <c r="K663" s="271"/>
    </row>
    <row r="664" spans="1:11">
      <c r="A664" s="271"/>
      <c r="B664" s="271"/>
      <c r="C664" s="271"/>
      <c r="D664" s="271"/>
      <c r="E664" s="271"/>
      <c r="F664" s="271"/>
      <c r="G664" s="271"/>
      <c r="H664" s="271"/>
      <c r="I664" s="271"/>
      <c r="J664" s="271"/>
      <c r="K664" s="271"/>
    </row>
    <row r="665" spans="1:11">
      <c r="A665" s="271"/>
      <c r="B665" s="271"/>
      <c r="C665" s="271"/>
      <c r="D665" s="271"/>
      <c r="E665" s="271"/>
      <c r="F665" s="271"/>
      <c r="G665" s="271"/>
      <c r="H665" s="271"/>
      <c r="I665" s="271"/>
      <c r="J665" s="271"/>
      <c r="K665" s="271"/>
    </row>
    <row r="666" spans="1:11">
      <c r="A666" s="271"/>
      <c r="B666" s="271"/>
      <c r="C666" s="271"/>
      <c r="D666" s="271"/>
      <c r="E666" s="271"/>
      <c r="F666" s="271"/>
      <c r="G666" s="271"/>
      <c r="H666" s="271"/>
      <c r="I666" s="271"/>
      <c r="J666" s="271"/>
      <c r="K666" s="271"/>
    </row>
    <row r="667" spans="1:11">
      <c r="A667" s="271"/>
      <c r="B667" s="271"/>
      <c r="C667" s="271"/>
      <c r="D667" s="271"/>
      <c r="E667" s="271"/>
      <c r="F667" s="271"/>
      <c r="G667" s="271"/>
      <c r="H667" s="271"/>
      <c r="I667" s="271"/>
      <c r="J667" s="271"/>
      <c r="K667" s="271"/>
    </row>
    <row r="668" spans="1:11">
      <c r="A668" s="271"/>
      <c r="B668" s="271"/>
      <c r="C668" s="271"/>
      <c r="D668" s="271"/>
      <c r="E668" s="271"/>
      <c r="F668" s="271"/>
      <c r="G668" s="271"/>
      <c r="H668" s="271"/>
      <c r="I668" s="271"/>
      <c r="J668" s="271"/>
      <c r="K668" s="271"/>
    </row>
    <row r="669" spans="1:11">
      <c r="A669" s="271"/>
      <c r="B669" s="271"/>
      <c r="C669" s="271"/>
      <c r="D669" s="271"/>
      <c r="E669" s="271"/>
      <c r="F669" s="271"/>
      <c r="G669" s="271"/>
      <c r="H669" s="271"/>
      <c r="I669" s="271"/>
      <c r="J669" s="271"/>
      <c r="K669" s="271"/>
    </row>
    <row r="670" spans="1:11">
      <c r="A670" s="271"/>
      <c r="B670" s="271"/>
      <c r="C670" s="271"/>
      <c r="D670" s="271"/>
      <c r="E670" s="271"/>
      <c r="F670" s="271"/>
      <c r="G670" s="271"/>
      <c r="H670" s="271"/>
      <c r="I670" s="271"/>
      <c r="J670" s="271"/>
      <c r="K670" s="271"/>
    </row>
    <row r="671" spans="1:11">
      <c r="A671" s="271"/>
      <c r="B671" s="271"/>
      <c r="C671" s="271"/>
      <c r="D671" s="271"/>
      <c r="E671" s="271"/>
      <c r="F671" s="271"/>
      <c r="G671" s="271"/>
      <c r="H671" s="271"/>
      <c r="I671" s="271"/>
      <c r="J671" s="271"/>
      <c r="K671" s="271"/>
    </row>
    <row r="672" spans="1:11">
      <c r="A672" s="271"/>
      <c r="B672" s="271"/>
      <c r="C672" s="271"/>
      <c r="D672" s="271"/>
      <c r="E672" s="271"/>
      <c r="F672" s="271"/>
      <c r="G672" s="271"/>
      <c r="H672" s="271"/>
      <c r="I672" s="271"/>
      <c r="J672" s="271"/>
      <c r="K672" s="271"/>
    </row>
    <row r="673" spans="1:11">
      <c r="A673" s="271"/>
      <c r="B673" s="271"/>
      <c r="C673" s="271"/>
      <c r="D673" s="271"/>
      <c r="E673" s="271"/>
      <c r="F673" s="271"/>
      <c r="G673" s="271"/>
      <c r="H673" s="271"/>
      <c r="I673" s="271"/>
      <c r="J673" s="271"/>
      <c r="K673" s="271"/>
    </row>
    <row r="674" spans="1:11">
      <c r="A674" s="271"/>
      <c r="B674" s="271"/>
      <c r="C674" s="271"/>
      <c r="D674" s="271"/>
      <c r="E674" s="271"/>
      <c r="F674" s="271"/>
      <c r="G674" s="271"/>
      <c r="H674" s="271"/>
      <c r="I674" s="271"/>
      <c r="J674" s="271"/>
      <c r="K674" s="271"/>
    </row>
    <row r="675" spans="1:11">
      <c r="A675" s="271"/>
      <c r="B675" s="271"/>
      <c r="C675" s="271"/>
      <c r="D675" s="271"/>
      <c r="E675" s="271"/>
      <c r="F675" s="271"/>
      <c r="G675" s="271"/>
      <c r="H675" s="271"/>
      <c r="I675" s="271"/>
      <c r="J675" s="271"/>
      <c r="K675" s="271"/>
    </row>
    <row r="676" spans="1:11">
      <c r="A676" s="271"/>
      <c r="B676" s="271"/>
      <c r="C676" s="271"/>
      <c r="D676" s="271"/>
      <c r="E676" s="271"/>
      <c r="F676" s="271"/>
      <c r="G676" s="271"/>
      <c r="H676" s="271"/>
      <c r="I676" s="271"/>
      <c r="J676" s="271"/>
      <c r="K676" s="271"/>
    </row>
    <row r="677" spans="1:11">
      <c r="A677" s="271"/>
      <c r="B677" s="271"/>
      <c r="C677" s="271"/>
      <c r="D677" s="271"/>
      <c r="E677" s="271"/>
      <c r="F677" s="271"/>
      <c r="G677" s="271"/>
      <c r="H677" s="271"/>
      <c r="I677" s="271"/>
      <c r="J677" s="271"/>
      <c r="K677" s="271"/>
    </row>
    <row r="678" spans="1:11">
      <c r="A678" s="271"/>
      <c r="B678" s="271"/>
      <c r="C678" s="271"/>
      <c r="D678" s="271"/>
      <c r="E678" s="271"/>
      <c r="F678" s="271"/>
      <c r="G678" s="271"/>
      <c r="H678" s="271"/>
      <c r="I678" s="271"/>
      <c r="J678" s="271"/>
      <c r="K678" s="271"/>
    </row>
    <row r="679" spans="1:11">
      <c r="A679" s="271"/>
      <c r="B679" s="271"/>
      <c r="C679" s="271"/>
      <c r="D679" s="271"/>
      <c r="E679" s="271"/>
      <c r="F679" s="271"/>
      <c r="G679" s="271"/>
      <c r="H679" s="271"/>
      <c r="I679" s="271"/>
      <c r="J679" s="271"/>
      <c r="K679" s="271"/>
    </row>
    <row r="680" spans="1:11">
      <c r="A680" s="271"/>
      <c r="B680" s="271"/>
      <c r="C680" s="271"/>
      <c r="D680" s="271"/>
      <c r="E680" s="271"/>
      <c r="F680" s="271"/>
      <c r="G680" s="271"/>
      <c r="H680" s="271"/>
      <c r="I680" s="271"/>
      <c r="J680" s="271"/>
      <c r="K680" s="271"/>
    </row>
    <row r="681" spans="1:11">
      <c r="A681" s="271"/>
      <c r="B681" s="271"/>
      <c r="C681" s="271"/>
      <c r="D681" s="271"/>
      <c r="E681" s="271"/>
      <c r="F681" s="271"/>
      <c r="G681" s="271"/>
      <c r="H681" s="271"/>
      <c r="I681" s="271"/>
      <c r="J681" s="271"/>
      <c r="K681" s="271"/>
    </row>
    <row r="682" spans="1:11">
      <c r="A682" s="271"/>
      <c r="B682" s="271"/>
      <c r="C682" s="271"/>
      <c r="D682" s="271"/>
      <c r="E682" s="271"/>
      <c r="F682" s="271"/>
      <c r="G682" s="271"/>
      <c r="H682" s="271"/>
      <c r="I682" s="271"/>
      <c r="J682" s="271"/>
      <c r="K682" s="271"/>
    </row>
    <row r="683" spans="1:11">
      <c r="A683" s="271"/>
      <c r="B683" s="271"/>
      <c r="C683" s="271"/>
      <c r="D683" s="271"/>
      <c r="E683" s="271"/>
      <c r="F683" s="271"/>
      <c r="G683" s="271"/>
      <c r="H683" s="271"/>
      <c r="I683" s="271"/>
      <c r="J683" s="271"/>
      <c r="K683" s="271"/>
    </row>
    <row r="684" spans="1:11">
      <c r="A684" s="271"/>
      <c r="B684" s="271"/>
      <c r="C684" s="271"/>
      <c r="D684" s="271"/>
      <c r="E684" s="271"/>
      <c r="F684" s="271"/>
      <c r="G684" s="271"/>
      <c r="H684" s="271"/>
      <c r="I684" s="271"/>
      <c r="J684" s="271"/>
      <c r="K684" s="271"/>
    </row>
    <row r="685" spans="1:11">
      <c r="A685" s="271"/>
      <c r="B685" s="271"/>
      <c r="C685" s="271"/>
      <c r="D685" s="271"/>
      <c r="E685" s="271"/>
      <c r="F685" s="271"/>
      <c r="G685" s="271"/>
      <c r="H685" s="271"/>
      <c r="I685" s="271"/>
      <c r="J685" s="271"/>
      <c r="K685" s="271"/>
    </row>
    <row r="686" spans="1:11">
      <c r="A686" s="271"/>
      <c r="B686" s="271"/>
      <c r="C686" s="271"/>
      <c r="D686" s="271"/>
      <c r="E686" s="271"/>
      <c r="F686" s="271"/>
      <c r="G686" s="271"/>
      <c r="H686" s="271"/>
      <c r="I686" s="271"/>
      <c r="J686" s="271"/>
      <c r="K686" s="271"/>
    </row>
    <row r="687" spans="1:11">
      <c r="A687" s="271"/>
      <c r="B687" s="271"/>
      <c r="C687" s="271"/>
      <c r="D687" s="271"/>
      <c r="E687" s="271"/>
      <c r="F687" s="271"/>
      <c r="G687" s="271"/>
      <c r="H687" s="271"/>
      <c r="I687" s="271"/>
      <c r="J687" s="271"/>
      <c r="K687" s="271"/>
    </row>
    <row r="688" spans="1:11">
      <c r="A688" s="271"/>
      <c r="B688" s="271"/>
      <c r="C688" s="271"/>
      <c r="D688" s="271"/>
      <c r="E688" s="271"/>
      <c r="F688" s="271"/>
      <c r="G688" s="271"/>
      <c r="H688" s="271"/>
      <c r="I688" s="271"/>
      <c r="J688" s="271"/>
      <c r="K688" s="271"/>
    </row>
    <row r="689" spans="1:11">
      <c r="A689" s="271"/>
      <c r="B689" s="271"/>
      <c r="C689" s="271"/>
      <c r="D689" s="271"/>
      <c r="E689" s="271"/>
      <c r="F689" s="271"/>
      <c r="G689" s="271"/>
      <c r="H689" s="271"/>
      <c r="I689" s="271"/>
      <c r="J689" s="271"/>
      <c r="K689" s="271"/>
    </row>
    <row r="690" spans="1:11">
      <c r="A690" s="271"/>
      <c r="B690" s="271"/>
      <c r="C690" s="271"/>
      <c r="D690" s="271"/>
      <c r="E690" s="271"/>
      <c r="F690" s="271"/>
      <c r="G690" s="271"/>
      <c r="H690" s="271"/>
      <c r="I690" s="271"/>
      <c r="J690" s="271"/>
      <c r="K690" s="271"/>
    </row>
    <row r="691" spans="1:11">
      <c r="A691" s="271"/>
      <c r="B691" s="271"/>
      <c r="C691" s="271"/>
      <c r="D691" s="271"/>
      <c r="E691" s="271"/>
      <c r="F691" s="271"/>
      <c r="G691" s="271"/>
      <c r="H691" s="271"/>
      <c r="I691" s="271"/>
      <c r="J691" s="271"/>
      <c r="K691" s="271"/>
    </row>
    <row r="692" spans="1:11">
      <c r="A692" s="271"/>
      <c r="B692" s="271"/>
      <c r="C692" s="271"/>
      <c r="D692" s="271"/>
      <c r="E692" s="271"/>
      <c r="F692" s="271"/>
      <c r="G692" s="271"/>
      <c r="H692" s="271"/>
      <c r="I692" s="271"/>
      <c r="J692" s="271"/>
      <c r="K692" s="271"/>
    </row>
    <row r="693" spans="1:11">
      <c r="A693" s="271"/>
      <c r="B693" s="271"/>
      <c r="C693" s="271"/>
      <c r="D693" s="271"/>
      <c r="E693" s="271"/>
      <c r="F693" s="271"/>
      <c r="G693" s="271"/>
      <c r="H693" s="271"/>
      <c r="I693" s="271"/>
      <c r="J693" s="271"/>
      <c r="K693" s="271"/>
    </row>
    <row r="694" spans="1:11">
      <c r="A694" s="271"/>
      <c r="B694" s="271"/>
      <c r="C694" s="271"/>
      <c r="D694" s="271"/>
      <c r="E694" s="271"/>
      <c r="F694" s="271"/>
      <c r="G694" s="271"/>
      <c r="H694" s="271"/>
      <c r="I694" s="271"/>
      <c r="J694" s="271"/>
      <c r="K694" s="271"/>
    </row>
    <row r="695" spans="1:11">
      <c r="A695" s="271"/>
      <c r="B695" s="271"/>
      <c r="C695" s="271"/>
      <c r="D695" s="271"/>
      <c r="E695" s="271"/>
      <c r="F695" s="271"/>
      <c r="G695" s="271"/>
      <c r="H695" s="271"/>
      <c r="I695" s="271"/>
      <c r="J695" s="271"/>
      <c r="K695" s="271"/>
    </row>
    <row r="696" spans="1:11">
      <c r="A696" s="271"/>
      <c r="B696" s="271"/>
      <c r="C696" s="271"/>
      <c r="D696" s="271"/>
      <c r="E696" s="271"/>
      <c r="F696" s="271"/>
      <c r="G696" s="271"/>
      <c r="H696" s="271"/>
      <c r="I696" s="271"/>
      <c r="J696" s="271"/>
      <c r="K696" s="271"/>
    </row>
    <row r="697" spans="1:11">
      <c r="A697" s="271"/>
      <c r="B697" s="271"/>
      <c r="C697" s="271"/>
      <c r="D697" s="271"/>
      <c r="E697" s="271"/>
      <c r="F697" s="271"/>
      <c r="G697" s="271"/>
      <c r="H697" s="271"/>
      <c r="I697" s="271"/>
      <c r="J697" s="271"/>
      <c r="K697" s="271"/>
    </row>
    <row r="698" spans="1:11">
      <c r="A698" s="271"/>
      <c r="B698" s="271"/>
      <c r="C698" s="271"/>
      <c r="D698" s="271"/>
      <c r="E698" s="271"/>
      <c r="F698" s="271"/>
      <c r="G698" s="271"/>
      <c r="H698" s="271"/>
      <c r="I698" s="271"/>
      <c r="J698" s="271"/>
      <c r="K698" s="271"/>
    </row>
    <row r="699" spans="1:11">
      <c r="A699" s="271"/>
      <c r="B699" s="271"/>
      <c r="C699" s="271"/>
      <c r="D699" s="271"/>
      <c r="E699" s="271"/>
      <c r="F699" s="271"/>
      <c r="G699" s="271"/>
      <c r="H699" s="271"/>
      <c r="I699" s="271"/>
      <c r="J699" s="271"/>
      <c r="K699" s="271"/>
    </row>
    <row r="700" spans="1:11">
      <c r="A700" s="271"/>
      <c r="B700" s="271"/>
      <c r="C700" s="271"/>
      <c r="D700" s="271"/>
      <c r="E700" s="271"/>
      <c r="F700" s="271"/>
      <c r="G700" s="271"/>
      <c r="H700" s="271"/>
      <c r="I700" s="271"/>
      <c r="J700" s="271"/>
      <c r="K700" s="271"/>
    </row>
    <row r="701" spans="1:11">
      <c r="A701" s="271"/>
      <c r="B701" s="271"/>
      <c r="C701" s="271"/>
      <c r="D701" s="271"/>
      <c r="E701" s="271"/>
      <c r="F701" s="271"/>
      <c r="G701" s="271"/>
      <c r="H701" s="271"/>
      <c r="I701" s="271"/>
      <c r="J701" s="271"/>
      <c r="K701" s="271"/>
    </row>
    <row r="702" spans="1:11">
      <c r="A702" s="271"/>
      <c r="B702" s="271"/>
      <c r="C702" s="271"/>
      <c r="D702" s="271"/>
      <c r="E702" s="271"/>
      <c r="F702" s="271"/>
      <c r="G702" s="271"/>
      <c r="H702" s="271"/>
      <c r="I702" s="271"/>
      <c r="J702" s="271"/>
      <c r="K702" s="271"/>
    </row>
    <row r="703" spans="1:11">
      <c r="A703" s="271"/>
      <c r="B703" s="271"/>
      <c r="C703" s="271"/>
      <c r="D703" s="271"/>
      <c r="E703" s="271"/>
      <c r="F703" s="271"/>
      <c r="G703" s="271"/>
      <c r="H703" s="271"/>
      <c r="I703" s="271"/>
      <c r="J703" s="271"/>
      <c r="K703" s="271"/>
    </row>
    <row r="704" spans="1:11">
      <c r="A704" s="271"/>
      <c r="B704" s="271"/>
      <c r="C704" s="271"/>
      <c r="D704" s="271"/>
      <c r="E704" s="271"/>
      <c r="F704" s="271"/>
      <c r="G704" s="271"/>
      <c r="H704" s="271"/>
      <c r="I704" s="271"/>
      <c r="J704" s="271"/>
      <c r="K704" s="271"/>
    </row>
    <row r="705" spans="1:11">
      <c r="A705" s="271"/>
      <c r="B705" s="271"/>
      <c r="C705" s="271"/>
      <c r="D705" s="271"/>
      <c r="E705" s="271"/>
      <c r="F705" s="271"/>
      <c r="G705" s="271"/>
      <c r="H705" s="271"/>
      <c r="I705" s="271"/>
      <c r="J705" s="271"/>
      <c r="K705" s="271"/>
    </row>
    <row r="706" spans="1:11">
      <c r="A706" s="271"/>
      <c r="B706" s="271"/>
      <c r="C706" s="271"/>
      <c r="D706" s="271"/>
      <c r="E706" s="271"/>
      <c r="F706" s="271"/>
      <c r="G706" s="271"/>
      <c r="H706" s="271"/>
      <c r="I706" s="271"/>
      <c r="J706" s="271"/>
      <c r="K706" s="271"/>
    </row>
    <row r="707" spans="1:11">
      <c r="A707" s="271"/>
      <c r="B707" s="271"/>
      <c r="C707" s="271"/>
      <c r="D707" s="271"/>
      <c r="E707" s="271"/>
      <c r="F707" s="271"/>
      <c r="G707" s="271"/>
      <c r="H707" s="271"/>
      <c r="I707" s="271"/>
      <c r="J707" s="271"/>
      <c r="K707" s="271"/>
    </row>
    <row r="708" spans="1:11">
      <c r="A708" s="271"/>
      <c r="B708" s="271"/>
      <c r="C708" s="271"/>
      <c r="D708" s="271"/>
      <c r="E708" s="271"/>
      <c r="F708" s="271"/>
      <c r="G708" s="271"/>
      <c r="H708" s="271"/>
      <c r="I708" s="271"/>
      <c r="J708" s="271"/>
      <c r="K708" s="271"/>
    </row>
    <row r="709" spans="1:11">
      <c r="A709" s="271"/>
      <c r="B709" s="271"/>
      <c r="C709" s="271"/>
      <c r="D709" s="271"/>
      <c r="E709" s="271"/>
      <c r="F709" s="271"/>
      <c r="G709" s="271"/>
      <c r="H709" s="271"/>
      <c r="I709" s="271"/>
      <c r="J709" s="271"/>
      <c r="K709" s="271"/>
    </row>
    <row r="710" spans="1:11">
      <c r="A710" s="271"/>
      <c r="B710" s="271"/>
      <c r="C710" s="271"/>
      <c r="D710" s="271"/>
      <c r="E710" s="271"/>
      <c r="F710" s="271"/>
      <c r="G710" s="271"/>
      <c r="H710" s="271"/>
      <c r="I710" s="271"/>
      <c r="J710" s="271"/>
      <c r="K710" s="271"/>
    </row>
    <row r="711" spans="1:11">
      <c r="A711" s="271"/>
      <c r="B711" s="271"/>
      <c r="C711" s="271"/>
      <c r="D711" s="271"/>
      <c r="E711" s="271"/>
      <c r="F711" s="271"/>
      <c r="G711" s="271"/>
      <c r="H711" s="271"/>
      <c r="I711" s="271"/>
      <c r="J711" s="271"/>
      <c r="K711" s="271"/>
    </row>
    <row r="712" spans="1:11">
      <c r="A712" s="271"/>
      <c r="B712" s="271"/>
      <c r="C712" s="271"/>
      <c r="D712" s="271"/>
      <c r="E712" s="271"/>
      <c r="F712" s="271"/>
      <c r="G712" s="271"/>
      <c r="H712" s="271"/>
      <c r="I712" s="271"/>
      <c r="J712" s="271"/>
      <c r="K712" s="271"/>
    </row>
    <row r="713" spans="1:11">
      <c r="A713" s="271"/>
      <c r="B713" s="271"/>
      <c r="C713" s="271"/>
      <c r="D713" s="271"/>
      <c r="E713" s="271"/>
      <c r="F713" s="271"/>
      <c r="G713" s="271"/>
      <c r="H713" s="271"/>
      <c r="I713" s="271"/>
      <c r="J713" s="271"/>
      <c r="K713" s="271"/>
    </row>
    <row r="714" spans="1:11">
      <c r="A714" s="271"/>
      <c r="B714" s="271"/>
      <c r="C714" s="271"/>
      <c r="D714" s="271"/>
      <c r="E714" s="271"/>
      <c r="F714" s="271"/>
      <c r="G714" s="271"/>
      <c r="H714" s="271"/>
      <c r="I714" s="271"/>
      <c r="J714" s="271"/>
      <c r="K714" s="271"/>
    </row>
    <row r="715" spans="1:11">
      <c r="A715" s="271"/>
      <c r="B715" s="271"/>
      <c r="C715" s="271"/>
      <c r="D715" s="271"/>
      <c r="E715" s="271"/>
      <c r="F715" s="271"/>
      <c r="G715" s="271"/>
      <c r="H715" s="271"/>
      <c r="I715" s="271"/>
      <c r="J715" s="271"/>
      <c r="K715" s="271"/>
    </row>
    <row r="716" spans="1:11">
      <c r="A716" s="271"/>
      <c r="B716" s="271"/>
      <c r="C716" s="271"/>
      <c r="D716" s="271"/>
      <c r="E716" s="271"/>
      <c r="F716" s="271"/>
      <c r="G716" s="271"/>
      <c r="H716" s="271"/>
      <c r="I716" s="271"/>
      <c r="J716" s="271"/>
      <c r="K716" s="271"/>
    </row>
    <row r="717" spans="1:11">
      <c r="A717" s="271"/>
      <c r="B717" s="271"/>
      <c r="C717" s="271"/>
      <c r="D717" s="271"/>
      <c r="E717" s="271"/>
      <c r="F717" s="271"/>
      <c r="G717" s="271"/>
      <c r="H717" s="271"/>
      <c r="I717" s="271"/>
      <c r="J717" s="271"/>
      <c r="K717" s="271"/>
    </row>
    <row r="718" spans="1:11">
      <c r="A718" s="271"/>
      <c r="B718" s="271"/>
      <c r="C718" s="271"/>
      <c r="D718" s="271"/>
      <c r="E718" s="271"/>
      <c r="F718" s="271"/>
      <c r="G718" s="271"/>
      <c r="H718" s="271"/>
      <c r="I718" s="271"/>
      <c r="J718" s="271"/>
      <c r="K718" s="271"/>
    </row>
    <row r="719" spans="1:11">
      <c r="A719" s="271"/>
      <c r="B719" s="271"/>
      <c r="C719" s="271"/>
      <c r="D719" s="271"/>
      <c r="E719" s="271"/>
      <c r="F719" s="271"/>
      <c r="G719" s="271"/>
      <c r="H719" s="271"/>
      <c r="I719" s="271"/>
      <c r="J719" s="271"/>
      <c r="K719" s="271"/>
    </row>
    <row r="720" spans="1:11">
      <c r="A720" s="271"/>
      <c r="B720" s="271"/>
      <c r="C720" s="271"/>
      <c r="D720" s="271"/>
      <c r="E720" s="271"/>
      <c r="F720" s="271"/>
      <c r="G720" s="271"/>
      <c r="H720" s="271"/>
      <c r="I720" s="271"/>
      <c r="J720" s="271"/>
      <c r="K720" s="271"/>
    </row>
    <row r="721" spans="1:11">
      <c r="A721" s="271"/>
      <c r="B721" s="271"/>
      <c r="C721" s="271"/>
      <c r="D721" s="271"/>
      <c r="E721" s="271"/>
      <c r="F721" s="271"/>
      <c r="G721" s="271"/>
      <c r="H721" s="271"/>
      <c r="I721" s="271"/>
      <c r="J721" s="271"/>
      <c r="K721" s="271"/>
    </row>
    <row r="722" spans="1:11">
      <c r="A722" s="271"/>
      <c r="B722" s="271"/>
      <c r="C722" s="271"/>
      <c r="D722" s="271"/>
      <c r="E722" s="271"/>
      <c r="F722" s="271"/>
      <c r="G722" s="271"/>
      <c r="H722" s="271"/>
      <c r="I722" s="271"/>
      <c r="J722" s="271"/>
      <c r="K722" s="271"/>
    </row>
    <row r="723" spans="1:11">
      <c r="A723" s="271"/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</row>
    <row r="724" spans="1:11">
      <c r="A724" s="271"/>
      <c r="B724" s="271"/>
      <c r="C724" s="271"/>
      <c r="D724" s="271"/>
      <c r="E724" s="271"/>
      <c r="F724" s="271"/>
      <c r="G724" s="271"/>
      <c r="H724" s="271"/>
      <c r="I724" s="271"/>
      <c r="J724" s="271"/>
      <c r="K724" s="271"/>
    </row>
    <row r="725" spans="1:11">
      <c r="A725" s="271"/>
      <c r="B725" s="271"/>
      <c r="C725" s="271"/>
      <c r="D725" s="271"/>
      <c r="E725" s="271"/>
      <c r="F725" s="271"/>
      <c r="G725" s="271"/>
      <c r="H725" s="271"/>
      <c r="I725" s="271"/>
      <c r="J725" s="271"/>
      <c r="K725" s="271"/>
    </row>
    <row r="726" spans="1:11">
      <c r="A726" s="271"/>
      <c r="B726" s="271"/>
      <c r="C726" s="271"/>
      <c r="D726" s="271"/>
      <c r="E726" s="271"/>
      <c r="F726" s="271"/>
      <c r="G726" s="271"/>
      <c r="H726" s="271"/>
      <c r="I726" s="271"/>
      <c r="J726" s="271"/>
      <c r="K726" s="271"/>
    </row>
    <row r="727" spans="1:11">
      <c r="A727" s="271"/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</row>
    <row r="728" spans="1:11">
      <c r="A728" s="271"/>
      <c r="B728" s="271"/>
      <c r="C728" s="271"/>
      <c r="D728" s="271"/>
      <c r="E728" s="271"/>
      <c r="F728" s="271"/>
      <c r="G728" s="271"/>
      <c r="H728" s="271"/>
      <c r="I728" s="271"/>
      <c r="J728" s="271"/>
      <c r="K728" s="271"/>
    </row>
    <row r="729" spans="1:11">
      <c r="A729" s="271"/>
      <c r="B729" s="271"/>
      <c r="C729" s="271"/>
      <c r="D729" s="271"/>
      <c r="E729" s="271"/>
      <c r="F729" s="271"/>
      <c r="G729" s="271"/>
      <c r="H729" s="271"/>
      <c r="I729" s="271"/>
      <c r="J729" s="271"/>
      <c r="K729" s="271"/>
    </row>
    <row r="730" spans="1:11">
      <c r="A730" s="271"/>
      <c r="B730" s="271"/>
      <c r="C730" s="271"/>
      <c r="D730" s="271"/>
      <c r="E730" s="271"/>
      <c r="F730" s="271"/>
      <c r="G730" s="271"/>
      <c r="H730" s="271"/>
      <c r="I730" s="271"/>
      <c r="J730" s="271"/>
      <c r="K730" s="271"/>
    </row>
    <row r="731" spans="1:11">
      <c r="A731" s="271"/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</row>
    <row r="732" spans="1:11">
      <c r="A732" s="271"/>
      <c r="B732" s="271"/>
      <c r="C732" s="271"/>
      <c r="D732" s="271"/>
      <c r="E732" s="271"/>
      <c r="F732" s="271"/>
      <c r="G732" s="271"/>
      <c r="H732" s="271"/>
      <c r="I732" s="271"/>
      <c r="J732" s="271"/>
      <c r="K732" s="271"/>
    </row>
    <row r="733" spans="1:11">
      <c r="A733" s="271"/>
      <c r="B733" s="271"/>
      <c r="C733" s="271"/>
      <c r="D733" s="271"/>
      <c r="E733" s="271"/>
      <c r="F733" s="271"/>
      <c r="G733" s="271"/>
      <c r="H733" s="271"/>
      <c r="I733" s="271"/>
      <c r="J733" s="271"/>
      <c r="K733" s="271"/>
    </row>
    <row r="734" spans="1:11">
      <c r="A734" s="271"/>
      <c r="B734" s="271"/>
      <c r="C734" s="271"/>
      <c r="D734" s="271"/>
      <c r="E734" s="271"/>
      <c r="F734" s="271"/>
      <c r="G734" s="271"/>
      <c r="H734" s="271"/>
      <c r="I734" s="271"/>
      <c r="J734" s="271"/>
      <c r="K734" s="271"/>
    </row>
    <row r="735" spans="1:11">
      <c r="A735" s="271"/>
      <c r="B735" s="271"/>
      <c r="C735" s="271"/>
      <c r="D735" s="271"/>
      <c r="E735" s="271"/>
      <c r="F735" s="271"/>
      <c r="G735" s="271"/>
      <c r="H735" s="271"/>
      <c r="I735" s="271"/>
      <c r="J735" s="271"/>
      <c r="K735" s="271"/>
    </row>
    <row r="736" spans="1:11">
      <c r="A736" s="271"/>
      <c r="B736" s="271"/>
      <c r="C736" s="271"/>
      <c r="D736" s="271"/>
      <c r="E736" s="271"/>
      <c r="F736" s="271"/>
      <c r="G736" s="271"/>
      <c r="H736" s="271"/>
      <c r="I736" s="271"/>
      <c r="J736" s="271"/>
      <c r="K736" s="271"/>
    </row>
    <row r="737" spans="1:11">
      <c r="A737" s="271"/>
      <c r="B737" s="271"/>
      <c r="C737" s="271"/>
      <c r="D737" s="271"/>
      <c r="E737" s="271"/>
      <c r="F737" s="271"/>
      <c r="G737" s="271"/>
      <c r="H737" s="271"/>
      <c r="I737" s="271"/>
      <c r="J737" s="271"/>
      <c r="K737" s="271"/>
    </row>
    <row r="738" spans="1:11">
      <c r="A738" s="271"/>
      <c r="B738" s="271"/>
      <c r="C738" s="271"/>
      <c r="D738" s="271"/>
      <c r="E738" s="271"/>
      <c r="F738" s="271"/>
      <c r="G738" s="271"/>
      <c r="H738" s="271"/>
      <c r="I738" s="271"/>
      <c r="J738" s="271"/>
      <c r="K738" s="271"/>
    </row>
    <row r="739" spans="1:11">
      <c r="A739" s="271"/>
      <c r="B739" s="271"/>
      <c r="C739" s="271"/>
      <c r="D739" s="271"/>
      <c r="E739" s="271"/>
      <c r="F739" s="271"/>
      <c r="G739" s="271"/>
      <c r="H739" s="271"/>
      <c r="I739" s="271"/>
      <c r="J739" s="271"/>
      <c r="K739" s="271"/>
    </row>
    <row r="740" spans="1:11">
      <c r="A740" s="271"/>
      <c r="B740" s="271"/>
      <c r="C740" s="271"/>
      <c r="D740" s="271"/>
      <c r="E740" s="271"/>
      <c r="F740" s="271"/>
      <c r="G740" s="271"/>
      <c r="H740" s="271"/>
      <c r="I740" s="271"/>
      <c r="J740" s="271"/>
      <c r="K740" s="271"/>
    </row>
    <row r="741" spans="1:11">
      <c r="A741" s="271"/>
      <c r="B741" s="271"/>
      <c r="C741" s="271"/>
      <c r="D741" s="271"/>
      <c r="E741" s="271"/>
      <c r="F741" s="271"/>
      <c r="G741" s="271"/>
      <c r="H741" s="271"/>
      <c r="I741" s="271"/>
      <c r="J741" s="271"/>
      <c r="K741" s="271"/>
    </row>
    <row r="742" spans="1:11">
      <c r="A742" s="271"/>
      <c r="B742" s="271"/>
      <c r="C742" s="271"/>
      <c r="D742" s="271"/>
      <c r="E742" s="271"/>
      <c r="F742" s="271"/>
      <c r="G742" s="271"/>
      <c r="H742" s="271"/>
      <c r="I742" s="271"/>
      <c r="J742" s="271"/>
      <c r="K742" s="271"/>
    </row>
    <row r="743" spans="1:11">
      <c r="A743" s="271"/>
      <c r="B743" s="271"/>
      <c r="C743" s="271"/>
      <c r="D743" s="271"/>
      <c r="E743" s="271"/>
      <c r="F743" s="271"/>
      <c r="G743" s="271"/>
      <c r="H743" s="271"/>
      <c r="I743" s="271"/>
      <c r="J743" s="271"/>
      <c r="K743" s="271"/>
    </row>
    <row r="744" spans="1:11">
      <c r="A744" s="271"/>
      <c r="B744" s="271"/>
      <c r="C744" s="271"/>
      <c r="D744" s="271"/>
      <c r="E744" s="271"/>
      <c r="F744" s="271"/>
      <c r="G744" s="271"/>
      <c r="H744" s="271"/>
      <c r="I744" s="271"/>
      <c r="J744" s="271"/>
      <c r="K744" s="271"/>
    </row>
    <row r="745" spans="1:11">
      <c r="A745" s="271"/>
      <c r="B745" s="271"/>
      <c r="C745" s="271"/>
      <c r="D745" s="271"/>
      <c r="E745" s="271"/>
      <c r="F745" s="271"/>
      <c r="G745" s="271"/>
      <c r="H745" s="271"/>
      <c r="I745" s="271"/>
      <c r="J745" s="271"/>
      <c r="K745" s="271"/>
    </row>
    <row r="746" spans="1:11">
      <c r="A746" s="271"/>
      <c r="B746" s="271"/>
      <c r="C746" s="271"/>
      <c r="D746" s="271"/>
      <c r="E746" s="271"/>
      <c r="F746" s="271"/>
      <c r="G746" s="271"/>
      <c r="H746" s="271"/>
      <c r="I746" s="271"/>
      <c r="J746" s="271"/>
      <c r="K746" s="271"/>
    </row>
    <row r="747" spans="1:11">
      <c r="A747" s="271"/>
      <c r="B747" s="271"/>
      <c r="C747" s="271"/>
      <c r="D747" s="271"/>
      <c r="E747" s="271"/>
      <c r="F747" s="271"/>
      <c r="G747" s="271"/>
      <c r="H747" s="271"/>
      <c r="I747" s="271"/>
      <c r="J747" s="271"/>
      <c r="K747" s="271"/>
    </row>
    <row r="748" spans="1:11">
      <c r="A748" s="271"/>
      <c r="B748" s="271"/>
      <c r="C748" s="271"/>
      <c r="D748" s="271"/>
      <c r="E748" s="271"/>
      <c r="F748" s="271"/>
      <c r="G748" s="271"/>
      <c r="H748" s="271"/>
      <c r="I748" s="271"/>
      <c r="J748" s="271"/>
      <c r="K748" s="271"/>
    </row>
    <row r="749" spans="1:11">
      <c r="A749" s="271"/>
      <c r="B749" s="271"/>
      <c r="C749" s="271"/>
      <c r="D749" s="271"/>
      <c r="E749" s="271"/>
      <c r="F749" s="271"/>
      <c r="G749" s="271"/>
      <c r="H749" s="271"/>
      <c r="I749" s="271"/>
      <c r="J749" s="271"/>
      <c r="K749" s="271"/>
    </row>
    <row r="750" spans="1:11">
      <c r="A750" s="271"/>
      <c r="B750" s="271"/>
      <c r="C750" s="271"/>
      <c r="D750" s="271"/>
      <c r="E750" s="271"/>
      <c r="F750" s="271"/>
      <c r="G750" s="271"/>
      <c r="H750" s="271"/>
      <c r="I750" s="271"/>
      <c r="J750" s="271"/>
      <c r="K750" s="271"/>
    </row>
    <row r="751" spans="1:11">
      <c r="A751" s="271"/>
      <c r="B751" s="271"/>
      <c r="C751" s="271"/>
      <c r="D751" s="271"/>
      <c r="E751" s="271"/>
      <c r="F751" s="271"/>
      <c r="G751" s="271"/>
      <c r="H751" s="271"/>
      <c r="I751" s="271"/>
      <c r="J751" s="271"/>
      <c r="K751" s="271"/>
    </row>
    <row r="752" spans="1:11">
      <c r="A752" s="271"/>
      <c r="B752" s="271"/>
      <c r="C752" s="271"/>
      <c r="D752" s="271"/>
      <c r="E752" s="271"/>
      <c r="F752" s="271"/>
      <c r="G752" s="271"/>
      <c r="H752" s="271"/>
      <c r="I752" s="271"/>
      <c r="J752" s="271"/>
      <c r="K752" s="271"/>
    </row>
    <row r="753" spans="1:11">
      <c r="A753" s="271"/>
      <c r="B753" s="271"/>
      <c r="C753" s="271"/>
      <c r="D753" s="271"/>
      <c r="E753" s="271"/>
      <c r="F753" s="271"/>
      <c r="G753" s="271"/>
      <c r="H753" s="271"/>
      <c r="I753" s="271"/>
      <c r="J753" s="271"/>
      <c r="K753" s="271"/>
    </row>
    <row r="754" spans="1:11">
      <c r="A754" s="271"/>
      <c r="B754" s="271"/>
      <c r="C754" s="271"/>
      <c r="D754" s="271"/>
      <c r="E754" s="271"/>
      <c r="F754" s="271"/>
      <c r="G754" s="271"/>
      <c r="H754" s="271"/>
      <c r="I754" s="271"/>
      <c r="J754" s="271"/>
      <c r="K754" s="271"/>
    </row>
    <row r="755" spans="1:11">
      <c r="A755" s="271"/>
      <c r="B755" s="271"/>
      <c r="C755" s="271"/>
      <c r="D755" s="271"/>
      <c r="E755" s="271"/>
      <c r="F755" s="271"/>
      <c r="G755" s="271"/>
      <c r="H755" s="271"/>
      <c r="I755" s="271"/>
      <c r="J755" s="271"/>
      <c r="K755" s="271"/>
    </row>
    <row r="756" spans="1:11">
      <c r="A756" s="271"/>
      <c r="B756" s="271"/>
      <c r="C756" s="271"/>
      <c r="D756" s="271"/>
      <c r="E756" s="271"/>
      <c r="F756" s="271"/>
      <c r="G756" s="271"/>
      <c r="H756" s="271"/>
      <c r="I756" s="271"/>
      <c r="J756" s="271"/>
      <c r="K756" s="271"/>
    </row>
    <row r="757" spans="1:11">
      <c r="A757" s="271"/>
      <c r="B757" s="271"/>
      <c r="C757" s="271"/>
      <c r="D757" s="271"/>
      <c r="E757" s="271"/>
      <c r="F757" s="271"/>
      <c r="G757" s="271"/>
      <c r="H757" s="271"/>
      <c r="I757" s="271"/>
      <c r="J757" s="271"/>
      <c r="K757" s="271"/>
    </row>
    <row r="758" spans="1:11">
      <c r="A758" s="271"/>
      <c r="B758" s="271"/>
      <c r="C758" s="271"/>
      <c r="D758" s="271"/>
      <c r="E758" s="271"/>
      <c r="F758" s="271"/>
      <c r="G758" s="271"/>
      <c r="H758" s="271"/>
      <c r="I758" s="271"/>
      <c r="J758" s="271"/>
      <c r="K758" s="271"/>
    </row>
    <row r="759" spans="1:11">
      <c r="A759" s="271"/>
      <c r="B759" s="271"/>
      <c r="C759" s="271"/>
      <c r="D759" s="271"/>
      <c r="E759" s="271"/>
      <c r="F759" s="271"/>
      <c r="G759" s="271"/>
      <c r="H759" s="271"/>
      <c r="I759" s="271"/>
      <c r="J759" s="271"/>
      <c r="K759" s="271"/>
    </row>
    <row r="760" spans="1:11">
      <c r="A760" s="271"/>
      <c r="B760" s="271"/>
      <c r="C760" s="271"/>
      <c r="D760" s="271"/>
      <c r="E760" s="271"/>
      <c r="F760" s="271"/>
      <c r="G760" s="271"/>
      <c r="H760" s="271"/>
      <c r="I760" s="271"/>
      <c r="J760" s="271"/>
      <c r="K760" s="271"/>
    </row>
    <row r="761" spans="1:11">
      <c r="A761" s="271"/>
      <c r="B761" s="271"/>
      <c r="C761" s="271"/>
      <c r="D761" s="271"/>
      <c r="E761" s="271"/>
      <c r="F761" s="271"/>
      <c r="G761" s="271"/>
      <c r="H761" s="271"/>
      <c r="I761" s="271"/>
      <c r="J761" s="271"/>
      <c r="K761" s="271"/>
    </row>
    <row r="762" spans="1:11">
      <c r="A762" s="271"/>
      <c r="B762" s="271"/>
      <c r="C762" s="271"/>
      <c r="D762" s="271"/>
      <c r="E762" s="271"/>
      <c r="F762" s="271"/>
      <c r="G762" s="271"/>
      <c r="H762" s="271"/>
      <c r="I762" s="271"/>
      <c r="J762" s="271"/>
      <c r="K762" s="271"/>
    </row>
    <row r="763" spans="1:11">
      <c r="A763" s="271"/>
      <c r="B763" s="271"/>
      <c r="C763" s="271"/>
      <c r="D763" s="271"/>
      <c r="E763" s="271"/>
      <c r="F763" s="271"/>
      <c r="G763" s="271"/>
      <c r="H763" s="271"/>
      <c r="I763" s="271"/>
      <c r="J763" s="271"/>
      <c r="K763" s="271"/>
    </row>
    <row r="764" spans="1:11">
      <c r="A764" s="271"/>
      <c r="B764" s="271"/>
      <c r="C764" s="271"/>
      <c r="D764" s="271"/>
      <c r="E764" s="271"/>
      <c r="F764" s="271"/>
      <c r="G764" s="271"/>
      <c r="H764" s="271"/>
      <c r="I764" s="271"/>
      <c r="J764" s="271"/>
      <c r="K764" s="271"/>
    </row>
    <row r="765" spans="1:11">
      <c r="A765" s="271"/>
      <c r="B765" s="271"/>
      <c r="C765" s="271"/>
      <c r="D765" s="271"/>
      <c r="E765" s="271"/>
      <c r="F765" s="271"/>
      <c r="G765" s="271"/>
      <c r="H765" s="271"/>
      <c r="I765" s="271"/>
      <c r="J765" s="271"/>
      <c r="K765" s="271"/>
    </row>
    <row r="766" spans="1:11">
      <c r="A766" s="271"/>
      <c r="B766" s="271"/>
      <c r="C766" s="271"/>
      <c r="D766" s="271"/>
      <c r="E766" s="271"/>
      <c r="F766" s="271"/>
      <c r="G766" s="271"/>
      <c r="H766" s="271"/>
      <c r="I766" s="271"/>
      <c r="J766" s="271"/>
      <c r="K766" s="271"/>
    </row>
    <row r="767" spans="1:11">
      <c r="A767" s="271"/>
      <c r="B767" s="271"/>
      <c r="C767" s="271"/>
      <c r="D767" s="271"/>
      <c r="E767" s="271"/>
      <c r="F767" s="271"/>
      <c r="G767" s="271"/>
      <c r="H767" s="271"/>
      <c r="I767" s="271"/>
      <c r="J767" s="271"/>
      <c r="K767" s="271"/>
    </row>
    <row r="768" spans="1:11">
      <c r="A768" s="271"/>
      <c r="B768" s="271"/>
      <c r="C768" s="271"/>
      <c r="D768" s="271"/>
      <c r="E768" s="271"/>
      <c r="F768" s="271"/>
      <c r="G768" s="271"/>
      <c r="H768" s="271"/>
      <c r="I768" s="271"/>
      <c r="J768" s="271"/>
      <c r="K768" s="271"/>
    </row>
    <row r="769" spans="1:11">
      <c r="A769" s="271"/>
      <c r="B769" s="271"/>
      <c r="C769" s="271"/>
      <c r="D769" s="271"/>
      <c r="E769" s="271"/>
      <c r="F769" s="271"/>
      <c r="G769" s="271"/>
      <c r="H769" s="271"/>
      <c r="I769" s="271"/>
      <c r="J769" s="271"/>
      <c r="K769" s="271"/>
    </row>
    <row r="770" spans="1:11">
      <c r="A770" s="271"/>
      <c r="B770" s="271"/>
      <c r="C770" s="271"/>
      <c r="D770" s="271"/>
      <c r="E770" s="271"/>
      <c r="F770" s="271"/>
      <c r="G770" s="271"/>
      <c r="H770" s="271"/>
      <c r="I770" s="271"/>
      <c r="J770" s="271"/>
      <c r="K770" s="271"/>
    </row>
    <row r="771" spans="1:11">
      <c r="A771" s="271"/>
      <c r="B771" s="271"/>
      <c r="C771" s="271"/>
      <c r="D771" s="271"/>
      <c r="E771" s="271"/>
      <c r="F771" s="271"/>
      <c r="G771" s="271"/>
      <c r="H771" s="271"/>
      <c r="I771" s="271"/>
      <c r="J771" s="271"/>
      <c r="K771" s="271"/>
    </row>
    <row r="772" spans="1:11">
      <c r="A772" s="271"/>
      <c r="B772" s="271"/>
      <c r="C772" s="271"/>
      <c r="D772" s="271"/>
      <c r="E772" s="271"/>
      <c r="F772" s="271"/>
      <c r="G772" s="271"/>
      <c r="H772" s="271"/>
      <c r="I772" s="271"/>
      <c r="J772" s="271"/>
      <c r="K772" s="271"/>
    </row>
    <row r="773" spans="1:11">
      <c r="A773" s="271"/>
      <c r="B773" s="271"/>
      <c r="C773" s="271"/>
      <c r="D773" s="271"/>
      <c r="E773" s="271"/>
      <c r="F773" s="271"/>
      <c r="G773" s="271"/>
      <c r="H773" s="271"/>
      <c r="I773" s="271"/>
      <c r="J773" s="271"/>
      <c r="K773" s="271"/>
    </row>
    <row r="774" spans="1:11">
      <c r="A774" s="271"/>
      <c r="B774" s="271"/>
      <c r="C774" s="271"/>
      <c r="D774" s="271"/>
      <c r="E774" s="271"/>
      <c r="F774" s="271"/>
      <c r="G774" s="271"/>
      <c r="H774" s="271"/>
      <c r="I774" s="271"/>
      <c r="J774" s="271"/>
      <c r="K774" s="271"/>
    </row>
    <row r="775" spans="1:11">
      <c r="A775" s="271"/>
      <c r="B775" s="271"/>
      <c r="C775" s="271"/>
      <c r="D775" s="271"/>
      <c r="E775" s="271"/>
      <c r="F775" s="271"/>
      <c r="G775" s="271"/>
      <c r="H775" s="271"/>
      <c r="I775" s="271"/>
      <c r="J775" s="271"/>
      <c r="K775" s="271"/>
    </row>
    <row r="776" spans="1:11">
      <c r="A776" s="271"/>
      <c r="B776" s="271"/>
      <c r="C776" s="271"/>
      <c r="D776" s="271"/>
      <c r="E776" s="271"/>
      <c r="F776" s="271"/>
      <c r="G776" s="271"/>
      <c r="H776" s="271"/>
      <c r="I776" s="271"/>
      <c r="J776" s="271"/>
      <c r="K776" s="271"/>
    </row>
    <row r="777" spans="1:11">
      <c r="A777" s="271"/>
      <c r="B777" s="271"/>
      <c r="C777" s="271"/>
      <c r="D777" s="271"/>
      <c r="E777" s="271"/>
      <c r="F777" s="271"/>
      <c r="G777" s="271"/>
      <c r="H777" s="271"/>
      <c r="I777" s="271"/>
      <c r="J777" s="271"/>
      <c r="K777" s="271"/>
    </row>
    <row r="778" spans="1:11">
      <c r="A778" s="271"/>
      <c r="B778" s="271"/>
      <c r="C778" s="271"/>
      <c r="D778" s="271"/>
      <c r="E778" s="271"/>
      <c r="F778" s="271"/>
      <c r="G778" s="271"/>
      <c r="H778" s="271"/>
      <c r="I778" s="271"/>
      <c r="J778" s="271"/>
      <c r="K778" s="271"/>
    </row>
    <row r="779" spans="1:11">
      <c r="A779" s="271"/>
      <c r="B779" s="271"/>
      <c r="C779" s="271"/>
      <c r="D779" s="271"/>
      <c r="E779" s="271"/>
      <c r="F779" s="271"/>
      <c r="G779" s="271"/>
      <c r="H779" s="271"/>
      <c r="I779" s="271"/>
      <c r="J779" s="271"/>
      <c r="K779" s="271"/>
    </row>
    <row r="780" spans="1:11">
      <c r="A780" s="271"/>
      <c r="B780" s="271"/>
      <c r="C780" s="271"/>
      <c r="D780" s="271"/>
      <c r="E780" s="271"/>
      <c r="F780" s="271"/>
      <c r="G780" s="271"/>
      <c r="H780" s="271"/>
      <c r="I780" s="271"/>
      <c r="J780" s="271"/>
      <c r="K780" s="271"/>
    </row>
    <row r="781" spans="1:11">
      <c r="A781" s="271"/>
      <c r="B781" s="271"/>
      <c r="C781" s="271"/>
      <c r="D781" s="271"/>
      <c r="E781" s="271"/>
      <c r="F781" s="271"/>
      <c r="G781" s="271"/>
      <c r="H781" s="271"/>
      <c r="I781" s="271"/>
      <c r="J781" s="271"/>
      <c r="K781" s="271"/>
    </row>
    <row r="782" spans="1:11">
      <c r="A782" s="271"/>
      <c r="B782" s="271"/>
      <c r="C782" s="271"/>
      <c r="D782" s="271"/>
      <c r="E782" s="271"/>
      <c r="F782" s="271"/>
      <c r="G782" s="271"/>
      <c r="H782" s="271"/>
      <c r="I782" s="271"/>
      <c r="J782" s="271"/>
      <c r="K782" s="271"/>
    </row>
    <row r="783" spans="1:11">
      <c r="A783" s="271"/>
      <c r="B783" s="271"/>
      <c r="C783" s="271"/>
      <c r="D783" s="271"/>
      <c r="E783" s="271"/>
      <c r="F783" s="271"/>
      <c r="G783" s="271"/>
      <c r="H783" s="271"/>
      <c r="I783" s="271"/>
      <c r="J783" s="271"/>
      <c r="K783" s="271"/>
    </row>
    <row r="784" spans="1:11">
      <c r="A784" s="271"/>
      <c r="B784" s="271"/>
      <c r="C784" s="271"/>
      <c r="D784" s="271"/>
      <c r="E784" s="271"/>
      <c r="F784" s="271"/>
      <c r="G784" s="271"/>
      <c r="H784" s="271"/>
      <c r="I784" s="271"/>
      <c r="J784" s="271"/>
      <c r="K784" s="271"/>
    </row>
    <row r="785" spans="1:11">
      <c r="A785" s="271"/>
      <c r="B785" s="271"/>
      <c r="C785" s="271"/>
      <c r="D785" s="271"/>
      <c r="E785" s="271"/>
      <c r="F785" s="271"/>
      <c r="G785" s="271"/>
      <c r="H785" s="271"/>
      <c r="I785" s="271"/>
      <c r="J785" s="271"/>
      <c r="K785" s="271"/>
    </row>
    <row r="786" spans="1:11">
      <c r="A786" s="271"/>
      <c r="B786" s="271"/>
      <c r="C786" s="271"/>
      <c r="D786" s="271"/>
      <c r="E786" s="271"/>
      <c r="F786" s="271"/>
      <c r="G786" s="271"/>
      <c r="H786" s="271"/>
      <c r="I786" s="271"/>
      <c r="J786" s="271"/>
      <c r="K786" s="271"/>
    </row>
    <row r="787" spans="1:11">
      <c r="A787" s="271"/>
      <c r="B787" s="271"/>
      <c r="C787" s="271"/>
      <c r="D787" s="271"/>
      <c r="E787" s="271"/>
      <c r="F787" s="271"/>
      <c r="G787" s="271"/>
      <c r="H787" s="271"/>
      <c r="I787" s="271"/>
      <c r="J787" s="271"/>
      <c r="K787" s="271"/>
    </row>
    <row r="788" spans="1:11">
      <c r="A788" s="271"/>
      <c r="B788" s="271"/>
      <c r="C788" s="271"/>
      <c r="D788" s="271"/>
      <c r="E788" s="271"/>
      <c r="F788" s="271"/>
      <c r="G788" s="271"/>
      <c r="H788" s="271"/>
      <c r="I788" s="271"/>
      <c r="J788" s="271"/>
      <c r="K788" s="271"/>
    </row>
    <row r="789" spans="1:11">
      <c r="A789" s="271"/>
      <c r="B789" s="271"/>
      <c r="C789" s="271"/>
      <c r="D789" s="271"/>
      <c r="E789" s="271"/>
      <c r="F789" s="271"/>
      <c r="G789" s="271"/>
      <c r="H789" s="271"/>
      <c r="I789" s="271"/>
      <c r="J789" s="271"/>
      <c r="K789" s="271"/>
    </row>
    <row r="790" spans="1:11">
      <c r="A790" s="271"/>
      <c r="B790" s="271"/>
      <c r="C790" s="271"/>
      <c r="D790" s="271"/>
      <c r="E790" s="271"/>
      <c r="F790" s="271"/>
      <c r="G790" s="271"/>
      <c r="H790" s="271"/>
      <c r="I790" s="271"/>
      <c r="J790" s="271"/>
      <c r="K790" s="271"/>
    </row>
    <row r="791" spans="1:11">
      <c r="A791" s="271"/>
      <c r="B791" s="271"/>
      <c r="C791" s="271"/>
      <c r="D791" s="271"/>
      <c r="E791" s="271"/>
      <c r="F791" s="271"/>
      <c r="G791" s="271"/>
      <c r="H791" s="271"/>
      <c r="I791" s="271"/>
      <c r="J791" s="271"/>
      <c r="K791" s="271"/>
    </row>
    <row r="792" spans="1:11">
      <c r="A792" s="271"/>
      <c r="B792" s="271"/>
      <c r="C792" s="271"/>
      <c r="D792" s="271"/>
      <c r="E792" s="271"/>
      <c r="F792" s="271"/>
      <c r="G792" s="271"/>
      <c r="H792" s="271"/>
      <c r="I792" s="271"/>
      <c r="J792" s="271"/>
      <c r="K792" s="271"/>
    </row>
    <row r="793" spans="1:11">
      <c r="A793" s="271"/>
      <c r="B793" s="271"/>
      <c r="C793" s="271"/>
      <c r="D793" s="271"/>
      <c r="E793" s="271"/>
      <c r="F793" s="271"/>
      <c r="G793" s="271"/>
      <c r="H793" s="271"/>
      <c r="I793" s="271"/>
      <c r="J793" s="271"/>
      <c r="K793" s="271"/>
    </row>
    <row r="794" spans="1:11">
      <c r="A794" s="271"/>
      <c r="B794" s="271"/>
      <c r="C794" s="271"/>
      <c r="D794" s="271"/>
      <c r="E794" s="271"/>
      <c r="F794" s="271"/>
      <c r="G794" s="271"/>
      <c r="H794" s="271"/>
      <c r="I794" s="271"/>
      <c r="J794" s="271"/>
      <c r="K794" s="271"/>
    </row>
    <row r="795" spans="1:11">
      <c r="A795" s="271"/>
      <c r="B795" s="271"/>
      <c r="C795" s="271"/>
      <c r="D795" s="271"/>
      <c r="E795" s="271"/>
      <c r="F795" s="271"/>
      <c r="G795" s="271"/>
      <c r="H795" s="271"/>
      <c r="I795" s="271"/>
      <c r="J795" s="271"/>
      <c r="K795" s="271"/>
    </row>
    <row r="796" spans="1:11">
      <c r="A796" s="271"/>
      <c r="B796" s="271"/>
      <c r="C796" s="271"/>
      <c r="D796" s="271"/>
      <c r="E796" s="271"/>
      <c r="F796" s="271"/>
      <c r="G796" s="271"/>
      <c r="H796" s="271"/>
      <c r="I796" s="271"/>
      <c r="J796" s="271"/>
      <c r="K796" s="271"/>
    </row>
    <row r="797" spans="1:11">
      <c r="A797" s="271"/>
      <c r="B797" s="271"/>
      <c r="C797" s="271"/>
      <c r="D797" s="271"/>
      <c r="E797" s="271"/>
      <c r="F797" s="271"/>
      <c r="G797" s="271"/>
      <c r="H797" s="271"/>
      <c r="I797" s="271"/>
      <c r="J797" s="271"/>
      <c r="K797" s="271"/>
    </row>
    <row r="798" spans="1:11">
      <c r="A798" s="271"/>
      <c r="B798" s="271"/>
      <c r="C798" s="271"/>
      <c r="D798" s="271"/>
      <c r="E798" s="271"/>
      <c r="F798" s="271"/>
      <c r="G798" s="271"/>
      <c r="H798" s="271"/>
      <c r="I798" s="271"/>
      <c r="J798" s="271"/>
      <c r="K798" s="271"/>
    </row>
    <row r="799" spans="1:11">
      <c r="A799" s="271"/>
      <c r="B799" s="271"/>
      <c r="C799" s="271"/>
      <c r="D799" s="271"/>
      <c r="E799" s="271"/>
      <c r="F799" s="271"/>
      <c r="G799" s="271"/>
      <c r="H799" s="271"/>
      <c r="I799" s="271"/>
      <c r="J799" s="271"/>
      <c r="K799" s="271"/>
    </row>
    <row r="800" spans="1:11">
      <c r="A800" s="271"/>
      <c r="B800" s="271"/>
      <c r="C800" s="271"/>
      <c r="D800" s="271"/>
      <c r="E800" s="271"/>
      <c r="F800" s="271"/>
      <c r="G800" s="271"/>
      <c r="H800" s="271"/>
      <c r="I800" s="271"/>
      <c r="J800" s="271"/>
      <c r="K800" s="271"/>
    </row>
    <row r="801" spans="1:11">
      <c r="A801" s="271"/>
      <c r="B801" s="271"/>
      <c r="C801" s="271"/>
      <c r="D801" s="271"/>
      <c r="E801" s="271"/>
      <c r="F801" s="271"/>
      <c r="G801" s="271"/>
      <c r="H801" s="271"/>
      <c r="I801" s="271"/>
      <c r="J801" s="271"/>
      <c r="K801" s="271"/>
    </row>
    <row r="802" spans="1:11">
      <c r="A802" s="271"/>
      <c r="B802" s="271"/>
      <c r="C802" s="271"/>
      <c r="D802" s="271"/>
      <c r="E802" s="271"/>
      <c r="F802" s="271"/>
      <c r="G802" s="271"/>
      <c r="H802" s="271"/>
      <c r="I802" s="271"/>
      <c r="J802" s="271"/>
      <c r="K802" s="271"/>
    </row>
    <row r="803" spans="1:11">
      <c r="A803" s="271"/>
      <c r="B803" s="271"/>
      <c r="C803" s="271"/>
      <c r="D803" s="271"/>
      <c r="E803" s="271"/>
      <c r="F803" s="271"/>
      <c r="G803" s="271"/>
      <c r="H803" s="271"/>
      <c r="I803" s="271"/>
      <c r="J803" s="271"/>
      <c r="K803" s="271"/>
    </row>
    <row r="804" spans="1:11">
      <c r="A804" s="271"/>
      <c r="B804" s="271"/>
      <c r="C804" s="271"/>
      <c r="D804" s="271"/>
      <c r="E804" s="271"/>
      <c r="F804" s="271"/>
      <c r="G804" s="271"/>
      <c r="H804" s="271"/>
      <c r="I804" s="271"/>
      <c r="J804" s="271"/>
      <c r="K804" s="271"/>
    </row>
    <row r="805" spans="1:11">
      <c r="A805" s="271"/>
      <c r="B805" s="271"/>
      <c r="C805" s="271"/>
      <c r="D805" s="271"/>
      <c r="E805" s="271"/>
      <c r="F805" s="271"/>
      <c r="G805" s="271"/>
      <c r="H805" s="271"/>
      <c r="I805" s="271"/>
      <c r="J805" s="271"/>
      <c r="K805" s="271"/>
    </row>
    <row r="806" spans="1:11">
      <c r="A806" s="271"/>
      <c r="B806" s="271"/>
      <c r="C806" s="271"/>
      <c r="D806" s="271"/>
      <c r="E806" s="271"/>
      <c r="F806" s="271"/>
      <c r="G806" s="271"/>
      <c r="H806" s="271"/>
      <c r="I806" s="271"/>
      <c r="J806" s="271"/>
      <c r="K806" s="271"/>
    </row>
    <row r="807" spans="1:11">
      <c r="A807" s="271"/>
      <c r="B807" s="271"/>
      <c r="C807" s="271"/>
      <c r="D807" s="271"/>
      <c r="E807" s="271"/>
      <c r="F807" s="271"/>
      <c r="G807" s="271"/>
      <c r="H807" s="271"/>
      <c r="I807" s="271"/>
      <c r="J807" s="271"/>
      <c r="K807" s="271"/>
    </row>
    <row r="808" spans="1:11">
      <c r="A808" s="271"/>
      <c r="B808" s="271"/>
      <c r="C808" s="271"/>
      <c r="D808" s="271"/>
      <c r="E808" s="271"/>
      <c r="F808" s="271"/>
      <c r="G808" s="271"/>
      <c r="H808" s="271"/>
      <c r="I808" s="271"/>
      <c r="J808" s="271"/>
      <c r="K808" s="271"/>
    </row>
    <row r="809" spans="1:11">
      <c r="A809" s="271"/>
      <c r="B809" s="271"/>
      <c r="C809" s="271"/>
      <c r="D809" s="271"/>
      <c r="E809" s="271"/>
      <c r="F809" s="271"/>
      <c r="G809" s="271"/>
      <c r="H809" s="271"/>
      <c r="I809" s="271"/>
      <c r="J809" s="271"/>
      <c r="K809" s="271"/>
    </row>
    <row r="810" spans="1:11">
      <c r="A810" s="271"/>
      <c r="B810" s="271"/>
      <c r="C810" s="271"/>
      <c r="D810" s="271"/>
      <c r="E810" s="271"/>
      <c r="F810" s="271"/>
      <c r="G810" s="271"/>
      <c r="H810" s="271"/>
      <c r="I810" s="271"/>
      <c r="J810" s="271"/>
      <c r="K810" s="271"/>
    </row>
    <row r="811" spans="1:11">
      <c r="A811" s="271"/>
      <c r="B811" s="271"/>
      <c r="C811" s="271"/>
      <c r="D811" s="271"/>
      <c r="E811" s="271"/>
      <c r="F811" s="271"/>
      <c r="G811" s="271"/>
      <c r="H811" s="271"/>
      <c r="I811" s="271"/>
      <c r="J811" s="271"/>
      <c r="K811" s="271"/>
    </row>
    <row r="812" spans="1:11">
      <c r="A812" s="271"/>
      <c r="B812" s="271"/>
      <c r="C812" s="271"/>
      <c r="D812" s="271"/>
      <c r="E812" s="271"/>
      <c r="F812" s="271"/>
      <c r="G812" s="271"/>
      <c r="H812" s="271"/>
      <c r="I812" s="271"/>
      <c r="J812" s="271"/>
      <c r="K812" s="271"/>
    </row>
    <row r="813" spans="1:11">
      <c r="A813" s="271"/>
      <c r="B813" s="271"/>
      <c r="C813" s="271"/>
      <c r="D813" s="271"/>
      <c r="E813" s="271"/>
      <c r="F813" s="271"/>
      <c r="G813" s="271"/>
      <c r="H813" s="271"/>
      <c r="I813" s="271"/>
      <c r="J813" s="271"/>
      <c r="K813" s="271"/>
    </row>
    <row r="814" spans="1:11">
      <c r="A814" s="271"/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</row>
    <row r="815" spans="1:11">
      <c r="A815" s="271"/>
      <c r="B815" s="271"/>
      <c r="C815" s="271"/>
      <c r="D815" s="271"/>
      <c r="E815" s="271"/>
      <c r="F815" s="271"/>
      <c r="G815" s="271"/>
      <c r="H815" s="271"/>
      <c r="I815" s="271"/>
      <c r="J815" s="271"/>
      <c r="K815" s="271"/>
    </row>
    <row r="816" spans="1:11">
      <c r="A816" s="271"/>
      <c r="B816" s="271"/>
      <c r="C816" s="271"/>
      <c r="D816" s="271"/>
      <c r="E816" s="271"/>
      <c r="F816" s="271"/>
      <c r="G816" s="271"/>
      <c r="H816" s="271"/>
      <c r="I816" s="271"/>
      <c r="J816" s="271"/>
      <c r="K816" s="271"/>
    </row>
    <row r="817" spans="1:11">
      <c r="A817" s="271"/>
      <c r="B817" s="271"/>
      <c r="C817" s="271"/>
      <c r="D817" s="271"/>
      <c r="E817" s="271"/>
      <c r="F817" s="271"/>
      <c r="G817" s="271"/>
      <c r="H817" s="271"/>
      <c r="I817" s="271"/>
      <c r="J817" s="271"/>
      <c r="K817" s="271"/>
    </row>
    <row r="818" spans="1:11">
      <c r="A818" s="271"/>
      <c r="B818" s="271"/>
      <c r="C818" s="271"/>
      <c r="D818" s="271"/>
      <c r="E818" s="271"/>
      <c r="F818" s="271"/>
      <c r="G818" s="271"/>
      <c r="H818" s="271"/>
      <c r="I818" s="271"/>
      <c r="J818" s="271"/>
      <c r="K818" s="271"/>
    </row>
    <row r="819" spans="1:11">
      <c r="A819" s="271"/>
      <c r="B819" s="271"/>
      <c r="C819" s="271"/>
      <c r="D819" s="271"/>
      <c r="E819" s="271"/>
      <c r="F819" s="271"/>
      <c r="G819" s="271"/>
      <c r="H819" s="271"/>
      <c r="I819" s="271"/>
      <c r="J819" s="271"/>
      <c r="K819" s="271"/>
    </row>
    <row r="820" spans="1:11">
      <c r="A820" s="271"/>
      <c r="B820" s="271"/>
      <c r="C820" s="271"/>
      <c r="D820" s="271"/>
      <c r="E820" s="271"/>
      <c r="F820" s="271"/>
      <c r="G820" s="271"/>
      <c r="H820" s="271"/>
      <c r="I820" s="271"/>
      <c r="J820" s="271"/>
      <c r="K820" s="271"/>
    </row>
    <row r="821" spans="1:11">
      <c r="A821" s="271"/>
      <c r="B821" s="271"/>
      <c r="C821" s="271"/>
      <c r="D821" s="271"/>
      <c r="E821" s="271"/>
      <c r="F821" s="271"/>
      <c r="G821" s="271"/>
      <c r="H821" s="271"/>
      <c r="I821" s="271"/>
      <c r="J821" s="271"/>
      <c r="K821" s="271"/>
    </row>
    <row r="822" spans="1:11">
      <c r="A822" s="271"/>
      <c r="B822" s="271"/>
      <c r="C822" s="271"/>
      <c r="D822" s="271"/>
      <c r="E822" s="271"/>
      <c r="F822" s="271"/>
      <c r="G822" s="271"/>
      <c r="H822" s="271"/>
      <c r="I822" s="271"/>
      <c r="J822" s="271"/>
      <c r="K822" s="271"/>
    </row>
    <row r="823" spans="1:11">
      <c r="A823" s="271"/>
      <c r="B823" s="271"/>
      <c r="C823" s="271"/>
      <c r="D823" s="271"/>
      <c r="E823" s="271"/>
      <c r="F823" s="271"/>
      <c r="G823" s="271"/>
      <c r="H823" s="271"/>
      <c r="I823" s="271"/>
      <c r="J823" s="271"/>
      <c r="K823" s="271"/>
    </row>
    <row r="824" spans="1:11">
      <c r="A824" s="271"/>
      <c r="B824" s="271"/>
      <c r="C824" s="271"/>
      <c r="D824" s="271"/>
      <c r="E824" s="271"/>
      <c r="F824" s="271"/>
      <c r="G824" s="271"/>
      <c r="H824" s="271"/>
      <c r="I824" s="271"/>
      <c r="J824" s="271"/>
      <c r="K824" s="271"/>
    </row>
    <row r="825" spans="1:11">
      <c r="A825" s="271"/>
      <c r="B825" s="271"/>
      <c r="C825" s="271"/>
      <c r="D825" s="271"/>
      <c r="E825" s="271"/>
      <c r="F825" s="271"/>
      <c r="G825" s="271"/>
      <c r="H825" s="271"/>
      <c r="I825" s="271"/>
      <c r="J825" s="271"/>
      <c r="K825" s="271"/>
    </row>
    <row r="826" spans="1:11">
      <c r="A826" s="271"/>
      <c r="B826" s="271"/>
      <c r="C826" s="271"/>
      <c r="D826" s="271"/>
      <c r="E826" s="271"/>
      <c r="F826" s="271"/>
      <c r="G826" s="271"/>
      <c r="H826" s="271"/>
      <c r="I826" s="271"/>
      <c r="J826" s="271"/>
      <c r="K826" s="271"/>
    </row>
    <row r="827" spans="1:11">
      <c r="A827" s="271"/>
      <c r="B827" s="271"/>
      <c r="C827" s="271"/>
      <c r="D827" s="271"/>
      <c r="E827" s="271"/>
      <c r="F827" s="271"/>
      <c r="G827" s="271"/>
      <c r="H827" s="271"/>
      <c r="I827" s="271"/>
      <c r="J827" s="271"/>
      <c r="K827" s="271"/>
    </row>
    <row r="828" spans="1:11">
      <c r="A828" s="271"/>
      <c r="B828" s="271"/>
      <c r="C828" s="271"/>
      <c r="D828" s="271"/>
      <c r="E828" s="271"/>
      <c r="F828" s="271"/>
      <c r="G828" s="271"/>
      <c r="H828" s="271"/>
      <c r="I828" s="271"/>
      <c r="J828" s="271"/>
      <c r="K828" s="271"/>
    </row>
    <row r="829" spans="1:11">
      <c r="A829" s="271"/>
      <c r="B829" s="271"/>
      <c r="C829" s="271"/>
      <c r="D829" s="271"/>
      <c r="E829" s="271"/>
      <c r="F829" s="271"/>
      <c r="G829" s="271"/>
      <c r="H829" s="271"/>
      <c r="I829" s="271"/>
      <c r="J829" s="271"/>
      <c r="K829" s="271"/>
    </row>
    <row r="830" spans="1:11">
      <c r="A830" s="271"/>
      <c r="B830" s="271"/>
      <c r="C830" s="271"/>
      <c r="D830" s="271"/>
      <c r="E830" s="271"/>
      <c r="F830" s="271"/>
      <c r="G830" s="271"/>
      <c r="H830" s="271"/>
      <c r="I830" s="271"/>
      <c r="J830" s="271"/>
      <c r="K830" s="271"/>
    </row>
    <row r="831" spans="1:11">
      <c r="A831" s="271"/>
      <c r="B831" s="271"/>
      <c r="C831" s="271"/>
      <c r="D831" s="271"/>
      <c r="E831" s="271"/>
      <c r="F831" s="271"/>
      <c r="G831" s="271"/>
      <c r="H831" s="271"/>
      <c r="I831" s="271"/>
      <c r="J831" s="271"/>
      <c r="K831" s="271"/>
    </row>
    <row r="832" spans="1:11">
      <c r="A832" s="271"/>
      <c r="B832" s="271"/>
      <c r="C832" s="271"/>
      <c r="D832" s="271"/>
      <c r="E832" s="271"/>
      <c r="F832" s="271"/>
      <c r="G832" s="271"/>
      <c r="H832" s="271"/>
      <c r="I832" s="271"/>
      <c r="J832" s="271"/>
      <c r="K832" s="271"/>
    </row>
    <row r="833" spans="1:11">
      <c r="A833" s="271"/>
      <c r="B833" s="271"/>
      <c r="C833" s="271"/>
      <c r="D833" s="271"/>
      <c r="E833" s="271"/>
      <c r="F833" s="271"/>
      <c r="G833" s="271"/>
      <c r="H833" s="271"/>
      <c r="I833" s="271"/>
      <c r="J833" s="271"/>
      <c r="K833" s="271"/>
    </row>
    <row r="834" spans="1:11">
      <c r="A834" s="271"/>
      <c r="B834" s="271"/>
      <c r="C834" s="271"/>
      <c r="D834" s="271"/>
      <c r="E834" s="271"/>
      <c r="F834" s="271"/>
      <c r="G834" s="271"/>
      <c r="H834" s="271"/>
      <c r="I834" s="271"/>
      <c r="J834" s="271"/>
      <c r="K834" s="271"/>
    </row>
    <row r="835" spans="1:11">
      <c r="A835" s="271"/>
      <c r="B835" s="271"/>
      <c r="C835" s="271"/>
      <c r="D835" s="271"/>
      <c r="E835" s="271"/>
      <c r="F835" s="271"/>
      <c r="G835" s="271"/>
      <c r="H835" s="271"/>
      <c r="I835" s="271"/>
      <c r="J835" s="271"/>
      <c r="K835" s="271"/>
    </row>
    <row r="836" spans="1:11">
      <c r="A836" s="271"/>
      <c r="B836" s="271"/>
      <c r="C836" s="271"/>
      <c r="D836" s="271"/>
      <c r="E836" s="271"/>
      <c r="F836" s="271"/>
      <c r="G836" s="271"/>
      <c r="H836" s="271"/>
      <c r="I836" s="271"/>
      <c r="J836" s="271"/>
      <c r="K836" s="271"/>
    </row>
    <row r="837" spans="1:11">
      <c r="A837" s="271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</row>
    <row r="838" spans="1:11">
      <c r="A838" s="271"/>
      <c r="B838" s="271"/>
      <c r="C838" s="271"/>
      <c r="D838" s="271"/>
      <c r="E838" s="271"/>
      <c r="F838" s="271"/>
      <c r="G838" s="271"/>
      <c r="H838" s="271"/>
      <c r="I838" s="271"/>
      <c r="J838" s="271"/>
      <c r="K838" s="271"/>
    </row>
    <row r="839" spans="1:11">
      <c r="A839" s="271"/>
      <c r="B839" s="271"/>
      <c r="C839" s="271"/>
      <c r="D839" s="271"/>
      <c r="E839" s="271"/>
      <c r="F839" s="271"/>
      <c r="G839" s="271"/>
      <c r="H839" s="271"/>
      <c r="I839" s="271"/>
      <c r="J839" s="271"/>
      <c r="K839" s="271"/>
    </row>
    <row r="840" spans="1:11">
      <c r="A840" s="271"/>
      <c r="B840" s="271"/>
      <c r="C840" s="271"/>
      <c r="D840" s="271"/>
      <c r="E840" s="271"/>
      <c r="F840" s="271"/>
      <c r="G840" s="271"/>
      <c r="H840" s="271"/>
      <c r="I840" s="271"/>
      <c r="J840" s="271"/>
      <c r="K840" s="271"/>
    </row>
    <row r="841" spans="1:11">
      <c r="A841" s="271"/>
      <c r="B841" s="271"/>
      <c r="C841" s="271"/>
      <c r="D841" s="271"/>
      <c r="E841" s="271"/>
      <c r="F841" s="271"/>
      <c r="G841" s="271"/>
      <c r="H841" s="271"/>
      <c r="I841" s="271"/>
      <c r="J841" s="271"/>
      <c r="K841" s="271"/>
    </row>
    <row r="842" spans="1:11">
      <c r="A842" s="271"/>
      <c r="B842" s="271"/>
      <c r="C842" s="271"/>
      <c r="D842" s="271"/>
      <c r="E842" s="271"/>
      <c r="F842" s="271"/>
      <c r="G842" s="271"/>
      <c r="H842" s="271"/>
      <c r="I842" s="271"/>
      <c r="J842" s="271"/>
      <c r="K842" s="271"/>
    </row>
    <row r="843" spans="1:11">
      <c r="A843" s="271"/>
      <c r="B843" s="271"/>
      <c r="C843" s="271"/>
      <c r="D843" s="271"/>
      <c r="E843" s="271"/>
      <c r="F843" s="271"/>
      <c r="G843" s="271"/>
      <c r="H843" s="271"/>
      <c r="I843" s="271"/>
      <c r="J843" s="271"/>
      <c r="K843" s="271"/>
    </row>
    <row r="844" spans="1:11">
      <c r="A844" s="271"/>
      <c r="B844" s="271"/>
      <c r="C844" s="271"/>
      <c r="D844" s="271"/>
      <c r="E844" s="271"/>
      <c r="F844" s="271"/>
      <c r="G844" s="271"/>
      <c r="H844" s="271"/>
      <c r="I844" s="271"/>
      <c r="J844" s="271"/>
      <c r="K844" s="271"/>
    </row>
    <row r="845" spans="1:11">
      <c r="A845" s="271"/>
      <c r="B845" s="271"/>
      <c r="C845" s="271"/>
      <c r="D845" s="271"/>
      <c r="E845" s="271"/>
      <c r="F845" s="271"/>
      <c r="G845" s="271"/>
      <c r="H845" s="271"/>
      <c r="I845" s="271"/>
      <c r="J845" s="271"/>
      <c r="K845" s="271"/>
    </row>
    <row r="846" spans="1:11">
      <c r="A846" s="271"/>
      <c r="B846" s="271"/>
      <c r="C846" s="271"/>
      <c r="D846" s="271"/>
      <c r="E846" s="271"/>
      <c r="F846" s="271"/>
      <c r="G846" s="271"/>
      <c r="H846" s="271"/>
      <c r="I846" s="271"/>
      <c r="J846" s="271"/>
      <c r="K846" s="271"/>
    </row>
    <row r="847" spans="1:11">
      <c r="A847" s="271"/>
      <c r="B847" s="271"/>
      <c r="C847" s="271"/>
      <c r="D847" s="271"/>
      <c r="E847" s="271"/>
      <c r="F847" s="271"/>
      <c r="G847" s="271"/>
      <c r="H847" s="271"/>
      <c r="I847" s="271"/>
      <c r="J847" s="271"/>
      <c r="K847" s="271"/>
    </row>
    <row r="848" spans="1:11">
      <c r="A848" s="271"/>
      <c r="B848" s="271"/>
      <c r="C848" s="271"/>
      <c r="D848" s="271"/>
      <c r="E848" s="271"/>
      <c r="F848" s="271"/>
      <c r="G848" s="271"/>
      <c r="H848" s="271"/>
      <c r="I848" s="271"/>
      <c r="J848" s="271"/>
      <c r="K848" s="271"/>
    </row>
    <row r="849" spans="1:11">
      <c r="A849" s="271"/>
      <c r="B849" s="271"/>
      <c r="C849" s="271"/>
      <c r="D849" s="271"/>
      <c r="E849" s="271"/>
      <c r="F849" s="271"/>
      <c r="G849" s="271"/>
      <c r="H849" s="271"/>
      <c r="I849" s="271"/>
      <c r="J849" s="271"/>
      <c r="K849" s="271"/>
    </row>
    <row r="850" spans="1:11">
      <c r="A850" s="271"/>
      <c r="B850" s="271"/>
      <c r="C850" s="271"/>
      <c r="D850" s="271"/>
      <c r="E850" s="271"/>
      <c r="F850" s="271"/>
      <c r="G850" s="271"/>
      <c r="H850" s="271"/>
      <c r="I850" s="271"/>
      <c r="J850" s="271"/>
      <c r="K850" s="271"/>
    </row>
    <row r="851" spans="1:11">
      <c r="A851" s="271"/>
      <c r="B851" s="271"/>
      <c r="C851" s="271"/>
      <c r="D851" s="271"/>
      <c r="E851" s="271"/>
      <c r="F851" s="271"/>
      <c r="G851" s="271"/>
      <c r="H851" s="271"/>
      <c r="I851" s="271"/>
      <c r="J851" s="271"/>
      <c r="K851" s="271"/>
    </row>
    <row r="852" spans="1:11">
      <c r="A852" s="271"/>
      <c r="B852" s="271"/>
      <c r="C852" s="271"/>
      <c r="D852" s="271"/>
      <c r="E852" s="271"/>
      <c r="F852" s="271"/>
      <c r="G852" s="271"/>
      <c r="H852" s="271"/>
      <c r="I852" s="271"/>
      <c r="J852" s="271"/>
      <c r="K852" s="271"/>
    </row>
    <row r="853" spans="1:11">
      <c r="A853" s="271"/>
      <c r="B853" s="271"/>
      <c r="C853" s="271"/>
      <c r="D853" s="271"/>
      <c r="E853" s="271"/>
      <c r="F853" s="271"/>
      <c r="G853" s="271"/>
      <c r="H853" s="271"/>
      <c r="I853" s="271"/>
      <c r="J853" s="271"/>
      <c r="K853" s="271"/>
    </row>
    <row r="854" spans="1:11">
      <c r="A854" s="271"/>
      <c r="B854" s="271"/>
      <c r="C854" s="271"/>
      <c r="D854" s="271"/>
      <c r="E854" s="271"/>
      <c r="F854" s="271"/>
      <c r="G854" s="271"/>
      <c r="H854" s="271"/>
      <c r="I854" s="271"/>
      <c r="J854" s="271"/>
      <c r="K854" s="271"/>
    </row>
    <row r="855" spans="1:11">
      <c r="A855" s="271"/>
      <c r="B855" s="271"/>
      <c r="C855" s="271"/>
      <c r="D855" s="271"/>
      <c r="E855" s="271"/>
      <c r="F855" s="271"/>
      <c r="G855" s="271"/>
      <c r="H855" s="271"/>
      <c r="I855" s="271"/>
      <c r="J855" s="271"/>
      <c r="K855" s="271"/>
    </row>
    <row r="856" spans="1:11">
      <c r="A856" s="271"/>
      <c r="B856" s="271"/>
      <c r="C856" s="271"/>
      <c r="D856" s="271"/>
      <c r="E856" s="271"/>
      <c r="F856" s="271"/>
      <c r="G856" s="271"/>
      <c r="H856" s="271"/>
      <c r="I856" s="271"/>
      <c r="J856" s="271"/>
      <c r="K856" s="271"/>
    </row>
    <row r="857" spans="1:11">
      <c r="A857" s="271"/>
      <c r="B857" s="271"/>
      <c r="C857" s="271"/>
      <c r="D857" s="271"/>
      <c r="E857" s="271"/>
      <c r="F857" s="271"/>
      <c r="G857" s="271"/>
      <c r="H857" s="271"/>
      <c r="I857" s="271"/>
      <c r="J857" s="271"/>
      <c r="K857" s="271"/>
    </row>
    <row r="858" spans="1:11">
      <c r="A858" s="271"/>
      <c r="B858" s="271"/>
      <c r="C858" s="271"/>
      <c r="D858" s="271"/>
      <c r="E858" s="271"/>
      <c r="F858" s="271"/>
      <c r="G858" s="271"/>
      <c r="H858" s="271"/>
      <c r="I858" s="271"/>
      <c r="J858" s="271"/>
      <c r="K858" s="271"/>
    </row>
    <row r="859" spans="1:11">
      <c r="A859" s="271"/>
      <c r="B859" s="271"/>
      <c r="C859" s="271"/>
      <c r="D859" s="271"/>
      <c r="E859" s="271"/>
      <c r="F859" s="271"/>
      <c r="G859" s="271"/>
      <c r="H859" s="271"/>
      <c r="I859" s="271"/>
      <c r="J859" s="271"/>
      <c r="K859" s="271"/>
    </row>
    <row r="860" spans="1:11">
      <c r="A860" s="271"/>
      <c r="B860" s="271"/>
      <c r="C860" s="271"/>
      <c r="D860" s="271"/>
      <c r="E860" s="271"/>
      <c r="F860" s="271"/>
      <c r="G860" s="271"/>
      <c r="H860" s="271"/>
      <c r="I860" s="271"/>
      <c r="J860" s="271"/>
      <c r="K860" s="271"/>
    </row>
    <row r="861" spans="1:11">
      <c r="A861" s="271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</row>
    <row r="862" spans="1:11">
      <c r="A862" s="271"/>
      <c r="B862" s="271"/>
      <c r="C862" s="271"/>
      <c r="D862" s="271"/>
      <c r="E862" s="271"/>
      <c r="F862" s="271"/>
      <c r="G862" s="271"/>
      <c r="H862" s="271"/>
      <c r="I862" s="271"/>
      <c r="J862" s="271"/>
      <c r="K862" s="271"/>
    </row>
    <row r="863" spans="1:11">
      <c r="A863" s="271"/>
      <c r="B863" s="271"/>
      <c r="C863" s="271"/>
      <c r="D863" s="271"/>
      <c r="E863" s="271"/>
      <c r="F863" s="271"/>
      <c r="G863" s="271"/>
      <c r="H863" s="271"/>
      <c r="I863" s="271"/>
      <c r="J863" s="271"/>
      <c r="K863" s="271"/>
    </row>
    <row r="864" spans="1:11">
      <c r="A864" s="271"/>
      <c r="B864" s="271"/>
      <c r="C864" s="271"/>
      <c r="D864" s="271"/>
      <c r="E864" s="271"/>
      <c r="F864" s="271"/>
      <c r="G864" s="271"/>
      <c r="H864" s="271"/>
      <c r="I864" s="271"/>
      <c r="J864" s="271"/>
      <c r="K864" s="271"/>
    </row>
    <row r="865" spans="1:11">
      <c r="A865" s="271"/>
      <c r="B865" s="271"/>
      <c r="C865" s="271"/>
      <c r="D865" s="271"/>
      <c r="E865" s="271"/>
      <c r="F865" s="271"/>
      <c r="G865" s="271"/>
      <c r="H865" s="271"/>
      <c r="I865" s="271"/>
      <c r="J865" s="271"/>
      <c r="K865" s="271"/>
    </row>
    <row r="866" spans="1:11">
      <c r="A866" s="271"/>
      <c r="B866" s="271"/>
      <c r="C866" s="271"/>
      <c r="D866" s="271"/>
      <c r="E866" s="271"/>
      <c r="F866" s="271"/>
      <c r="G866" s="271"/>
      <c r="H866" s="271"/>
      <c r="I866" s="271"/>
      <c r="J866" s="271"/>
      <c r="K866" s="271"/>
    </row>
    <row r="867" spans="1:11">
      <c r="A867" s="271"/>
      <c r="B867" s="271"/>
      <c r="C867" s="271"/>
      <c r="D867" s="271"/>
      <c r="E867" s="271"/>
      <c r="F867" s="271"/>
      <c r="G867" s="271"/>
      <c r="H867" s="271"/>
      <c r="I867" s="271"/>
      <c r="J867" s="271"/>
      <c r="K867" s="271"/>
    </row>
    <row r="868" spans="1:11">
      <c r="A868" s="271"/>
      <c r="B868" s="271"/>
      <c r="C868" s="271"/>
      <c r="D868" s="271"/>
      <c r="E868" s="271"/>
      <c r="F868" s="271"/>
      <c r="G868" s="271"/>
      <c r="H868" s="271"/>
      <c r="I868" s="271"/>
      <c r="J868" s="271"/>
      <c r="K868" s="271"/>
    </row>
    <row r="869" spans="1:11">
      <c r="A869" s="271"/>
      <c r="B869" s="271"/>
      <c r="C869" s="271"/>
      <c r="D869" s="271"/>
      <c r="E869" s="271"/>
      <c r="F869" s="271"/>
      <c r="G869" s="271"/>
      <c r="H869" s="271"/>
      <c r="I869" s="271"/>
      <c r="J869" s="271"/>
      <c r="K869" s="271"/>
    </row>
    <row r="870" spans="1:11">
      <c r="A870" s="271"/>
      <c r="B870" s="271"/>
      <c r="C870" s="271"/>
      <c r="D870" s="271"/>
      <c r="E870" s="271"/>
      <c r="F870" s="271"/>
      <c r="G870" s="271"/>
      <c r="H870" s="271"/>
      <c r="I870" s="271"/>
      <c r="J870" s="271"/>
      <c r="K870" s="271"/>
    </row>
    <row r="871" spans="1:11">
      <c r="A871" s="271"/>
      <c r="B871" s="271"/>
      <c r="C871" s="271"/>
      <c r="D871" s="271"/>
      <c r="E871" s="271"/>
      <c r="F871" s="271"/>
      <c r="G871" s="271"/>
      <c r="H871" s="271"/>
      <c r="I871" s="271"/>
      <c r="J871" s="271"/>
      <c r="K871" s="271"/>
    </row>
    <row r="872" spans="1:11">
      <c r="A872" s="271"/>
      <c r="B872" s="271"/>
      <c r="C872" s="271"/>
      <c r="D872" s="271"/>
      <c r="E872" s="271"/>
      <c r="F872" s="271"/>
      <c r="G872" s="271"/>
      <c r="H872" s="271"/>
      <c r="I872" s="271"/>
      <c r="J872" s="271"/>
      <c r="K872" s="271"/>
    </row>
    <row r="873" spans="1:11">
      <c r="A873" s="271"/>
      <c r="B873" s="271"/>
      <c r="C873" s="271"/>
      <c r="D873" s="271"/>
      <c r="E873" s="271"/>
      <c r="F873" s="271"/>
      <c r="G873" s="271"/>
      <c r="H873" s="271"/>
      <c r="I873" s="271"/>
      <c r="J873" s="271"/>
      <c r="K873" s="271"/>
    </row>
    <row r="874" spans="1:11">
      <c r="A874" s="271"/>
      <c r="B874" s="271"/>
      <c r="C874" s="271"/>
      <c r="D874" s="271"/>
      <c r="E874" s="271"/>
      <c r="F874" s="271"/>
      <c r="G874" s="271"/>
      <c r="H874" s="271"/>
      <c r="I874" s="271"/>
      <c r="J874" s="271"/>
      <c r="K874" s="271"/>
    </row>
    <row r="875" spans="1:11">
      <c r="A875" s="271"/>
      <c r="B875" s="271"/>
      <c r="C875" s="271"/>
      <c r="D875" s="271"/>
      <c r="E875" s="271"/>
      <c r="F875" s="271"/>
      <c r="G875" s="271"/>
      <c r="H875" s="271"/>
      <c r="I875" s="271"/>
      <c r="J875" s="271"/>
      <c r="K875" s="271"/>
    </row>
    <row r="876" spans="1:11">
      <c r="A876" s="271"/>
      <c r="B876" s="271"/>
      <c r="C876" s="271"/>
      <c r="D876" s="271"/>
      <c r="E876" s="271"/>
      <c r="F876" s="271"/>
      <c r="G876" s="271"/>
      <c r="H876" s="271"/>
      <c r="I876" s="271"/>
      <c r="J876" s="271"/>
      <c r="K876" s="271"/>
    </row>
    <row r="877" spans="1:11">
      <c r="A877" s="271"/>
      <c r="B877" s="271"/>
      <c r="C877" s="271"/>
      <c r="D877" s="271"/>
      <c r="E877" s="271"/>
      <c r="F877" s="271"/>
      <c r="G877" s="271"/>
      <c r="H877" s="271"/>
      <c r="I877" s="271"/>
      <c r="J877" s="271"/>
      <c r="K877" s="271"/>
    </row>
    <row r="878" spans="1:11">
      <c r="A878" s="271"/>
      <c r="B878" s="271"/>
      <c r="C878" s="271"/>
      <c r="D878" s="271"/>
      <c r="E878" s="271"/>
      <c r="F878" s="271"/>
      <c r="G878" s="271"/>
      <c r="H878" s="271"/>
      <c r="I878" s="271"/>
      <c r="J878" s="271"/>
      <c r="K878" s="271"/>
    </row>
    <row r="879" spans="1:11">
      <c r="A879" s="271"/>
      <c r="B879" s="271"/>
      <c r="C879" s="271"/>
      <c r="D879" s="271"/>
      <c r="E879" s="271"/>
      <c r="F879" s="271"/>
      <c r="G879" s="271"/>
      <c r="H879" s="271"/>
      <c r="I879" s="271"/>
      <c r="J879" s="271"/>
      <c r="K879" s="271"/>
    </row>
    <row r="880" spans="1:11">
      <c r="A880" s="271"/>
      <c r="B880" s="271"/>
      <c r="C880" s="271"/>
      <c r="D880" s="271"/>
      <c r="E880" s="271"/>
      <c r="F880" s="271"/>
      <c r="G880" s="271"/>
      <c r="H880" s="271"/>
      <c r="I880" s="271"/>
      <c r="J880" s="271"/>
      <c r="K880" s="271"/>
    </row>
    <row r="881" spans="1:11">
      <c r="A881" s="271"/>
      <c r="B881" s="271"/>
      <c r="C881" s="271"/>
      <c r="D881" s="271"/>
      <c r="E881" s="271"/>
      <c r="F881" s="271"/>
      <c r="G881" s="271"/>
      <c r="H881" s="271"/>
      <c r="I881" s="271"/>
      <c r="J881" s="271"/>
      <c r="K881" s="271"/>
    </row>
    <row r="882" spans="1:11">
      <c r="A882" s="271"/>
      <c r="B882" s="271"/>
      <c r="C882" s="271"/>
      <c r="D882" s="271"/>
      <c r="E882" s="271"/>
      <c r="F882" s="271"/>
      <c r="G882" s="271"/>
      <c r="H882" s="271"/>
      <c r="I882" s="271"/>
      <c r="J882" s="271"/>
      <c r="K882" s="271"/>
    </row>
    <row r="883" spans="1:11">
      <c r="A883" s="271"/>
      <c r="B883" s="271"/>
      <c r="C883" s="271"/>
      <c r="D883" s="271"/>
      <c r="E883" s="271"/>
      <c r="F883" s="271"/>
      <c r="G883" s="271"/>
      <c r="H883" s="271"/>
      <c r="I883" s="271"/>
      <c r="J883" s="271"/>
      <c r="K883" s="271"/>
    </row>
    <row r="884" spans="1:11">
      <c r="A884" s="271"/>
      <c r="B884" s="271"/>
      <c r="C884" s="271"/>
      <c r="D884" s="271"/>
      <c r="E884" s="271"/>
      <c r="F884" s="271"/>
      <c r="G884" s="271"/>
      <c r="H884" s="271"/>
      <c r="I884" s="271"/>
      <c r="J884" s="271"/>
      <c r="K884" s="271"/>
    </row>
    <row r="885" spans="1:11">
      <c r="A885" s="271"/>
      <c r="B885" s="271"/>
      <c r="C885" s="271"/>
      <c r="D885" s="271"/>
      <c r="E885" s="271"/>
      <c r="F885" s="271"/>
      <c r="G885" s="271"/>
      <c r="H885" s="271"/>
      <c r="I885" s="271"/>
      <c r="J885" s="271"/>
      <c r="K885" s="271"/>
    </row>
    <row r="886" spans="1:11">
      <c r="A886" s="271"/>
      <c r="B886" s="271"/>
      <c r="C886" s="271"/>
      <c r="D886" s="271"/>
      <c r="E886" s="271"/>
      <c r="F886" s="271"/>
      <c r="G886" s="271"/>
      <c r="H886" s="271"/>
      <c r="I886" s="271"/>
      <c r="J886" s="271"/>
      <c r="K886" s="271"/>
    </row>
    <row r="887" spans="1:11">
      <c r="A887" s="271"/>
      <c r="B887" s="271"/>
      <c r="C887" s="271"/>
      <c r="D887" s="271"/>
      <c r="E887" s="271"/>
      <c r="F887" s="271"/>
      <c r="G887" s="271"/>
      <c r="H887" s="271"/>
      <c r="I887" s="271"/>
      <c r="J887" s="271"/>
      <c r="K887" s="271"/>
    </row>
    <row r="888" spans="1:11">
      <c r="A888" s="271"/>
      <c r="B888" s="271"/>
      <c r="C888" s="271"/>
      <c r="D888" s="271"/>
      <c r="E888" s="271"/>
      <c r="F888" s="271"/>
      <c r="G888" s="271"/>
      <c r="H888" s="271"/>
      <c r="I888" s="271"/>
      <c r="J888" s="271"/>
      <c r="K888" s="271"/>
    </row>
    <row r="889" spans="1:11">
      <c r="A889" s="271"/>
      <c r="B889" s="271"/>
      <c r="C889" s="271"/>
      <c r="D889" s="271"/>
      <c r="E889" s="271"/>
      <c r="F889" s="271"/>
      <c r="G889" s="271"/>
      <c r="H889" s="271"/>
      <c r="I889" s="271"/>
      <c r="J889" s="271"/>
      <c r="K889" s="271"/>
    </row>
    <row r="890" spans="1:11">
      <c r="A890" s="271"/>
      <c r="B890" s="271"/>
      <c r="C890" s="271"/>
      <c r="D890" s="271"/>
      <c r="E890" s="271"/>
      <c r="F890" s="271"/>
      <c r="G890" s="271"/>
      <c r="H890" s="271"/>
      <c r="I890" s="271"/>
      <c r="J890" s="271"/>
      <c r="K890" s="271"/>
    </row>
    <row r="891" spans="1:11">
      <c r="A891" s="271"/>
      <c r="B891" s="271"/>
      <c r="C891" s="271"/>
      <c r="D891" s="271"/>
      <c r="E891" s="271"/>
      <c r="F891" s="271"/>
      <c r="G891" s="271"/>
      <c r="H891" s="271"/>
      <c r="I891" s="271"/>
      <c r="J891" s="271"/>
      <c r="K891" s="271"/>
    </row>
    <row r="892" spans="1:11">
      <c r="A892" s="271"/>
      <c r="B892" s="271"/>
      <c r="C892" s="271"/>
      <c r="D892" s="271"/>
      <c r="E892" s="271"/>
      <c r="F892" s="271"/>
      <c r="G892" s="271"/>
      <c r="H892" s="271"/>
      <c r="I892" s="271"/>
      <c r="J892" s="271"/>
      <c r="K892" s="271"/>
    </row>
    <row r="893" spans="1:11">
      <c r="A893" s="271"/>
      <c r="B893" s="271"/>
      <c r="C893" s="271"/>
      <c r="D893" s="271"/>
      <c r="E893" s="271"/>
      <c r="F893" s="271"/>
      <c r="G893" s="271"/>
      <c r="H893" s="271"/>
      <c r="I893" s="271"/>
      <c r="J893" s="271"/>
      <c r="K893" s="271"/>
    </row>
    <row r="894" spans="1:11">
      <c r="A894" s="271"/>
      <c r="B894" s="271"/>
      <c r="C894" s="271"/>
      <c r="D894" s="271"/>
      <c r="E894" s="271"/>
      <c r="F894" s="271"/>
      <c r="G894" s="271"/>
      <c r="H894" s="271"/>
      <c r="I894" s="271"/>
      <c r="J894" s="271"/>
      <c r="K894" s="271"/>
    </row>
    <row r="895" spans="1:11">
      <c r="A895" s="271"/>
      <c r="B895" s="271"/>
      <c r="C895" s="271"/>
      <c r="D895" s="271"/>
      <c r="E895" s="271"/>
      <c r="F895" s="271"/>
      <c r="G895" s="271"/>
      <c r="H895" s="271"/>
      <c r="I895" s="271"/>
      <c r="J895" s="271"/>
      <c r="K895" s="271"/>
    </row>
    <row r="896" spans="1:11">
      <c r="A896" s="271"/>
      <c r="B896" s="271"/>
      <c r="C896" s="271"/>
      <c r="D896" s="271"/>
      <c r="E896" s="271"/>
      <c r="F896" s="271"/>
      <c r="G896" s="271"/>
      <c r="H896" s="271"/>
      <c r="I896" s="271"/>
      <c r="J896" s="271"/>
      <c r="K896" s="271"/>
    </row>
    <row r="897" spans="1:11">
      <c r="A897" s="271"/>
      <c r="B897" s="271"/>
      <c r="C897" s="271"/>
      <c r="D897" s="271"/>
      <c r="E897" s="271"/>
      <c r="F897" s="271"/>
      <c r="G897" s="271"/>
      <c r="H897" s="271"/>
      <c r="I897" s="271"/>
      <c r="J897" s="271"/>
      <c r="K897" s="271"/>
    </row>
    <row r="898" spans="1:11">
      <c r="A898" s="271"/>
      <c r="B898" s="271"/>
      <c r="C898" s="271"/>
      <c r="D898" s="271"/>
      <c r="E898" s="271"/>
      <c r="F898" s="271"/>
      <c r="G898" s="271"/>
      <c r="H898" s="271"/>
      <c r="I898" s="271"/>
      <c r="J898" s="271"/>
      <c r="K898" s="271"/>
    </row>
    <row r="899" spans="1:11">
      <c r="A899" s="271"/>
      <c r="B899" s="271"/>
      <c r="C899" s="271"/>
      <c r="D899" s="271"/>
      <c r="E899" s="271"/>
      <c r="F899" s="271"/>
      <c r="G899" s="271"/>
      <c r="H899" s="271"/>
      <c r="I899" s="271"/>
      <c r="J899" s="271"/>
      <c r="K899" s="271"/>
    </row>
    <row r="900" spans="1:11">
      <c r="A900" s="271"/>
      <c r="B900" s="271"/>
      <c r="C900" s="271"/>
      <c r="D900" s="271"/>
      <c r="E900" s="271"/>
      <c r="F900" s="271"/>
      <c r="G900" s="271"/>
      <c r="H900" s="271"/>
      <c r="I900" s="271"/>
      <c r="J900" s="271"/>
      <c r="K900" s="271"/>
    </row>
    <row r="901" spans="1:11">
      <c r="A901" s="271"/>
      <c r="B901" s="271"/>
      <c r="C901" s="271"/>
      <c r="D901" s="271"/>
      <c r="E901" s="271"/>
      <c r="F901" s="271"/>
      <c r="G901" s="271"/>
      <c r="H901" s="271"/>
      <c r="I901" s="271"/>
      <c r="J901" s="271"/>
      <c r="K901" s="271"/>
    </row>
    <row r="902" spans="1:11">
      <c r="A902" s="271"/>
      <c r="B902" s="271"/>
      <c r="C902" s="271"/>
      <c r="D902" s="271"/>
      <c r="E902" s="271"/>
      <c r="F902" s="271"/>
      <c r="G902" s="271"/>
      <c r="H902" s="271"/>
      <c r="I902" s="271"/>
      <c r="J902" s="271"/>
      <c r="K902" s="271"/>
    </row>
    <row r="903" spans="1:11">
      <c r="A903" s="271"/>
      <c r="B903" s="271"/>
      <c r="C903" s="271"/>
      <c r="D903" s="271"/>
      <c r="E903" s="271"/>
      <c r="F903" s="271"/>
      <c r="G903" s="271"/>
      <c r="H903" s="271"/>
      <c r="I903" s="271"/>
      <c r="J903" s="271"/>
      <c r="K903" s="271"/>
    </row>
    <row r="904" spans="1:11">
      <c r="A904" s="271"/>
      <c r="B904" s="271"/>
      <c r="C904" s="271"/>
      <c r="D904" s="271"/>
      <c r="E904" s="271"/>
      <c r="F904" s="271"/>
      <c r="G904" s="271"/>
      <c r="H904" s="271"/>
      <c r="I904" s="271"/>
      <c r="J904" s="271"/>
      <c r="K904" s="271"/>
    </row>
    <row r="905" spans="1:11">
      <c r="A905" s="271"/>
      <c r="B905" s="271"/>
      <c r="C905" s="271"/>
      <c r="D905" s="271"/>
      <c r="E905" s="271"/>
      <c r="F905" s="271"/>
      <c r="G905" s="271"/>
      <c r="H905" s="271"/>
      <c r="I905" s="271"/>
      <c r="J905" s="271"/>
      <c r="K905" s="271"/>
    </row>
    <row r="906" spans="1:11">
      <c r="A906" s="271"/>
      <c r="B906" s="271"/>
      <c r="C906" s="271"/>
      <c r="D906" s="271"/>
      <c r="E906" s="271"/>
      <c r="F906" s="271"/>
      <c r="G906" s="271"/>
      <c r="H906" s="271"/>
      <c r="I906" s="271"/>
      <c r="J906" s="271"/>
      <c r="K906" s="271"/>
    </row>
    <row r="907" spans="1:11">
      <c r="A907" s="271"/>
      <c r="B907" s="271"/>
      <c r="C907" s="271"/>
      <c r="D907" s="271"/>
      <c r="E907" s="271"/>
      <c r="F907" s="271"/>
      <c r="G907" s="271"/>
      <c r="H907" s="271"/>
      <c r="I907" s="271"/>
      <c r="J907" s="271"/>
      <c r="K907" s="271"/>
    </row>
    <row r="908" spans="1:11">
      <c r="A908" s="271"/>
      <c r="B908" s="271"/>
      <c r="C908" s="271"/>
      <c r="D908" s="271"/>
      <c r="E908" s="271"/>
      <c r="F908" s="271"/>
      <c r="G908" s="271"/>
      <c r="H908" s="271"/>
      <c r="I908" s="271"/>
      <c r="J908" s="271"/>
      <c r="K908" s="271"/>
    </row>
    <row r="909" spans="1:11">
      <c r="A909" s="271"/>
      <c r="B909" s="271"/>
      <c r="C909" s="271"/>
      <c r="D909" s="271"/>
      <c r="E909" s="271"/>
      <c r="F909" s="271"/>
      <c r="G909" s="271"/>
      <c r="H909" s="271"/>
      <c r="I909" s="271"/>
      <c r="J909" s="271"/>
      <c r="K909" s="271"/>
    </row>
    <row r="910" spans="1:11">
      <c r="A910" s="271"/>
      <c r="B910" s="271"/>
      <c r="C910" s="271"/>
      <c r="D910" s="271"/>
      <c r="E910" s="271"/>
      <c r="F910" s="271"/>
      <c r="G910" s="271"/>
      <c r="H910" s="271"/>
      <c r="I910" s="271"/>
      <c r="J910" s="271"/>
      <c r="K910" s="271"/>
    </row>
    <row r="911" spans="1:11">
      <c r="A911" s="271"/>
      <c r="B911" s="271"/>
      <c r="C911" s="271"/>
      <c r="D911" s="271"/>
      <c r="E911" s="271"/>
      <c r="F911" s="271"/>
      <c r="G911" s="271"/>
      <c r="H911" s="271"/>
      <c r="I911" s="271"/>
      <c r="J911" s="271"/>
      <c r="K911" s="271"/>
    </row>
    <row r="912" spans="1:11">
      <c r="A912" s="271"/>
      <c r="B912" s="271"/>
      <c r="C912" s="271"/>
      <c r="D912" s="271"/>
      <c r="E912" s="271"/>
      <c r="F912" s="271"/>
      <c r="G912" s="271"/>
      <c r="H912" s="271"/>
      <c r="I912" s="271"/>
      <c r="J912" s="271"/>
      <c r="K912" s="271"/>
    </row>
    <row r="913" spans="1:11">
      <c r="A913" s="271"/>
      <c r="B913" s="271"/>
      <c r="C913" s="271"/>
      <c r="D913" s="271"/>
      <c r="E913" s="271"/>
      <c r="F913" s="271"/>
      <c r="G913" s="271"/>
      <c r="H913" s="271"/>
      <c r="I913" s="271"/>
      <c r="J913" s="271"/>
      <c r="K913" s="271"/>
    </row>
    <row r="914" spans="1:11">
      <c r="A914" s="271"/>
      <c r="B914" s="271"/>
      <c r="C914" s="271"/>
      <c r="D914" s="271"/>
      <c r="E914" s="271"/>
      <c r="F914" s="271"/>
      <c r="G914" s="271"/>
      <c r="H914" s="271"/>
      <c r="I914" s="271"/>
      <c r="J914" s="271"/>
      <c r="K914" s="271"/>
    </row>
    <row r="915" spans="1:11">
      <c r="A915" s="271"/>
      <c r="B915" s="271"/>
      <c r="C915" s="271"/>
      <c r="D915" s="271"/>
      <c r="E915" s="271"/>
      <c r="F915" s="271"/>
      <c r="G915" s="271"/>
      <c r="H915" s="271"/>
      <c r="I915" s="271"/>
      <c r="J915" s="271"/>
      <c r="K915" s="271"/>
    </row>
    <row r="916" spans="1:11">
      <c r="A916" s="271"/>
      <c r="B916" s="271"/>
      <c r="C916" s="271"/>
      <c r="D916" s="271"/>
      <c r="E916" s="271"/>
      <c r="F916" s="271"/>
      <c r="G916" s="271"/>
      <c r="H916" s="271"/>
      <c r="I916" s="271"/>
      <c r="J916" s="271"/>
      <c r="K916" s="271"/>
    </row>
    <row r="917" spans="1:11">
      <c r="A917" s="271"/>
      <c r="B917" s="271"/>
      <c r="C917" s="271"/>
      <c r="D917" s="271"/>
      <c r="E917" s="271"/>
      <c r="F917" s="271"/>
      <c r="G917" s="271"/>
      <c r="H917" s="271"/>
      <c r="I917" s="271"/>
      <c r="J917" s="271"/>
      <c r="K917" s="271"/>
    </row>
    <row r="918" spans="1:11">
      <c r="A918" s="271"/>
      <c r="B918" s="271"/>
      <c r="C918" s="271"/>
      <c r="D918" s="271"/>
      <c r="E918" s="271"/>
      <c r="F918" s="271"/>
      <c r="G918" s="271"/>
      <c r="H918" s="271"/>
      <c r="I918" s="271"/>
      <c r="J918" s="271"/>
      <c r="K918" s="271"/>
    </row>
    <row r="919" spans="1:11">
      <c r="A919" s="271"/>
      <c r="B919" s="271"/>
      <c r="C919" s="271"/>
      <c r="D919" s="271"/>
      <c r="E919" s="271"/>
      <c r="F919" s="271"/>
      <c r="G919" s="271"/>
      <c r="H919" s="271"/>
      <c r="I919" s="271"/>
      <c r="J919" s="271"/>
      <c r="K919" s="271"/>
    </row>
    <row r="920" spans="1:11">
      <c r="A920" s="271"/>
      <c r="B920" s="271"/>
      <c r="C920" s="271"/>
      <c r="D920" s="271"/>
      <c r="E920" s="271"/>
      <c r="F920" s="271"/>
      <c r="G920" s="271"/>
      <c r="H920" s="271"/>
      <c r="I920" s="271"/>
      <c r="J920" s="271"/>
      <c r="K920" s="271"/>
    </row>
    <row r="921" spans="1:11">
      <c r="A921" s="271"/>
      <c r="B921" s="271"/>
      <c r="C921" s="271"/>
      <c r="D921" s="271"/>
      <c r="E921" s="271"/>
      <c r="F921" s="271"/>
      <c r="G921" s="271"/>
      <c r="H921" s="271"/>
      <c r="I921" s="271"/>
      <c r="J921" s="271"/>
      <c r="K921" s="271"/>
    </row>
    <row r="922" spans="1:11">
      <c r="A922" s="271"/>
      <c r="B922" s="271"/>
      <c r="C922" s="271"/>
      <c r="D922" s="271"/>
      <c r="E922" s="271"/>
      <c r="F922" s="271"/>
      <c r="G922" s="271"/>
      <c r="H922" s="271"/>
      <c r="I922" s="271"/>
      <c r="J922" s="271"/>
      <c r="K922" s="271"/>
    </row>
    <row r="923" spans="1:11">
      <c r="A923" s="271"/>
      <c r="B923" s="271"/>
      <c r="C923" s="271"/>
      <c r="D923" s="271"/>
      <c r="E923" s="271"/>
      <c r="F923" s="271"/>
      <c r="G923" s="271"/>
      <c r="H923" s="271"/>
      <c r="I923" s="271"/>
      <c r="J923" s="271"/>
      <c r="K923" s="271"/>
    </row>
    <row r="924" spans="1:11">
      <c r="A924" s="271"/>
      <c r="B924" s="271"/>
      <c r="C924" s="271"/>
      <c r="D924" s="271"/>
      <c r="E924" s="271"/>
      <c r="F924" s="271"/>
      <c r="G924" s="271"/>
      <c r="H924" s="271"/>
      <c r="I924" s="271"/>
      <c r="J924" s="271"/>
      <c r="K924" s="271"/>
    </row>
    <row r="925" spans="1:11">
      <c r="A925" s="271"/>
      <c r="B925" s="271"/>
      <c r="C925" s="271"/>
      <c r="D925" s="271"/>
      <c r="E925" s="271"/>
      <c r="F925" s="271"/>
      <c r="G925" s="271"/>
      <c r="H925" s="271"/>
      <c r="I925" s="271"/>
      <c r="J925" s="271"/>
      <c r="K925" s="271"/>
    </row>
    <row r="926" spans="1:11">
      <c r="A926" s="271"/>
      <c r="B926" s="271"/>
      <c r="C926" s="271"/>
      <c r="D926" s="271"/>
      <c r="E926" s="271"/>
      <c r="F926" s="271"/>
      <c r="G926" s="271"/>
      <c r="H926" s="271"/>
      <c r="I926" s="271"/>
      <c r="J926" s="271"/>
      <c r="K926" s="271"/>
    </row>
    <row r="927" spans="1:11">
      <c r="A927" s="271"/>
      <c r="B927" s="271"/>
      <c r="C927" s="271"/>
      <c r="D927" s="271"/>
      <c r="E927" s="271"/>
      <c r="F927" s="271"/>
      <c r="G927" s="271"/>
      <c r="H927" s="271"/>
      <c r="I927" s="271"/>
      <c r="J927" s="271"/>
      <c r="K927" s="271"/>
    </row>
    <row r="928" spans="1:11">
      <c r="A928" s="271"/>
      <c r="B928" s="271"/>
      <c r="C928" s="271"/>
      <c r="D928" s="271"/>
      <c r="E928" s="271"/>
      <c r="F928" s="271"/>
      <c r="G928" s="271"/>
      <c r="H928" s="271"/>
      <c r="I928" s="271"/>
      <c r="J928" s="271"/>
      <c r="K928" s="271"/>
    </row>
    <row r="929" spans="1:11">
      <c r="A929" s="271"/>
      <c r="B929" s="271"/>
      <c r="C929" s="271"/>
      <c r="D929" s="271"/>
      <c r="E929" s="271"/>
      <c r="F929" s="271"/>
      <c r="G929" s="271"/>
      <c r="H929" s="271"/>
      <c r="I929" s="271"/>
      <c r="J929" s="271"/>
      <c r="K929" s="271"/>
    </row>
    <row r="930" spans="1:11">
      <c r="A930" s="271"/>
      <c r="B930" s="271"/>
      <c r="C930" s="271"/>
      <c r="D930" s="271"/>
      <c r="E930" s="271"/>
      <c r="F930" s="271"/>
      <c r="G930" s="271"/>
      <c r="H930" s="271"/>
      <c r="I930" s="271"/>
      <c r="J930" s="271"/>
      <c r="K930" s="271"/>
    </row>
    <row r="931" spans="1:11">
      <c r="A931" s="271"/>
      <c r="B931" s="271"/>
      <c r="C931" s="271"/>
      <c r="D931" s="271"/>
      <c r="E931" s="271"/>
      <c r="F931" s="271"/>
      <c r="G931" s="271"/>
      <c r="H931" s="271"/>
      <c r="I931" s="271"/>
      <c r="J931" s="271"/>
      <c r="K931" s="271"/>
    </row>
    <row r="932" spans="1:11">
      <c r="A932" s="271"/>
      <c r="B932" s="271"/>
      <c r="C932" s="271"/>
      <c r="D932" s="271"/>
      <c r="E932" s="271"/>
      <c r="F932" s="271"/>
      <c r="G932" s="271"/>
      <c r="H932" s="271"/>
      <c r="I932" s="271"/>
      <c r="J932" s="271"/>
      <c r="K932" s="271"/>
    </row>
    <row r="933" spans="1:11">
      <c r="A933" s="271"/>
      <c r="B933" s="271"/>
      <c r="C933" s="271"/>
      <c r="D933" s="271"/>
      <c r="E933" s="271"/>
      <c r="F933" s="271"/>
      <c r="G933" s="271"/>
      <c r="H933" s="271"/>
      <c r="I933" s="271"/>
      <c r="J933" s="271"/>
      <c r="K933" s="271"/>
    </row>
    <row r="934" spans="1:11">
      <c r="A934" s="271"/>
      <c r="B934" s="271"/>
      <c r="C934" s="271"/>
      <c r="D934" s="271"/>
      <c r="E934" s="271"/>
      <c r="F934" s="271"/>
      <c r="G934" s="271"/>
      <c r="H934" s="271"/>
      <c r="I934" s="271"/>
      <c r="J934" s="271"/>
      <c r="K934" s="271"/>
    </row>
    <row r="935" spans="1:11">
      <c r="A935" s="271"/>
      <c r="B935" s="271"/>
      <c r="C935" s="271"/>
      <c r="D935" s="271"/>
      <c r="E935" s="271"/>
      <c r="F935" s="271"/>
      <c r="G935" s="271"/>
      <c r="H935" s="271"/>
      <c r="I935" s="271"/>
      <c r="J935" s="271"/>
      <c r="K935" s="271"/>
    </row>
    <row r="936" spans="1:11">
      <c r="A936" s="271"/>
      <c r="B936" s="271"/>
      <c r="C936" s="271"/>
      <c r="D936" s="271"/>
      <c r="E936" s="271"/>
      <c r="F936" s="271"/>
      <c r="G936" s="271"/>
      <c r="H936" s="271"/>
      <c r="I936" s="271"/>
      <c r="J936" s="271"/>
      <c r="K936" s="271"/>
    </row>
    <row r="937" spans="1:11">
      <c r="A937" s="271"/>
      <c r="B937" s="271"/>
      <c r="C937" s="271"/>
      <c r="D937" s="271"/>
      <c r="E937" s="271"/>
      <c r="F937" s="271"/>
      <c r="G937" s="271"/>
      <c r="H937" s="271"/>
      <c r="I937" s="271"/>
      <c r="J937" s="271"/>
      <c r="K937" s="271"/>
    </row>
    <row r="938" spans="1:11">
      <c r="A938" s="271"/>
      <c r="B938" s="271"/>
      <c r="C938" s="271"/>
      <c r="D938" s="271"/>
      <c r="E938" s="271"/>
      <c r="F938" s="271"/>
      <c r="G938" s="271"/>
      <c r="H938" s="271"/>
      <c r="I938" s="271"/>
      <c r="J938" s="271"/>
      <c r="K938" s="271"/>
    </row>
    <row r="939" spans="1:11">
      <c r="A939" s="271"/>
      <c r="B939" s="271"/>
      <c r="C939" s="271"/>
      <c r="D939" s="271"/>
      <c r="E939" s="271"/>
      <c r="F939" s="271"/>
      <c r="G939" s="271"/>
      <c r="H939" s="271"/>
      <c r="I939" s="271"/>
      <c r="J939" s="271"/>
      <c r="K939" s="271"/>
    </row>
    <row r="940" spans="1:11">
      <c r="A940" s="271"/>
      <c r="B940" s="271"/>
      <c r="C940" s="271"/>
      <c r="D940" s="271"/>
      <c r="E940" s="271"/>
      <c r="F940" s="271"/>
      <c r="G940" s="271"/>
      <c r="H940" s="271"/>
      <c r="I940" s="271"/>
      <c r="J940" s="271"/>
      <c r="K940" s="271"/>
    </row>
    <row r="941" spans="1:11">
      <c r="A941" s="271"/>
      <c r="B941" s="271"/>
      <c r="C941" s="271"/>
      <c r="D941" s="271"/>
      <c r="E941" s="271"/>
      <c r="F941" s="271"/>
      <c r="G941" s="271"/>
      <c r="H941" s="271"/>
      <c r="I941" s="271"/>
      <c r="J941" s="271"/>
      <c r="K941" s="271"/>
    </row>
    <row r="942" spans="1:11">
      <c r="A942" s="271"/>
      <c r="B942" s="271"/>
      <c r="C942" s="271"/>
      <c r="D942" s="271"/>
      <c r="E942" s="271"/>
      <c r="F942" s="271"/>
      <c r="G942" s="271"/>
      <c r="H942" s="271"/>
      <c r="I942" s="271"/>
      <c r="J942" s="271"/>
      <c r="K942" s="271"/>
    </row>
    <row r="943" spans="1:11">
      <c r="A943" s="271"/>
      <c r="B943" s="271"/>
      <c r="C943" s="271"/>
      <c r="D943" s="271"/>
      <c r="E943" s="271"/>
      <c r="F943" s="271"/>
      <c r="G943" s="271"/>
      <c r="H943" s="271"/>
      <c r="I943" s="271"/>
      <c r="J943" s="271"/>
      <c r="K943" s="271"/>
    </row>
    <row r="944" spans="1:11">
      <c r="A944" s="271"/>
      <c r="B944" s="271"/>
      <c r="C944" s="271"/>
      <c r="D944" s="271"/>
      <c r="E944" s="271"/>
      <c r="F944" s="271"/>
      <c r="G944" s="271"/>
      <c r="H944" s="271"/>
      <c r="I944" s="271"/>
      <c r="J944" s="271"/>
      <c r="K944" s="271"/>
    </row>
    <row r="945" spans="1:11">
      <c r="A945" s="271"/>
      <c r="B945" s="271"/>
      <c r="C945" s="271"/>
      <c r="D945" s="271"/>
      <c r="E945" s="271"/>
      <c r="F945" s="271"/>
      <c r="G945" s="271"/>
      <c r="H945" s="271"/>
      <c r="I945" s="271"/>
      <c r="J945" s="271"/>
      <c r="K945" s="271"/>
    </row>
    <row r="946" spans="1:11">
      <c r="A946" s="271"/>
      <c r="B946" s="271"/>
      <c r="C946" s="271"/>
      <c r="D946" s="271"/>
      <c r="E946" s="271"/>
      <c r="F946" s="271"/>
      <c r="G946" s="271"/>
      <c r="H946" s="271"/>
      <c r="I946" s="271"/>
      <c r="J946" s="271"/>
      <c r="K946" s="271"/>
    </row>
    <row r="947" spans="1:11">
      <c r="A947" s="271"/>
      <c r="B947" s="271"/>
      <c r="C947" s="271"/>
      <c r="D947" s="271"/>
      <c r="E947" s="271"/>
      <c r="F947" s="271"/>
      <c r="G947" s="271"/>
      <c r="H947" s="271"/>
      <c r="I947" s="271"/>
      <c r="J947" s="271"/>
      <c r="K947" s="271"/>
    </row>
    <row r="948" spans="1:11">
      <c r="A948" s="271"/>
      <c r="B948" s="271"/>
      <c r="C948" s="271"/>
      <c r="D948" s="271"/>
      <c r="E948" s="271"/>
      <c r="F948" s="271"/>
      <c r="G948" s="271"/>
      <c r="H948" s="271"/>
      <c r="I948" s="271"/>
      <c r="J948" s="271"/>
      <c r="K948" s="271"/>
    </row>
    <row r="949" spans="1:11">
      <c r="A949" s="271"/>
      <c r="B949" s="271"/>
      <c r="C949" s="271"/>
      <c r="D949" s="271"/>
      <c r="E949" s="271"/>
      <c r="F949" s="271"/>
      <c r="G949" s="271"/>
      <c r="H949" s="271"/>
      <c r="I949" s="271"/>
      <c r="J949" s="271"/>
      <c r="K949" s="271"/>
    </row>
    <row r="950" spans="1:11">
      <c r="A950" s="271"/>
      <c r="B950" s="271"/>
      <c r="C950" s="271"/>
      <c r="D950" s="271"/>
      <c r="E950" s="271"/>
      <c r="F950" s="271"/>
      <c r="G950" s="271"/>
      <c r="H950" s="271"/>
      <c r="I950" s="271"/>
      <c r="J950" s="271"/>
      <c r="K950" s="271"/>
    </row>
    <row r="951" spans="1:11">
      <c r="A951" s="271"/>
      <c r="B951" s="271"/>
      <c r="C951" s="271"/>
      <c r="D951" s="271"/>
      <c r="E951" s="271"/>
      <c r="F951" s="271"/>
      <c r="G951" s="271"/>
      <c r="H951" s="271"/>
      <c r="I951" s="271"/>
      <c r="J951" s="271"/>
      <c r="K951" s="271"/>
    </row>
    <row r="952" spans="1:11">
      <c r="A952" s="271"/>
      <c r="B952" s="271"/>
      <c r="C952" s="271"/>
      <c r="D952" s="271"/>
      <c r="E952" s="271"/>
      <c r="F952" s="271"/>
      <c r="G952" s="271"/>
      <c r="H952" s="271"/>
      <c r="I952" s="271"/>
      <c r="J952" s="271"/>
      <c r="K952" s="271"/>
    </row>
    <row r="953" spans="1:11">
      <c r="A953" s="271"/>
      <c r="B953" s="271"/>
      <c r="C953" s="271"/>
      <c r="D953" s="271"/>
      <c r="E953" s="271"/>
      <c r="F953" s="271"/>
      <c r="G953" s="271"/>
      <c r="H953" s="271"/>
      <c r="I953" s="271"/>
      <c r="J953" s="271"/>
      <c r="K953" s="271"/>
    </row>
    <row r="954" spans="1:11">
      <c r="A954" s="271"/>
      <c r="B954" s="271"/>
      <c r="C954" s="271"/>
      <c r="D954" s="271"/>
      <c r="E954" s="271"/>
      <c r="F954" s="271"/>
      <c r="G954" s="271"/>
      <c r="H954" s="271"/>
      <c r="I954" s="271"/>
      <c r="J954" s="271"/>
      <c r="K954" s="271"/>
    </row>
    <row r="955" spans="1:11">
      <c r="A955" s="271"/>
      <c r="B955" s="271"/>
      <c r="C955" s="271"/>
      <c r="D955" s="271"/>
      <c r="E955" s="271"/>
      <c r="F955" s="271"/>
      <c r="G955" s="271"/>
      <c r="H955" s="271"/>
      <c r="I955" s="271"/>
      <c r="J955" s="271"/>
      <c r="K955" s="271"/>
    </row>
    <row r="956" spans="1:11">
      <c r="A956" s="271"/>
      <c r="B956" s="271"/>
      <c r="C956" s="271"/>
      <c r="D956" s="271"/>
      <c r="E956" s="271"/>
      <c r="F956" s="271"/>
      <c r="G956" s="271"/>
      <c r="H956" s="271"/>
      <c r="I956" s="271"/>
      <c r="J956" s="271"/>
      <c r="K956" s="271"/>
    </row>
    <row r="957" spans="1:11">
      <c r="A957" s="271"/>
      <c r="B957" s="271"/>
      <c r="C957" s="271"/>
      <c r="D957" s="271"/>
      <c r="E957" s="271"/>
      <c r="F957" s="271"/>
      <c r="G957" s="271"/>
      <c r="H957" s="271"/>
      <c r="I957" s="271"/>
      <c r="J957" s="271"/>
      <c r="K957" s="271"/>
    </row>
    <row r="958" spans="1:11">
      <c r="A958" s="271"/>
      <c r="B958" s="271"/>
      <c r="C958" s="271"/>
      <c r="D958" s="271"/>
      <c r="E958" s="271"/>
      <c r="F958" s="271"/>
      <c r="G958" s="271"/>
      <c r="H958" s="271"/>
      <c r="I958" s="271"/>
      <c r="J958" s="271"/>
      <c r="K958" s="271"/>
    </row>
    <row r="959" spans="1:11">
      <c r="A959" s="271"/>
      <c r="B959" s="271"/>
      <c r="C959" s="271"/>
      <c r="D959" s="271"/>
      <c r="E959" s="271"/>
      <c r="F959" s="271"/>
      <c r="G959" s="271"/>
      <c r="H959" s="271"/>
      <c r="I959" s="271"/>
      <c r="J959" s="271"/>
      <c r="K959" s="271"/>
    </row>
    <row r="960" spans="1:11">
      <c r="A960" s="271"/>
      <c r="B960" s="271"/>
      <c r="C960" s="271"/>
      <c r="D960" s="271"/>
      <c r="E960" s="271"/>
      <c r="F960" s="271"/>
      <c r="G960" s="271"/>
      <c r="H960" s="271"/>
      <c r="I960" s="271"/>
      <c r="J960" s="271"/>
      <c r="K960" s="271"/>
    </row>
    <row r="961" spans="1:11">
      <c r="A961" s="271"/>
      <c r="B961" s="271"/>
      <c r="C961" s="271"/>
      <c r="D961" s="271"/>
      <c r="E961" s="271"/>
      <c r="F961" s="271"/>
      <c r="G961" s="271"/>
      <c r="H961" s="271"/>
      <c r="I961" s="271"/>
      <c r="J961" s="271"/>
      <c r="K961" s="271"/>
    </row>
    <row r="962" spans="1:11">
      <c r="A962" s="271"/>
      <c r="B962" s="271"/>
      <c r="C962" s="271"/>
      <c r="D962" s="271"/>
      <c r="E962" s="271"/>
      <c r="F962" s="271"/>
      <c r="G962" s="271"/>
      <c r="H962" s="271"/>
      <c r="I962" s="271"/>
      <c r="J962" s="271"/>
      <c r="K962" s="271"/>
    </row>
    <row r="963" spans="1:11">
      <c r="A963" s="271"/>
      <c r="B963" s="271"/>
      <c r="C963" s="271"/>
      <c r="D963" s="271"/>
      <c r="E963" s="271"/>
      <c r="F963" s="271"/>
      <c r="G963" s="271"/>
      <c r="H963" s="271"/>
      <c r="I963" s="271"/>
      <c r="J963" s="271"/>
      <c r="K963" s="271"/>
    </row>
    <row r="964" spans="1:11">
      <c r="A964" s="271"/>
      <c r="B964" s="271"/>
      <c r="C964" s="271"/>
      <c r="D964" s="271"/>
      <c r="E964" s="271"/>
      <c r="F964" s="271"/>
      <c r="G964" s="271"/>
      <c r="H964" s="271"/>
      <c r="I964" s="271"/>
      <c r="J964" s="271"/>
      <c r="K964" s="271"/>
    </row>
    <row r="965" spans="1:11">
      <c r="A965" s="271"/>
      <c r="B965" s="271"/>
      <c r="C965" s="271"/>
      <c r="D965" s="271"/>
      <c r="E965" s="271"/>
      <c r="F965" s="271"/>
      <c r="G965" s="271"/>
      <c r="H965" s="271"/>
      <c r="I965" s="271"/>
      <c r="J965" s="271"/>
      <c r="K965" s="271"/>
    </row>
    <row r="966" spans="1:11">
      <c r="A966" s="271"/>
      <c r="B966" s="271"/>
      <c r="C966" s="271"/>
      <c r="D966" s="271"/>
      <c r="E966" s="271"/>
      <c r="F966" s="271"/>
      <c r="G966" s="271"/>
      <c r="H966" s="271"/>
      <c r="I966" s="271"/>
      <c r="J966" s="271"/>
      <c r="K966" s="271"/>
    </row>
    <row r="967" spans="1:11">
      <c r="A967" s="271"/>
      <c r="B967" s="271"/>
      <c r="C967" s="271"/>
      <c r="D967" s="271"/>
      <c r="E967" s="271"/>
      <c r="F967" s="271"/>
      <c r="G967" s="271"/>
      <c r="H967" s="271"/>
      <c r="I967" s="271"/>
      <c r="J967" s="271"/>
      <c r="K967" s="271"/>
    </row>
    <row r="968" spans="1:11">
      <c r="A968" s="271"/>
      <c r="B968" s="271"/>
      <c r="C968" s="271"/>
      <c r="D968" s="271"/>
      <c r="E968" s="271"/>
      <c r="F968" s="271"/>
      <c r="G968" s="271"/>
      <c r="H968" s="271"/>
      <c r="I968" s="271"/>
      <c r="J968" s="271"/>
      <c r="K968" s="271"/>
    </row>
    <row r="969" spans="1:11">
      <c r="A969" s="271"/>
      <c r="B969" s="271"/>
      <c r="C969" s="271"/>
      <c r="D969" s="271"/>
      <c r="E969" s="271"/>
      <c r="F969" s="271"/>
      <c r="G969" s="271"/>
      <c r="H969" s="271"/>
      <c r="I969" s="271"/>
      <c r="J969" s="271"/>
      <c r="K969" s="271"/>
    </row>
    <row r="970" spans="1:11">
      <c r="A970" s="271"/>
      <c r="B970" s="271"/>
      <c r="C970" s="271"/>
      <c r="D970" s="271"/>
      <c r="E970" s="271"/>
      <c r="F970" s="271"/>
      <c r="G970" s="271"/>
      <c r="H970" s="271"/>
      <c r="I970" s="271"/>
      <c r="J970" s="271"/>
      <c r="K970" s="271"/>
    </row>
    <row r="971" spans="1:11">
      <c r="A971" s="271"/>
      <c r="B971" s="271"/>
      <c r="C971" s="271"/>
      <c r="D971" s="271"/>
      <c r="E971" s="271"/>
      <c r="F971" s="271"/>
      <c r="G971" s="271"/>
      <c r="H971" s="271"/>
      <c r="I971" s="271"/>
      <c r="J971" s="271"/>
      <c r="K971" s="271"/>
    </row>
    <row r="972" spans="1:11">
      <c r="A972" s="271"/>
      <c r="B972" s="271"/>
      <c r="C972" s="271"/>
      <c r="D972" s="271"/>
      <c r="E972" s="271"/>
      <c r="F972" s="271"/>
      <c r="G972" s="271"/>
      <c r="H972" s="271"/>
      <c r="I972" s="271"/>
      <c r="J972" s="271"/>
      <c r="K972" s="271"/>
    </row>
    <row r="973" spans="1:11">
      <c r="A973" s="271"/>
      <c r="B973" s="271"/>
      <c r="C973" s="271"/>
      <c r="D973" s="271"/>
      <c r="E973" s="271"/>
      <c r="F973" s="271"/>
      <c r="G973" s="271"/>
      <c r="H973" s="271"/>
      <c r="I973" s="271"/>
      <c r="J973" s="271"/>
      <c r="K973" s="271"/>
    </row>
    <row r="974" spans="1:11">
      <c r="A974" s="271"/>
      <c r="B974" s="271"/>
      <c r="C974" s="271"/>
      <c r="D974" s="271"/>
      <c r="E974" s="271"/>
      <c r="F974" s="271"/>
      <c r="G974" s="271"/>
      <c r="H974" s="271"/>
      <c r="I974" s="271"/>
      <c r="J974" s="271"/>
      <c r="K974" s="271"/>
    </row>
    <row r="975" spans="1:11">
      <c r="A975" s="271"/>
      <c r="B975" s="271"/>
      <c r="C975" s="271"/>
      <c r="D975" s="271"/>
      <c r="E975" s="271"/>
      <c r="F975" s="271"/>
      <c r="G975" s="271"/>
      <c r="H975" s="271"/>
      <c r="I975" s="271"/>
      <c r="J975" s="271"/>
      <c r="K975" s="271"/>
    </row>
    <row r="976" spans="1:11">
      <c r="A976" s="271"/>
      <c r="B976" s="271"/>
      <c r="C976" s="271"/>
      <c r="D976" s="271"/>
      <c r="E976" s="271"/>
      <c r="F976" s="271"/>
      <c r="G976" s="271"/>
      <c r="H976" s="271"/>
      <c r="I976" s="271"/>
      <c r="J976" s="271"/>
      <c r="K976" s="271"/>
    </row>
    <row r="977" spans="1:11">
      <c r="A977" s="271"/>
      <c r="B977" s="271"/>
      <c r="C977" s="271"/>
      <c r="D977" s="271"/>
      <c r="E977" s="271"/>
      <c r="F977" s="271"/>
      <c r="G977" s="271"/>
      <c r="H977" s="271"/>
      <c r="I977" s="271"/>
      <c r="J977" s="271"/>
      <c r="K977" s="271"/>
    </row>
    <row r="978" spans="1:11">
      <c r="A978" s="271"/>
      <c r="B978" s="271"/>
      <c r="C978" s="271"/>
      <c r="D978" s="271"/>
      <c r="E978" s="271"/>
      <c r="F978" s="271"/>
      <c r="G978" s="271"/>
      <c r="H978" s="271"/>
      <c r="I978" s="271"/>
      <c r="J978" s="271"/>
      <c r="K978" s="271"/>
    </row>
    <row r="979" spans="1:11">
      <c r="A979" s="271"/>
      <c r="B979" s="271"/>
      <c r="C979" s="271"/>
      <c r="D979" s="271"/>
      <c r="E979" s="271"/>
      <c r="F979" s="271"/>
      <c r="G979" s="271"/>
      <c r="H979" s="271"/>
      <c r="I979" s="271"/>
      <c r="J979" s="271"/>
      <c r="K979" s="271"/>
    </row>
    <row r="980" spans="1:11">
      <c r="A980" s="271"/>
      <c r="B980" s="271"/>
      <c r="C980" s="271"/>
      <c r="D980" s="271"/>
      <c r="E980" s="271"/>
      <c r="F980" s="271"/>
      <c r="G980" s="271"/>
      <c r="H980" s="271"/>
      <c r="I980" s="271"/>
      <c r="J980" s="271"/>
      <c r="K980" s="271"/>
    </row>
    <row r="981" spans="1:11">
      <c r="A981" s="271"/>
      <c r="B981" s="271"/>
      <c r="C981" s="271"/>
      <c r="D981" s="271"/>
      <c r="E981" s="271"/>
      <c r="F981" s="271"/>
      <c r="G981" s="271"/>
      <c r="H981" s="271"/>
      <c r="I981" s="271"/>
      <c r="J981" s="271"/>
      <c r="K981" s="271"/>
    </row>
    <row r="982" spans="1:11">
      <c r="A982" s="271"/>
      <c r="B982" s="271"/>
      <c r="C982" s="271"/>
      <c r="D982" s="271"/>
      <c r="E982" s="271"/>
      <c r="F982" s="271"/>
      <c r="G982" s="271"/>
      <c r="H982" s="271"/>
      <c r="I982" s="271"/>
      <c r="J982" s="271"/>
      <c r="K982" s="271"/>
    </row>
    <row r="983" spans="1:11">
      <c r="A983" s="271"/>
      <c r="B983" s="271"/>
      <c r="C983" s="271"/>
      <c r="D983" s="271"/>
      <c r="E983" s="271"/>
      <c r="F983" s="271"/>
      <c r="G983" s="271"/>
      <c r="H983" s="271"/>
      <c r="I983" s="271"/>
      <c r="J983" s="271"/>
      <c r="K983" s="271"/>
    </row>
    <row r="984" spans="1:11">
      <c r="A984" s="271"/>
      <c r="B984" s="271"/>
      <c r="C984" s="271"/>
      <c r="D984" s="271"/>
      <c r="E984" s="271"/>
      <c r="F984" s="271"/>
      <c r="G984" s="271"/>
      <c r="H984" s="271"/>
      <c r="I984" s="271"/>
      <c r="J984" s="271"/>
      <c r="K984" s="271"/>
    </row>
    <row r="985" spans="1:11">
      <c r="A985" s="271"/>
      <c r="B985" s="271"/>
      <c r="C985" s="271"/>
      <c r="D985" s="271"/>
      <c r="E985" s="271"/>
      <c r="F985" s="271"/>
      <c r="G985" s="271"/>
      <c r="H985" s="271"/>
      <c r="I985" s="271"/>
      <c r="J985" s="271"/>
      <c r="K985" s="271"/>
    </row>
    <row r="986" spans="1:11">
      <c r="A986" s="271"/>
      <c r="B986" s="271"/>
      <c r="C986" s="271"/>
      <c r="D986" s="271"/>
      <c r="E986" s="271"/>
      <c r="F986" s="271"/>
      <c r="G986" s="271"/>
      <c r="H986" s="271"/>
      <c r="I986" s="271"/>
      <c r="J986" s="271"/>
      <c r="K986" s="271"/>
    </row>
    <row r="987" spans="1:11">
      <c r="A987" s="271"/>
      <c r="B987" s="271"/>
      <c r="C987" s="271"/>
      <c r="D987" s="271"/>
      <c r="E987" s="271"/>
      <c r="F987" s="271"/>
      <c r="G987" s="271"/>
      <c r="H987" s="271"/>
      <c r="I987" s="271"/>
      <c r="J987" s="271"/>
      <c r="K987" s="271"/>
    </row>
    <row r="988" spans="1:11">
      <c r="A988" s="271"/>
      <c r="B988" s="271"/>
      <c r="C988" s="271"/>
      <c r="D988" s="271"/>
      <c r="E988" s="271"/>
      <c r="F988" s="271"/>
      <c r="G988" s="271"/>
      <c r="H988" s="271"/>
      <c r="I988" s="271"/>
      <c r="J988" s="271"/>
      <c r="K988" s="271"/>
    </row>
    <row r="989" spans="1:11">
      <c r="A989" s="271"/>
      <c r="B989" s="271"/>
      <c r="C989" s="271"/>
      <c r="D989" s="271"/>
      <c r="E989" s="271"/>
      <c r="F989" s="271"/>
      <c r="G989" s="271"/>
      <c r="H989" s="271"/>
      <c r="I989" s="271"/>
      <c r="J989" s="271"/>
      <c r="K989" s="271"/>
    </row>
    <row r="990" spans="1:11">
      <c r="A990" s="271"/>
      <c r="B990" s="271"/>
      <c r="C990" s="271"/>
      <c r="D990" s="271"/>
      <c r="E990" s="271"/>
      <c r="F990" s="271"/>
      <c r="G990" s="271"/>
      <c r="H990" s="271"/>
      <c r="I990" s="271"/>
      <c r="J990" s="271"/>
      <c r="K990" s="271"/>
    </row>
    <row r="991" spans="1:11">
      <c r="A991" s="271"/>
      <c r="B991" s="271"/>
      <c r="C991" s="271"/>
      <c r="D991" s="271"/>
      <c r="E991" s="271"/>
      <c r="F991" s="271"/>
      <c r="G991" s="271"/>
      <c r="H991" s="271"/>
      <c r="I991" s="271"/>
      <c r="J991" s="271"/>
      <c r="K991" s="271"/>
    </row>
    <row r="992" spans="1:11">
      <c r="A992" s="271"/>
      <c r="B992" s="271"/>
      <c r="C992" s="271"/>
      <c r="D992" s="271"/>
      <c r="E992" s="271"/>
      <c r="F992" s="271"/>
      <c r="G992" s="271"/>
      <c r="H992" s="271"/>
      <c r="I992" s="271"/>
      <c r="J992" s="271"/>
      <c r="K992" s="271"/>
    </row>
    <row r="993" spans="1:11">
      <c r="A993" s="271"/>
      <c r="B993" s="271"/>
      <c r="C993" s="271"/>
      <c r="D993" s="271"/>
      <c r="E993" s="271"/>
      <c r="F993" s="271"/>
      <c r="G993" s="271"/>
      <c r="H993" s="271"/>
      <c r="I993" s="271"/>
      <c r="J993" s="271"/>
      <c r="K993" s="271"/>
    </row>
    <row r="994" spans="1:11">
      <c r="A994" s="271"/>
      <c r="B994" s="271"/>
      <c r="C994" s="271"/>
      <c r="D994" s="271"/>
      <c r="E994" s="271"/>
      <c r="F994" s="271"/>
      <c r="G994" s="271"/>
      <c r="H994" s="271"/>
      <c r="I994" s="271"/>
      <c r="J994" s="271"/>
      <c r="K994" s="271"/>
    </row>
    <row r="995" spans="1:11">
      <c r="A995" s="271"/>
      <c r="B995" s="271"/>
      <c r="C995" s="271"/>
      <c r="D995" s="271"/>
      <c r="E995" s="271"/>
      <c r="F995" s="271"/>
      <c r="G995" s="271"/>
      <c r="H995" s="271"/>
      <c r="I995" s="271"/>
      <c r="J995" s="271"/>
      <c r="K995" s="271"/>
    </row>
    <row r="996" spans="1:11">
      <c r="A996" s="271"/>
      <c r="B996" s="271"/>
      <c r="C996" s="271"/>
      <c r="D996" s="271"/>
      <c r="E996" s="271"/>
      <c r="F996" s="271"/>
      <c r="G996" s="271"/>
      <c r="H996" s="271"/>
      <c r="I996" s="271"/>
      <c r="J996" s="271"/>
      <c r="K996" s="271"/>
    </row>
    <row r="997" spans="1:11">
      <c r="A997" s="271"/>
      <c r="B997" s="271"/>
      <c r="C997" s="271"/>
      <c r="D997" s="271"/>
      <c r="E997" s="271"/>
      <c r="F997" s="271"/>
      <c r="G997" s="271"/>
      <c r="H997" s="271"/>
      <c r="I997" s="271"/>
      <c r="J997" s="271"/>
      <c r="K997" s="271"/>
    </row>
    <row r="998" spans="1:11">
      <c r="A998" s="271"/>
      <c r="B998" s="271"/>
      <c r="C998" s="271"/>
      <c r="D998" s="271"/>
      <c r="E998" s="271"/>
      <c r="F998" s="271"/>
      <c r="G998" s="271"/>
      <c r="H998" s="271"/>
      <c r="I998" s="271"/>
      <c r="J998" s="271"/>
      <c r="K998" s="271"/>
    </row>
    <row r="999" spans="1:11">
      <c r="A999" s="271"/>
      <c r="B999" s="271"/>
      <c r="C999" s="271"/>
      <c r="D999" s="271"/>
      <c r="E999" s="271"/>
      <c r="F999" s="271"/>
      <c r="G999" s="271"/>
      <c r="H999" s="271"/>
      <c r="I999" s="271"/>
      <c r="J999" s="271"/>
      <c r="K999" s="271"/>
    </row>
    <row r="1000" spans="1:11">
      <c r="A1000" s="271"/>
      <c r="B1000" s="271"/>
      <c r="C1000" s="271"/>
      <c r="D1000" s="271"/>
      <c r="E1000" s="271"/>
      <c r="F1000" s="271"/>
      <c r="G1000" s="271"/>
      <c r="H1000" s="271"/>
      <c r="I1000" s="271"/>
      <c r="J1000" s="271"/>
      <c r="K1000" s="271"/>
    </row>
    <row r="1001" spans="1:11">
      <c r="A1001" s="271"/>
      <c r="B1001" s="271"/>
      <c r="C1001" s="271"/>
      <c r="D1001" s="271"/>
      <c r="E1001" s="271"/>
      <c r="F1001" s="271"/>
      <c r="G1001" s="271"/>
      <c r="H1001" s="271"/>
      <c r="I1001" s="271"/>
      <c r="J1001" s="271"/>
      <c r="K1001" s="271"/>
    </row>
    <row r="1002" spans="1:11">
      <c r="A1002" s="271"/>
      <c r="B1002" s="271"/>
      <c r="C1002" s="271"/>
      <c r="D1002" s="271"/>
      <c r="E1002" s="271"/>
      <c r="F1002" s="271"/>
      <c r="G1002" s="271"/>
      <c r="H1002" s="271"/>
      <c r="I1002" s="271"/>
      <c r="J1002" s="271"/>
      <c r="K1002" s="271"/>
    </row>
    <row r="1003" spans="1:11">
      <c r="A1003" s="271"/>
      <c r="B1003" s="271"/>
      <c r="C1003" s="271"/>
      <c r="D1003" s="271"/>
      <c r="E1003" s="271"/>
      <c r="F1003" s="271"/>
      <c r="G1003" s="271"/>
      <c r="H1003" s="271"/>
      <c r="I1003" s="271"/>
      <c r="J1003" s="271"/>
      <c r="K1003" s="271"/>
    </row>
    <row r="1004" spans="1:11">
      <c r="A1004" s="271"/>
      <c r="B1004" s="271"/>
      <c r="C1004" s="271"/>
      <c r="D1004" s="271"/>
      <c r="E1004" s="271"/>
      <c r="F1004" s="271"/>
      <c r="G1004" s="271"/>
      <c r="H1004" s="271"/>
      <c r="I1004" s="271"/>
      <c r="J1004" s="271"/>
      <c r="K1004" s="271"/>
    </row>
    <row r="1005" spans="1:11">
      <c r="A1005" s="271"/>
      <c r="B1005" s="271"/>
      <c r="C1005" s="271"/>
      <c r="D1005" s="271"/>
      <c r="E1005" s="271"/>
      <c r="F1005" s="271"/>
      <c r="G1005" s="271"/>
      <c r="H1005" s="271"/>
      <c r="I1005" s="271"/>
      <c r="J1005" s="271"/>
      <c r="K1005" s="271"/>
    </row>
    <row r="1006" spans="1:11">
      <c r="A1006" s="271"/>
      <c r="B1006" s="271"/>
      <c r="C1006" s="271"/>
      <c r="D1006" s="271"/>
      <c r="E1006" s="271"/>
      <c r="F1006" s="271"/>
      <c r="G1006" s="271"/>
      <c r="H1006" s="271"/>
      <c r="I1006" s="271"/>
      <c r="J1006" s="271"/>
      <c r="K1006" s="271"/>
    </row>
    <row r="1007" spans="1:11">
      <c r="A1007" s="271"/>
      <c r="B1007" s="271"/>
      <c r="C1007" s="271"/>
      <c r="D1007" s="271"/>
      <c r="E1007" s="271"/>
      <c r="F1007" s="271"/>
      <c r="G1007" s="271"/>
      <c r="H1007" s="271"/>
      <c r="I1007" s="271"/>
      <c r="J1007" s="271"/>
      <c r="K1007" s="271"/>
    </row>
    <row r="1008" spans="1:11">
      <c r="A1008" s="271"/>
      <c r="B1008" s="271"/>
      <c r="C1008" s="271"/>
      <c r="D1008" s="271"/>
      <c r="E1008" s="271"/>
      <c r="F1008" s="271"/>
      <c r="G1008" s="271"/>
      <c r="H1008" s="271"/>
      <c r="I1008" s="271"/>
      <c r="J1008" s="271"/>
      <c r="K1008" s="271"/>
    </row>
    <row r="1009" spans="1:11">
      <c r="A1009" s="271"/>
      <c r="B1009" s="271"/>
      <c r="C1009" s="271"/>
      <c r="D1009" s="271"/>
      <c r="E1009" s="271"/>
      <c r="F1009" s="271"/>
      <c r="G1009" s="271"/>
      <c r="H1009" s="271"/>
      <c r="I1009" s="271"/>
      <c r="J1009" s="271"/>
      <c r="K1009" s="271"/>
    </row>
    <row r="1010" spans="1:11">
      <c r="A1010" s="271"/>
      <c r="B1010" s="271"/>
      <c r="C1010" s="271"/>
      <c r="D1010" s="271"/>
      <c r="E1010" s="271"/>
      <c r="F1010" s="271"/>
      <c r="G1010" s="271"/>
      <c r="H1010" s="271"/>
      <c r="I1010" s="271"/>
      <c r="J1010" s="271"/>
      <c r="K1010" s="271"/>
    </row>
    <row r="1011" spans="1:11">
      <c r="A1011" s="271"/>
      <c r="B1011" s="271"/>
      <c r="C1011" s="271"/>
      <c r="D1011" s="271"/>
      <c r="E1011" s="271"/>
      <c r="F1011" s="271"/>
      <c r="G1011" s="271"/>
      <c r="H1011" s="271"/>
      <c r="I1011" s="271"/>
      <c r="J1011" s="271"/>
      <c r="K1011" s="271"/>
    </row>
    <row r="1012" spans="1:11">
      <c r="A1012" s="271"/>
      <c r="B1012" s="271"/>
      <c r="C1012" s="271"/>
      <c r="D1012" s="271"/>
      <c r="E1012" s="271"/>
      <c r="F1012" s="271"/>
      <c r="G1012" s="271"/>
      <c r="H1012" s="271"/>
      <c r="I1012" s="271"/>
      <c r="J1012" s="271"/>
      <c r="K1012" s="271"/>
    </row>
    <row r="1013" spans="1:11">
      <c r="A1013" s="271"/>
      <c r="B1013" s="271"/>
      <c r="C1013" s="271"/>
      <c r="D1013" s="271"/>
      <c r="E1013" s="271"/>
      <c r="F1013" s="271"/>
      <c r="G1013" s="271"/>
      <c r="H1013" s="271"/>
      <c r="I1013" s="271"/>
      <c r="J1013" s="271"/>
      <c r="K1013" s="271"/>
    </row>
    <row r="1014" spans="1:11">
      <c r="A1014" s="271"/>
      <c r="B1014" s="271"/>
      <c r="C1014" s="271"/>
      <c r="D1014" s="271"/>
      <c r="E1014" s="271"/>
      <c r="F1014" s="271"/>
      <c r="G1014" s="271"/>
      <c r="H1014" s="271"/>
      <c r="I1014" s="271"/>
      <c r="J1014" s="271"/>
      <c r="K1014" s="271"/>
    </row>
    <row r="1015" spans="1:11">
      <c r="A1015" s="271"/>
      <c r="B1015" s="271"/>
      <c r="C1015" s="271"/>
      <c r="D1015" s="271"/>
      <c r="E1015" s="271"/>
      <c r="F1015" s="271"/>
      <c r="G1015" s="271"/>
      <c r="H1015" s="271"/>
      <c r="I1015" s="271"/>
      <c r="J1015" s="271"/>
      <c r="K1015" s="271"/>
    </row>
    <row r="1016" spans="1:11">
      <c r="A1016" s="271"/>
      <c r="B1016" s="271"/>
      <c r="C1016" s="271"/>
      <c r="D1016" s="271"/>
      <c r="E1016" s="271"/>
      <c r="F1016" s="271"/>
      <c r="G1016" s="271"/>
      <c r="H1016" s="271"/>
      <c r="I1016" s="271"/>
      <c r="J1016" s="271"/>
      <c r="K1016" s="271"/>
    </row>
    <row r="1017" spans="1:11">
      <c r="A1017" s="271"/>
      <c r="B1017" s="271"/>
      <c r="C1017" s="271"/>
      <c r="D1017" s="271"/>
      <c r="E1017" s="271"/>
      <c r="F1017" s="271"/>
      <c r="G1017" s="271"/>
      <c r="H1017" s="271"/>
      <c r="I1017" s="271"/>
      <c r="J1017" s="271"/>
      <c r="K1017" s="271"/>
    </row>
    <row r="1018" spans="1:11">
      <c r="A1018" s="271"/>
      <c r="B1018" s="271"/>
      <c r="C1018" s="271"/>
      <c r="D1018" s="271"/>
      <c r="E1018" s="271"/>
      <c r="F1018" s="271"/>
      <c r="G1018" s="271"/>
      <c r="H1018" s="271"/>
      <c r="I1018" s="271"/>
      <c r="J1018" s="271"/>
      <c r="K1018" s="271"/>
    </row>
    <row r="1019" spans="1:11">
      <c r="A1019" s="271"/>
      <c r="B1019" s="271"/>
      <c r="C1019" s="271"/>
      <c r="D1019" s="271"/>
      <c r="E1019" s="271"/>
      <c r="F1019" s="271"/>
      <c r="G1019" s="271"/>
      <c r="H1019" s="271"/>
      <c r="I1019" s="271"/>
      <c r="J1019" s="271"/>
      <c r="K1019" s="271"/>
    </row>
    <row r="1020" spans="1:11">
      <c r="A1020" s="271"/>
      <c r="B1020" s="271"/>
      <c r="C1020" s="271"/>
      <c r="D1020" s="271"/>
      <c r="E1020" s="271"/>
      <c r="F1020" s="271"/>
      <c r="G1020" s="271"/>
      <c r="H1020" s="271"/>
      <c r="I1020" s="271"/>
      <c r="J1020" s="271"/>
      <c r="K1020" s="271"/>
    </row>
    <row r="1021" spans="1:11">
      <c r="A1021" s="271"/>
      <c r="B1021" s="271"/>
      <c r="C1021" s="271"/>
      <c r="D1021" s="271"/>
      <c r="E1021" s="271"/>
      <c r="F1021" s="271"/>
      <c r="G1021" s="271"/>
      <c r="H1021" s="271"/>
      <c r="I1021" s="271"/>
      <c r="J1021" s="271"/>
      <c r="K1021" s="271"/>
    </row>
    <row r="1022" spans="1:11">
      <c r="A1022" s="271"/>
      <c r="B1022" s="271"/>
      <c r="C1022" s="271"/>
      <c r="D1022" s="271"/>
      <c r="E1022" s="271"/>
      <c r="F1022" s="271"/>
      <c r="G1022" s="271"/>
      <c r="H1022" s="271"/>
      <c r="I1022" s="271"/>
      <c r="J1022" s="271"/>
      <c r="K1022" s="271"/>
    </row>
    <row r="1023" spans="1:11">
      <c r="A1023" s="271"/>
      <c r="B1023" s="271"/>
      <c r="C1023" s="271"/>
      <c r="D1023" s="271"/>
      <c r="E1023" s="271"/>
      <c r="F1023" s="271"/>
      <c r="G1023" s="271"/>
      <c r="H1023" s="271"/>
      <c r="I1023" s="271"/>
      <c r="J1023" s="271"/>
      <c r="K1023" s="271"/>
    </row>
    <row r="1024" spans="1:11">
      <c r="A1024" s="271"/>
      <c r="B1024" s="271"/>
      <c r="C1024" s="271"/>
      <c r="D1024" s="271"/>
      <c r="E1024" s="271"/>
      <c r="F1024" s="271"/>
      <c r="G1024" s="271"/>
      <c r="H1024" s="271"/>
      <c r="I1024" s="271"/>
      <c r="J1024" s="271"/>
      <c r="K1024" s="271"/>
    </row>
    <row r="1025" spans="1:11">
      <c r="A1025" s="271"/>
      <c r="B1025" s="271"/>
      <c r="C1025" s="271"/>
      <c r="D1025" s="271"/>
      <c r="E1025" s="271"/>
      <c r="F1025" s="271"/>
      <c r="G1025" s="271"/>
      <c r="H1025" s="271"/>
      <c r="I1025" s="271"/>
      <c r="J1025" s="271"/>
      <c r="K1025" s="271"/>
    </row>
    <row r="1026" spans="1:11">
      <c r="A1026" s="271"/>
      <c r="B1026" s="271"/>
      <c r="C1026" s="271"/>
      <c r="D1026" s="271"/>
      <c r="E1026" s="271"/>
      <c r="F1026" s="271"/>
      <c r="G1026" s="271"/>
      <c r="H1026" s="271"/>
      <c r="I1026" s="271"/>
      <c r="J1026" s="271"/>
      <c r="K1026" s="271"/>
    </row>
    <row r="1027" spans="1:11">
      <c r="A1027" s="271"/>
      <c r="B1027" s="271"/>
      <c r="C1027" s="271"/>
      <c r="D1027" s="271"/>
      <c r="E1027" s="271"/>
      <c r="F1027" s="271"/>
      <c r="G1027" s="271"/>
      <c r="H1027" s="271"/>
      <c r="I1027" s="271"/>
      <c r="J1027" s="271"/>
      <c r="K1027" s="271"/>
    </row>
    <row r="1028" spans="1:11">
      <c r="A1028" s="271"/>
      <c r="B1028" s="271"/>
      <c r="C1028" s="271"/>
      <c r="D1028" s="271"/>
      <c r="E1028" s="271"/>
      <c r="F1028" s="271"/>
      <c r="G1028" s="271"/>
      <c r="H1028" s="271"/>
      <c r="I1028" s="271"/>
      <c r="J1028" s="271"/>
      <c r="K1028" s="271"/>
    </row>
    <row r="1029" spans="1:11">
      <c r="A1029" s="271"/>
      <c r="B1029" s="271"/>
      <c r="C1029" s="271"/>
      <c r="D1029" s="271"/>
      <c r="E1029" s="271"/>
      <c r="F1029" s="271"/>
      <c r="G1029" s="271"/>
      <c r="H1029" s="271"/>
      <c r="I1029" s="271"/>
      <c r="J1029" s="271"/>
      <c r="K1029" s="271"/>
    </row>
    <row r="1030" spans="1:11">
      <c r="A1030" s="271"/>
      <c r="B1030" s="271"/>
      <c r="C1030" s="271"/>
      <c r="D1030" s="271"/>
      <c r="E1030" s="271"/>
      <c r="F1030" s="271"/>
      <c r="G1030" s="271"/>
      <c r="H1030" s="271"/>
      <c r="I1030" s="271"/>
      <c r="J1030" s="271"/>
      <c r="K1030" s="271"/>
    </row>
    <row r="1031" spans="1:11">
      <c r="A1031" s="271"/>
      <c r="B1031" s="271"/>
      <c r="C1031" s="271"/>
      <c r="D1031" s="271"/>
      <c r="E1031" s="271"/>
      <c r="F1031" s="271"/>
      <c r="G1031" s="271"/>
      <c r="H1031" s="271"/>
      <c r="I1031" s="271"/>
      <c r="J1031" s="271"/>
      <c r="K1031" s="271"/>
    </row>
    <row r="1032" spans="1:11">
      <c r="A1032" s="271"/>
      <c r="B1032" s="271"/>
      <c r="C1032" s="271"/>
      <c r="D1032" s="271"/>
      <c r="E1032" s="271"/>
      <c r="F1032" s="271"/>
      <c r="G1032" s="271"/>
      <c r="H1032" s="271"/>
      <c r="I1032" s="271"/>
      <c r="J1032" s="271"/>
      <c r="K1032" s="271"/>
    </row>
    <row r="1033" spans="1:11">
      <c r="A1033" s="271"/>
      <c r="B1033" s="271"/>
      <c r="C1033" s="271"/>
      <c r="D1033" s="271"/>
      <c r="E1033" s="271"/>
      <c r="F1033" s="271"/>
      <c r="G1033" s="271"/>
      <c r="H1033" s="271"/>
      <c r="I1033" s="271"/>
      <c r="J1033" s="271"/>
      <c r="K1033" s="271"/>
    </row>
    <row r="1034" spans="1:11">
      <c r="A1034" s="271"/>
      <c r="B1034" s="271"/>
      <c r="C1034" s="271"/>
      <c r="D1034" s="271"/>
      <c r="E1034" s="271"/>
      <c r="F1034" s="271"/>
      <c r="G1034" s="271"/>
      <c r="H1034" s="271"/>
      <c r="I1034" s="271"/>
      <c r="J1034" s="271"/>
      <c r="K1034" s="271"/>
    </row>
    <row r="1035" spans="1:11">
      <c r="A1035" s="271"/>
      <c r="B1035" s="271"/>
      <c r="C1035" s="271"/>
      <c r="D1035" s="271"/>
      <c r="E1035" s="271"/>
      <c r="F1035" s="271"/>
      <c r="G1035" s="271"/>
      <c r="H1035" s="271"/>
      <c r="I1035" s="271"/>
      <c r="J1035" s="271"/>
      <c r="K1035" s="271"/>
    </row>
    <row r="1036" spans="1:11">
      <c r="A1036" s="271"/>
      <c r="B1036" s="271"/>
      <c r="C1036" s="271"/>
      <c r="D1036" s="271"/>
      <c r="E1036" s="271"/>
      <c r="F1036" s="271"/>
      <c r="G1036" s="271"/>
      <c r="H1036" s="271"/>
      <c r="I1036" s="271"/>
      <c r="J1036" s="271"/>
      <c r="K1036" s="271"/>
    </row>
    <row r="1037" spans="1:11">
      <c r="A1037" s="271"/>
      <c r="B1037" s="271"/>
      <c r="C1037" s="271"/>
      <c r="D1037" s="271"/>
      <c r="E1037" s="271"/>
      <c r="F1037" s="271"/>
      <c r="G1037" s="271"/>
      <c r="H1037" s="271"/>
      <c r="I1037" s="271"/>
      <c r="J1037" s="271"/>
      <c r="K1037" s="271"/>
    </row>
    <row r="1038" spans="1:11">
      <c r="A1038" s="271"/>
      <c r="B1038" s="271"/>
      <c r="C1038" s="271"/>
      <c r="D1038" s="271"/>
      <c r="E1038" s="271"/>
      <c r="F1038" s="271"/>
      <c r="G1038" s="271"/>
      <c r="H1038" s="271"/>
      <c r="I1038" s="271"/>
      <c r="J1038" s="271"/>
      <c r="K1038" s="271"/>
    </row>
    <row r="1039" spans="1:11">
      <c r="A1039" s="271"/>
      <c r="B1039" s="271"/>
      <c r="C1039" s="271"/>
      <c r="D1039" s="271"/>
      <c r="E1039" s="271"/>
      <c r="F1039" s="271"/>
      <c r="G1039" s="271"/>
      <c r="H1039" s="271"/>
      <c r="I1039" s="271"/>
      <c r="J1039" s="271"/>
      <c r="K1039" s="271"/>
    </row>
    <row r="1040" spans="1:11">
      <c r="A1040" s="271"/>
      <c r="B1040" s="271"/>
      <c r="C1040" s="271"/>
      <c r="D1040" s="271"/>
      <c r="E1040" s="271"/>
      <c r="F1040" s="271"/>
      <c r="G1040" s="271"/>
      <c r="H1040" s="271"/>
      <c r="I1040" s="271"/>
      <c r="J1040" s="271"/>
      <c r="K1040" s="271"/>
    </row>
    <row r="1041" spans="1:11">
      <c r="A1041" s="271"/>
      <c r="B1041" s="271"/>
      <c r="C1041" s="271"/>
      <c r="D1041" s="271"/>
      <c r="E1041" s="271"/>
      <c r="F1041" s="271"/>
      <c r="G1041" s="271"/>
      <c r="H1041" s="271"/>
      <c r="I1041" s="271"/>
      <c r="J1041" s="271"/>
      <c r="K1041" s="271"/>
    </row>
    <row r="1042" spans="1:11">
      <c r="A1042" s="271"/>
      <c r="B1042" s="271"/>
      <c r="C1042" s="271"/>
      <c r="D1042" s="271"/>
      <c r="E1042" s="271"/>
      <c r="F1042" s="271"/>
      <c r="G1042" s="271"/>
      <c r="H1042" s="271"/>
      <c r="I1042" s="271"/>
      <c r="J1042" s="271"/>
      <c r="K1042" s="271"/>
    </row>
    <row r="1043" spans="1:11">
      <c r="A1043" s="271"/>
      <c r="B1043" s="271"/>
      <c r="C1043" s="271"/>
      <c r="D1043" s="271"/>
      <c r="E1043" s="271"/>
      <c r="F1043" s="271"/>
      <c r="G1043" s="271"/>
      <c r="H1043" s="271"/>
      <c r="I1043" s="271"/>
      <c r="J1043" s="271"/>
      <c r="K1043" s="271"/>
    </row>
    <row r="1044" spans="1:11">
      <c r="A1044" s="271"/>
      <c r="B1044" s="271"/>
      <c r="C1044" s="271"/>
      <c r="D1044" s="271"/>
      <c r="E1044" s="271"/>
      <c r="F1044" s="271"/>
      <c r="G1044" s="271"/>
      <c r="H1044" s="271"/>
      <c r="I1044" s="271"/>
      <c r="J1044" s="271"/>
      <c r="K1044" s="271"/>
    </row>
    <row r="1045" spans="1:11">
      <c r="A1045" s="271"/>
      <c r="B1045" s="271"/>
      <c r="C1045" s="271"/>
      <c r="D1045" s="271"/>
      <c r="E1045" s="271"/>
      <c r="F1045" s="271"/>
      <c r="G1045" s="271"/>
      <c r="H1045" s="271"/>
      <c r="I1045" s="271"/>
      <c r="J1045" s="271"/>
      <c r="K1045" s="271"/>
    </row>
    <row r="1046" spans="1:11">
      <c r="A1046" s="271"/>
      <c r="B1046" s="271"/>
      <c r="C1046" s="271"/>
      <c r="D1046" s="271"/>
      <c r="E1046" s="271"/>
      <c r="F1046" s="271"/>
      <c r="G1046" s="271"/>
      <c r="H1046" s="271"/>
      <c r="I1046" s="271"/>
      <c r="J1046" s="271"/>
      <c r="K1046" s="271"/>
    </row>
    <row r="1047" spans="1:11">
      <c r="A1047" s="271"/>
      <c r="B1047" s="271"/>
      <c r="C1047" s="271"/>
      <c r="D1047" s="271"/>
      <c r="E1047" s="271"/>
      <c r="F1047" s="271"/>
      <c r="G1047" s="271"/>
      <c r="H1047" s="271"/>
      <c r="I1047" s="271"/>
      <c r="J1047" s="271"/>
      <c r="K1047" s="271"/>
    </row>
    <row r="1048" spans="1:11">
      <c r="A1048" s="271"/>
      <c r="B1048" s="271"/>
      <c r="C1048" s="271"/>
      <c r="D1048" s="271"/>
      <c r="E1048" s="271"/>
      <c r="F1048" s="271"/>
      <c r="G1048" s="271"/>
      <c r="H1048" s="271"/>
      <c r="I1048" s="271"/>
      <c r="J1048" s="271"/>
      <c r="K1048" s="271"/>
    </row>
    <row r="1049" spans="1:11">
      <c r="A1049" s="271"/>
      <c r="B1049" s="271"/>
      <c r="C1049" s="271"/>
      <c r="D1049" s="271"/>
      <c r="E1049" s="271"/>
      <c r="F1049" s="271"/>
      <c r="G1049" s="271"/>
      <c r="H1049" s="271"/>
      <c r="I1049" s="271"/>
      <c r="J1049" s="271"/>
      <c r="K1049" s="271"/>
    </row>
    <row r="1050" spans="1:11">
      <c r="A1050" s="271"/>
      <c r="B1050" s="271"/>
      <c r="C1050" s="271"/>
      <c r="D1050" s="271"/>
      <c r="E1050" s="271"/>
      <c r="F1050" s="271"/>
      <c r="G1050" s="271"/>
      <c r="H1050" s="271"/>
      <c r="I1050" s="271"/>
      <c r="J1050" s="271"/>
      <c r="K1050" s="271"/>
    </row>
    <row r="1051" spans="1:11">
      <c r="A1051" s="271"/>
      <c r="B1051" s="271"/>
      <c r="C1051" s="271"/>
      <c r="D1051" s="271"/>
      <c r="E1051" s="271"/>
      <c r="F1051" s="271"/>
      <c r="G1051" s="271"/>
      <c r="H1051" s="271"/>
      <c r="I1051" s="271"/>
      <c r="J1051" s="271"/>
      <c r="K1051" s="271"/>
    </row>
    <row r="1052" spans="1:11">
      <c r="A1052" s="271"/>
      <c r="B1052" s="271"/>
      <c r="C1052" s="271"/>
      <c r="D1052" s="271"/>
      <c r="E1052" s="271"/>
      <c r="F1052" s="271"/>
      <c r="G1052" s="271"/>
      <c r="H1052" s="271"/>
      <c r="I1052" s="271"/>
      <c r="J1052" s="271"/>
      <c r="K1052" s="271"/>
    </row>
    <row r="1053" spans="1:11">
      <c r="A1053" s="271"/>
      <c r="B1053" s="271"/>
      <c r="C1053" s="271"/>
      <c r="D1053" s="271"/>
      <c r="E1053" s="271"/>
      <c r="F1053" s="271"/>
      <c r="G1053" s="271"/>
      <c r="H1053" s="271"/>
      <c r="I1053" s="271"/>
      <c r="J1053" s="271"/>
      <c r="K1053" s="271"/>
    </row>
    <row r="1054" spans="1:11">
      <c r="A1054" s="271"/>
      <c r="B1054" s="271"/>
      <c r="C1054" s="271"/>
      <c r="D1054" s="271"/>
      <c r="E1054" s="271"/>
      <c r="F1054" s="271"/>
      <c r="G1054" s="271"/>
      <c r="H1054" s="271"/>
      <c r="I1054" s="271"/>
      <c r="J1054" s="271"/>
      <c r="K1054" s="271"/>
    </row>
    <row r="1055" spans="1:11">
      <c r="A1055" s="271"/>
      <c r="B1055" s="271"/>
      <c r="C1055" s="271"/>
      <c r="D1055" s="271"/>
      <c r="E1055" s="271"/>
      <c r="F1055" s="271"/>
      <c r="G1055" s="271"/>
      <c r="H1055" s="271"/>
      <c r="I1055" s="271"/>
      <c r="J1055" s="271"/>
      <c r="K1055" s="271"/>
    </row>
    <row r="1056" spans="1:11">
      <c r="A1056" s="271"/>
      <c r="B1056" s="271"/>
      <c r="C1056" s="271"/>
      <c r="D1056" s="271"/>
      <c r="E1056" s="271"/>
      <c r="F1056" s="271"/>
      <c r="G1056" s="271"/>
      <c r="H1056" s="271"/>
      <c r="I1056" s="271"/>
      <c r="J1056" s="271"/>
      <c r="K1056" s="271"/>
    </row>
    <row r="1057" spans="1:11">
      <c r="A1057" s="271"/>
      <c r="B1057" s="271"/>
      <c r="C1057" s="271"/>
      <c r="D1057" s="271"/>
      <c r="E1057" s="271"/>
      <c r="F1057" s="271"/>
      <c r="G1057" s="271"/>
      <c r="H1057" s="271"/>
      <c r="I1057" s="271"/>
      <c r="J1057" s="271"/>
      <c r="K1057" s="271"/>
    </row>
    <row r="1058" spans="1:11">
      <c r="A1058" s="271"/>
      <c r="B1058" s="271"/>
      <c r="C1058" s="271"/>
      <c r="D1058" s="271"/>
      <c r="E1058" s="271"/>
      <c r="F1058" s="271"/>
      <c r="G1058" s="271"/>
      <c r="H1058" s="271"/>
      <c r="I1058" s="271"/>
      <c r="J1058" s="271"/>
      <c r="K1058" s="271"/>
    </row>
    <row r="1059" spans="1:11">
      <c r="A1059" s="271"/>
      <c r="B1059" s="271"/>
      <c r="C1059" s="271"/>
      <c r="D1059" s="271"/>
      <c r="E1059" s="271"/>
      <c r="F1059" s="271"/>
      <c r="G1059" s="271"/>
      <c r="H1059" s="271"/>
      <c r="I1059" s="271"/>
      <c r="J1059" s="271"/>
      <c r="K1059" s="271"/>
    </row>
    <row r="1060" spans="1:11">
      <c r="A1060" s="271"/>
      <c r="B1060" s="271"/>
      <c r="C1060" s="271"/>
      <c r="D1060" s="271"/>
      <c r="E1060" s="271"/>
      <c r="F1060" s="271"/>
      <c r="G1060" s="271"/>
      <c r="H1060" s="271"/>
      <c r="I1060" s="271"/>
      <c r="J1060" s="271"/>
      <c r="K1060" s="271"/>
    </row>
    <row r="1061" spans="1:11">
      <c r="A1061" s="271"/>
      <c r="B1061" s="271"/>
      <c r="C1061" s="271"/>
      <c r="D1061" s="271"/>
      <c r="E1061" s="271"/>
      <c r="F1061" s="271"/>
      <c r="G1061" s="271"/>
      <c r="H1061" s="271"/>
      <c r="I1061" s="271"/>
      <c r="J1061" s="271"/>
      <c r="K1061" s="271"/>
    </row>
    <row r="1062" spans="1:11">
      <c r="A1062" s="271"/>
      <c r="B1062" s="271"/>
      <c r="C1062" s="271"/>
      <c r="D1062" s="271"/>
      <c r="E1062" s="271"/>
      <c r="F1062" s="271"/>
      <c r="G1062" s="271"/>
      <c r="H1062" s="271"/>
      <c r="I1062" s="271"/>
      <c r="J1062" s="271"/>
      <c r="K1062" s="271"/>
    </row>
    <row r="1063" spans="1:11">
      <c r="A1063" s="271"/>
      <c r="B1063" s="271"/>
      <c r="C1063" s="271"/>
      <c r="D1063" s="271"/>
      <c r="E1063" s="271"/>
      <c r="F1063" s="271"/>
      <c r="G1063" s="271"/>
      <c r="H1063" s="271"/>
      <c r="I1063" s="271"/>
      <c r="J1063" s="271"/>
      <c r="K1063" s="271"/>
    </row>
    <row r="1064" spans="1:11">
      <c r="A1064" s="271"/>
      <c r="B1064" s="271"/>
      <c r="C1064" s="271"/>
      <c r="D1064" s="271"/>
      <c r="E1064" s="271"/>
      <c r="F1064" s="271"/>
      <c r="G1064" s="271"/>
      <c r="H1064" s="271"/>
      <c r="I1064" s="271"/>
      <c r="J1064" s="271"/>
      <c r="K1064" s="271"/>
    </row>
    <row r="1065" spans="1:11">
      <c r="A1065" s="271"/>
      <c r="B1065" s="271"/>
      <c r="C1065" s="271"/>
      <c r="D1065" s="271"/>
      <c r="E1065" s="271"/>
      <c r="F1065" s="271"/>
      <c r="G1065" s="271"/>
      <c r="H1065" s="271"/>
      <c r="I1065" s="271"/>
      <c r="J1065" s="271"/>
      <c r="K1065" s="271"/>
    </row>
    <row r="1066" spans="1:11">
      <c r="A1066" s="271"/>
      <c r="B1066" s="271"/>
      <c r="C1066" s="271"/>
      <c r="D1066" s="271"/>
      <c r="E1066" s="271"/>
      <c r="F1066" s="271"/>
      <c r="G1066" s="271"/>
      <c r="H1066" s="271"/>
      <c r="I1066" s="271"/>
      <c r="J1066" s="271"/>
      <c r="K1066" s="271"/>
    </row>
    <row r="1067" spans="1:11">
      <c r="A1067" s="271"/>
      <c r="B1067" s="271"/>
      <c r="C1067" s="271"/>
      <c r="D1067" s="271"/>
      <c r="E1067" s="271"/>
      <c r="F1067" s="271"/>
      <c r="G1067" s="271"/>
      <c r="H1067" s="271"/>
      <c r="I1067" s="271"/>
      <c r="J1067" s="271"/>
      <c r="K1067" s="271"/>
    </row>
    <row r="1068" spans="1:11">
      <c r="A1068" s="271"/>
      <c r="B1068" s="271"/>
      <c r="C1068" s="271"/>
      <c r="D1068" s="271"/>
      <c r="E1068" s="271"/>
      <c r="F1068" s="271"/>
      <c r="G1068" s="271"/>
      <c r="H1068" s="271"/>
      <c r="I1068" s="271"/>
      <c r="J1068" s="271"/>
      <c r="K1068" s="271"/>
    </row>
    <row r="1069" spans="1:11">
      <c r="A1069" s="271"/>
      <c r="B1069" s="271"/>
      <c r="C1069" s="271"/>
      <c r="D1069" s="271"/>
      <c r="E1069" s="271"/>
      <c r="F1069" s="271"/>
      <c r="G1069" s="271"/>
      <c r="H1069" s="271"/>
      <c r="I1069" s="271"/>
      <c r="J1069" s="271"/>
      <c r="K1069" s="271"/>
    </row>
    <row r="1070" spans="1:11">
      <c r="A1070" s="271"/>
      <c r="B1070" s="271"/>
      <c r="C1070" s="271"/>
      <c r="D1070" s="271"/>
      <c r="E1070" s="271"/>
      <c r="F1070" s="271"/>
      <c r="G1070" s="271"/>
      <c r="H1070" s="271"/>
      <c r="I1070" s="271"/>
      <c r="J1070" s="271"/>
      <c r="K1070" s="271"/>
    </row>
    <row r="1071" spans="1:11">
      <c r="A1071" s="271"/>
      <c r="B1071" s="271"/>
      <c r="C1071" s="271"/>
      <c r="D1071" s="271"/>
      <c r="E1071" s="271"/>
      <c r="F1071" s="271"/>
      <c r="G1071" s="271"/>
      <c r="H1071" s="271"/>
      <c r="I1071" s="271"/>
      <c r="J1071" s="271"/>
      <c r="K1071" s="271"/>
    </row>
    <row r="1072" spans="1:11">
      <c r="A1072" s="271"/>
      <c r="B1072" s="271"/>
      <c r="C1072" s="271"/>
      <c r="D1072" s="271"/>
      <c r="E1072" s="271"/>
      <c r="F1072" s="271"/>
      <c r="G1072" s="271"/>
      <c r="H1072" s="271"/>
      <c r="I1072" s="271"/>
      <c r="J1072" s="271"/>
      <c r="K1072" s="271"/>
    </row>
    <row r="1073" spans="1:11">
      <c r="A1073" s="271"/>
      <c r="B1073" s="271"/>
      <c r="C1073" s="271"/>
      <c r="D1073" s="271"/>
      <c r="E1073" s="271"/>
      <c r="F1073" s="271"/>
      <c r="G1073" s="271"/>
      <c r="H1073" s="271"/>
      <c r="I1073" s="271"/>
      <c r="J1073" s="271"/>
      <c r="K1073" s="271"/>
    </row>
    <row r="1074" spans="1:11">
      <c r="A1074" s="271"/>
      <c r="B1074" s="271"/>
      <c r="C1074" s="271"/>
      <c r="D1074" s="271"/>
      <c r="E1074" s="271"/>
      <c r="F1074" s="271"/>
      <c r="G1074" s="271"/>
      <c r="H1074" s="271"/>
      <c r="I1074" s="271"/>
      <c r="J1074" s="271"/>
      <c r="K1074" s="271"/>
    </row>
    <row r="1075" spans="1:11">
      <c r="A1075" s="271"/>
      <c r="B1075" s="271"/>
      <c r="C1075" s="271"/>
      <c r="D1075" s="271"/>
      <c r="E1075" s="271"/>
      <c r="F1075" s="271"/>
      <c r="G1075" s="271"/>
      <c r="H1075" s="271"/>
      <c r="I1075" s="271"/>
      <c r="J1075" s="271"/>
      <c r="K1075" s="271"/>
    </row>
    <row r="1076" spans="1:11">
      <c r="A1076" s="271"/>
      <c r="B1076" s="271"/>
      <c r="C1076" s="271"/>
      <c r="D1076" s="271"/>
      <c r="E1076" s="271"/>
      <c r="F1076" s="271"/>
      <c r="G1076" s="271"/>
      <c r="H1076" s="271"/>
      <c r="I1076" s="271"/>
      <c r="J1076" s="271"/>
      <c r="K1076" s="271"/>
    </row>
    <row r="1077" spans="1:11">
      <c r="A1077" s="271"/>
      <c r="B1077" s="271"/>
      <c r="C1077" s="271"/>
      <c r="D1077" s="271"/>
      <c r="E1077" s="271"/>
      <c r="F1077" s="271"/>
      <c r="G1077" s="271"/>
      <c r="H1077" s="271"/>
      <c r="I1077" s="271"/>
      <c r="J1077" s="271"/>
      <c r="K1077" s="271"/>
    </row>
    <row r="1078" spans="1:11">
      <c r="A1078" s="271"/>
      <c r="B1078" s="271"/>
      <c r="C1078" s="271"/>
      <c r="D1078" s="271"/>
      <c r="E1078" s="271"/>
      <c r="F1078" s="271"/>
      <c r="G1078" s="271"/>
      <c r="H1078" s="271"/>
      <c r="I1078" s="271"/>
      <c r="J1078" s="271"/>
      <c r="K1078" s="271"/>
    </row>
    <row r="1079" spans="1:11">
      <c r="A1079" s="271"/>
      <c r="B1079" s="271"/>
      <c r="C1079" s="271"/>
      <c r="D1079" s="271"/>
      <c r="E1079" s="271"/>
      <c r="F1079" s="271"/>
      <c r="G1079" s="271"/>
      <c r="H1079" s="271"/>
      <c r="I1079" s="271"/>
      <c r="J1079" s="271"/>
      <c r="K1079" s="271"/>
    </row>
    <row r="1080" spans="1:11">
      <c r="A1080" s="271"/>
      <c r="B1080" s="271"/>
      <c r="C1080" s="271"/>
      <c r="D1080" s="271"/>
      <c r="E1080" s="271"/>
      <c r="F1080" s="271"/>
      <c r="G1080" s="271"/>
      <c r="H1080" s="271"/>
      <c r="I1080" s="271"/>
      <c r="J1080" s="271"/>
      <c r="K1080" s="271"/>
    </row>
    <row r="1081" spans="1:11">
      <c r="A1081" s="271"/>
      <c r="B1081" s="271"/>
      <c r="C1081" s="271"/>
      <c r="D1081" s="271"/>
      <c r="E1081" s="271"/>
      <c r="F1081" s="271"/>
      <c r="G1081" s="271"/>
      <c r="H1081" s="271"/>
      <c r="I1081" s="271"/>
      <c r="J1081" s="271"/>
      <c r="K1081" s="271"/>
    </row>
    <row r="1082" spans="1:11">
      <c r="A1082" s="271"/>
      <c r="B1082" s="271"/>
      <c r="C1082" s="271"/>
      <c r="D1082" s="271"/>
      <c r="E1082" s="271"/>
      <c r="F1082" s="271"/>
      <c r="G1082" s="271"/>
      <c r="H1082" s="271"/>
      <c r="I1082" s="271"/>
      <c r="J1082" s="271"/>
      <c r="K1082" s="271"/>
    </row>
    <row r="1083" spans="1:11">
      <c r="A1083" s="271"/>
      <c r="B1083" s="271"/>
      <c r="C1083" s="271"/>
      <c r="D1083" s="271"/>
      <c r="E1083" s="271"/>
      <c r="F1083" s="271"/>
      <c r="G1083" s="271"/>
      <c r="H1083" s="271"/>
      <c r="I1083" s="271"/>
      <c r="J1083" s="271"/>
      <c r="K1083" s="271"/>
    </row>
    <row r="1084" spans="1:11">
      <c r="A1084" s="271"/>
      <c r="B1084" s="271"/>
      <c r="C1084" s="271"/>
      <c r="D1084" s="271"/>
      <c r="E1084" s="271"/>
      <c r="F1084" s="271"/>
      <c r="G1084" s="271"/>
      <c r="H1084" s="271"/>
      <c r="I1084" s="271"/>
      <c r="J1084" s="271"/>
      <c r="K1084" s="271"/>
    </row>
    <row r="1085" spans="1:11">
      <c r="A1085" s="271"/>
      <c r="B1085" s="271"/>
      <c r="C1085" s="271"/>
      <c r="D1085" s="271"/>
      <c r="E1085" s="271"/>
      <c r="F1085" s="271"/>
      <c r="G1085" s="271"/>
      <c r="H1085" s="271"/>
      <c r="I1085" s="271"/>
      <c r="J1085" s="271"/>
      <c r="K1085" s="271"/>
    </row>
    <row r="1086" spans="1:11">
      <c r="A1086" s="271"/>
      <c r="B1086" s="271"/>
      <c r="C1086" s="271"/>
      <c r="D1086" s="271"/>
      <c r="E1086" s="271"/>
      <c r="F1086" s="271"/>
      <c r="G1086" s="271"/>
      <c r="H1086" s="271"/>
      <c r="I1086" s="271"/>
      <c r="J1086" s="271"/>
      <c r="K1086" s="271"/>
    </row>
    <row r="1087" spans="1:11">
      <c r="A1087" s="271"/>
      <c r="B1087" s="271"/>
      <c r="C1087" s="271"/>
      <c r="D1087" s="271"/>
      <c r="E1087" s="271"/>
      <c r="F1087" s="271"/>
      <c r="G1087" s="271"/>
      <c r="H1087" s="271"/>
      <c r="I1087" s="271"/>
      <c r="J1087" s="271"/>
      <c r="K1087" s="271"/>
    </row>
    <row r="1088" spans="1:11">
      <c r="A1088" s="271"/>
      <c r="B1088" s="271"/>
      <c r="C1088" s="271"/>
      <c r="D1088" s="271"/>
      <c r="E1088" s="271"/>
      <c r="F1088" s="271"/>
      <c r="G1088" s="271"/>
      <c r="H1088" s="271"/>
      <c r="I1088" s="271"/>
      <c r="J1088" s="271"/>
      <c r="K1088" s="271"/>
    </row>
    <row r="1089" spans="1:11">
      <c r="A1089" s="271"/>
      <c r="B1089" s="271"/>
      <c r="C1089" s="271"/>
      <c r="D1089" s="271"/>
      <c r="E1089" s="271"/>
      <c r="F1089" s="271"/>
      <c r="G1089" s="271"/>
      <c r="H1089" s="271"/>
      <c r="I1089" s="271"/>
      <c r="J1089" s="271"/>
      <c r="K1089" s="271"/>
    </row>
    <row r="1090" spans="1:11">
      <c r="A1090" s="271"/>
      <c r="B1090" s="271"/>
      <c r="C1090" s="271"/>
      <c r="D1090" s="271"/>
      <c r="E1090" s="271"/>
      <c r="F1090" s="271"/>
      <c r="G1090" s="271"/>
      <c r="H1090" s="271"/>
      <c r="I1090" s="271"/>
      <c r="J1090" s="271"/>
      <c r="K1090" s="271"/>
    </row>
    <row r="1091" spans="1:11">
      <c r="A1091" s="271"/>
      <c r="B1091" s="271"/>
      <c r="C1091" s="271"/>
      <c r="D1091" s="271"/>
      <c r="E1091" s="271"/>
      <c r="F1091" s="271"/>
      <c r="G1091" s="271"/>
      <c r="H1091" s="271"/>
      <c r="I1091" s="271"/>
      <c r="J1091" s="271"/>
      <c r="K1091" s="271"/>
    </row>
    <row r="1092" spans="1:11">
      <c r="A1092" s="271"/>
      <c r="B1092" s="271"/>
      <c r="C1092" s="271"/>
      <c r="D1092" s="271"/>
      <c r="E1092" s="271"/>
      <c r="F1092" s="271"/>
      <c r="G1092" s="271"/>
      <c r="H1092" s="271"/>
      <c r="I1092" s="271"/>
      <c r="J1092" s="271"/>
      <c r="K1092" s="271"/>
    </row>
    <row r="1093" spans="1:11">
      <c r="A1093" s="271"/>
      <c r="B1093" s="271"/>
      <c r="C1093" s="271"/>
      <c r="D1093" s="271"/>
      <c r="E1093" s="271"/>
      <c r="F1093" s="271"/>
      <c r="G1093" s="271"/>
      <c r="H1093" s="271"/>
      <c r="I1093" s="271"/>
      <c r="J1093" s="271"/>
      <c r="K1093" s="271"/>
    </row>
    <row r="1094" spans="1:11">
      <c r="A1094" s="271"/>
      <c r="B1094" s="271"/>
      <c r="C1094" s="271"/>
      <c r="D1094" s="271"/>
      <c r="E1094" s="271"/>
      <c r="F1094" s="271"/>
      <c r="G1094" s="271"/>
      <c r="H1094" s="271"/>
      <c r="I1094" s="271"/>
      <c r="J1094" s="271"/>
      <c r="K1094" s="271"/>
    </row>
    <row r="1095" spans="1:11">
      <c r="A1095" s="271"/>
      <c r="B1095" s="271"/>
      <c r="C1095" s="271"/>
      <c r="D1095" s="271"/>
      <c r="E1095" s="271"/>
      <c r="F1095" s="271"/>
      <c r="G1095" s="271"/>
      <c r="H1095" s="271"/>
      <c r="I1095" s="271"/>
      <c r="J1095" s="271"/>
      <c r="K1095" s="271"/>
    </row>
    <row r="1096" spans="1:11">
      <c r="A1096" s="271"/>
      <c r="B1096" s="271"/>
      <c r="C1096" s="271"/>
      <c r="D1096" s="271"/>
      <c r="E1096" s="271"/>
      <c r="F1096" s="271"/>
      <c r="G1096" s="271"/>
      <c r="H1096" s="271"/>
      <c r="I1096" s="271"/>
      <c r="J1096" s="271"/>
      <c r="K1096" s="271"/>
    </row>
    <row r="1097" spans="1:11">
      <c r="A1097" s="271"/>
      <c r="B1097" s="271"/>
      <c r="C1097" s="271"/>
      <c r="D1097" s="271"/>
      <c r="E1097" s="271"/>
      <c r="F1097" s="271"/>
      <c r="G1097" s="271"/>
      <c r="H1097" s="271"/>
      <c r="I1097" s="271"/>
      <c r="J1097" s="271"/>
      <c r="K1097" s="271"/>
    </row>
    <row r="1098" spans="1:11">
      <c r="A1098" s="271"/>
      <c r="B1098" s="271"/>
      <c r="C1098" s="271"/>
      <c r="D1098" s="271"/>
      <c r="E1098" s="271"/>
      <c r="F1098" s="271"/>
      <c r="G1098" s="271"/>
      <c r="H1098" s="271"/>
      <c r="I1098" s="271"/>
      <c r="J1098" s="271"/>
      <c r="K1098" s="271"/>
    </row>
    <row r="1099" spans="1:11">
      <c r="A1099" s="271"/>
      <c r="B1099" s="271"/>
      <c r="C1099" s="271"/>
      <c r="D1099" s="271"/>
      <c r="E1099" s="271"/>
      <c r="F1099" s="271"/>
      <c r="G1099" s="271"/>
      <c r="H1099" s="271"/>
      <c r="I1099" s="271"/>
      <c r="J1099" s="271"/>
      <c r="K1099" s="271"/>
    </row>
    <row r="1100" spans="1:11">
      <c r="A1100" s="271"/>
      <c r="B1100" s="271"/>
      <c r="C1100" s="271"/>
      <c r="D1100" s="271"/>
      <c r="E1100" s="271"/>
      <c r="F1100" s="271"/>
      <c r="G1100" s="271"/>
      <c r="H1100" s="271"/>
      <c r="I1100" s="271"/>
      <c r="J1100" s="271"/>
      <c r="K1100" s="271"/>
    </row>
    <row r="1101" spans="1:11">
      <c r="A1101" s="271"/>
      <c r="B1101" s="271"/>
      <c r="C1101" s="271"/>
      <c r="D1101" s="271"/>
      <c r="E1101" s="271"/>
      <c r="F1101" s="271"/>
      <c r="G1101" s="271"/>
      <c r="H1101" s="271"/>
      <c r="I1101" s="271"/>
      <c r="J1101" s="271"/>
      <c r="K1101" s="271"/>
    </row>
    <row r="1102" spans="1:11">
      <c r="A1102" s="271"/>
      <c r="B1102" s="271"/>
      <c r="C1102" s="271"/>
      <c r="D1102" s="271"/>
      <c r="E1102" s="271"/>
      <c r="F1102" s="271"/>
      <c r="G1102" s="271"/>
      <c r="H1102" s="271"/>
      <c r="I1102" s="271"/>
      <c r="J1102" s="271"/>
      <c r="K1102" s="271"/>
    </row>
    <row r="1103" spans="1:11">
      <c r="A1103" s="271"/>
      <c r="B1103" s="271"/>
      <c r="C1103" s="271"/>
      <c r="D1103" s="271"/>
      <c r="E1103" s="271"/>
      <c r="F1103" s="271"/>
      <c r="G1103" s="271"/>
      <c r="H1103" s="271"/>
      <c r="I1103" s="271"/>
      <c r="J1103" s="271"/>
      <c r="K1103" s="271"/>
    </row>
    <row r="1104" spans="1:11">
      <c r="A1104" s="271"/>
      <c r="B1104" s="271"/>
      <c r="C1104" s="271"/>
      <c r="D1104" s="271"/>
      <c r="E1104" s="271"/>
      <c r="F1104" s="271"/>
      <c r="G1104" s="271"/>
      <c r="H1104" s="271"/>
      <c r="I1104" s="271"/>
      <c r="J1104" s="271"/>
      <c r="K1104" s="271"/>
    </row>
    <row r="1105" spans="1:11">
      <c r="A1105" s="271"/>
      <c r="B1105" s="271"/>
      <c r="C1105" s="271"/>
      <c r="D1105" s="271"/>
      <c r="E1105" s="271"/>
      <c r="F1105" s="271"/>
      <c r="G1105" s="271"/>
      <c r="H1105" s="271"/>
      <c r="I1105" s="271"/>
      <c r="J1105" s="271"/>
      <c r="K1105" s="271"/>
    </row>
    <row r="1106" spans="1:11">
      <c r="A1106" s="271"/>
      <c r="B1106" s="271"/>
      <c r="C1106" s="271"/>
      <c r="D1106" s="271"/>
      <c r="E1106" s="271"/>
      <c r="F1106" s="271"/>
      <c r="G1106" s="271"/>
      <c r="H1106" s="271"/>
      <c r="I1106" s="271"/>
      <c r="J1106" s="271"/>
      <c r="K1106" s="271"/>
    </row>
    <row r="1107" spans="1:11">
      <c r="A1107" s="271"/>
      <c r="B1107" s="271"/>
      <c r="C1107" s="271"/>
      <c r="D1107" s="271"/>
      <c r="E1107" s="271"/>
      <c r="F1107" s="271"/>
      <c r="G1107" s="271"/>
      <c r="H1107" s="271"/>
      <c r="I1107" s="271"/>
      <c r="J1107" s="271"/>
      <c r="K1107" s="271"/>
    </row>
    <row r="1108" spans="1:11">
      <c r="A1108" s="271"/>
      <c r="B1108" s="271"/>
      <c r="C1108" s="271"/>
      <c r="D1108" s="271"/>
      <c r="E1108" s="271"/>
      <c r="F1108" s="271"/>
      <c r="G1108" s="271"/>
      <c r="H1108" s="271"/>
      <c r="I1108" s="271"/>
      <c r="J1108" s="271"/>
      <c r="K1108" s="271"/>
    </row>
    <row r="1109" spans="1:11">
      <c r="A1109" s="271"/>
      <c r="B1109" s="271"/>
      <c r="C1109" s="271"/>
      <c r="D1109" s="271"/>
      <c r="E1109" s="271"/>
      <c r="F1109" s="271"/>
      <c r="G1109" s="271"/>
      <c r="H1109" s="271"/>
      <c r="I1109" s="271"/>
      <c r="J1109" s="271"/>
      <c r="K1109" s="271"/>
    </row>
    <row r="1110" spans="1:11">
      <c r="A1110" s="271"/>
      <c r="B1110" s="271"/>
      <c r="C1110" s="271"/>
      <c r="D1110" s="271"/>
      <c r="E1110" s="271"/>
      <c r="F1110" s="271"/>
      <c r="G1110" s="271"/>
      <c r="H1110" s="271"/>
      <c r="I1110" s="271"/>
      <c r="J1110" s="271"/>
      <c r="K1110" s="271"/>
    </row>
    <row r="1111" spans="1:11">
      <c r="A1111" s="271"/>
      <c r="B1111" s="271"/>
      <c r="C1111" s="271"/>
      <c r="D1111" s="271"/>
      <c r="E1111" s="271"/>
      <c r="F1111" s="271"/>
      <c r="G1111" s="271"/>
      <c r="H1111" s="271"/>
      <c r="I1111" s="271"/>
      <c r="J1111" s="271"/>
      <c r="K1111" s="271"/>
    </row>
    <row r="1112" spans="1:11">
      <c r="A1112" s="271"/>
      <c r="B1112" s="271"/>
      <c r="C1112" s="271"/>
      <c r="D1112" s="271"/>
      <c r="E1112" s="271"/>
      <c r="F1112" s="271"/>
      <c r="G1112" s="271"/>
      <c r="H1112" s="271"/>
      <c r="I1112" s="271"/>
      <c r="J1112" s="271"/>
      <c r="K1112" s="271"/>
    </row>
    <row r="1113" spans="1:11">
      <c r="A1113" s="271"/>
      <c r="B1113" s="271"/>
      <c r="C1113" s="271"/>
      <c r="D1113" s="271"/>
      <c r="E1113" s="271"/>
      <c r="F1113" s="271"/>
      <c r="G1113" s="271"/>
      <c r="H1113" s="271"/>
      <c r="I1113" s="271"/>
      <c r="J1113" s="271"/>
      <c r="K1113" s="271"/>
    </row>
    <row r="1114" spans="1:11">
      <c r="A1114" s="271"/>
      <c r="B1114" s="271"/>
      <c r="C1114" s="271"/>
      <c r="D1114" s="271"/>
      <c r="E1114" s="271"/>
      <c r="F1114" s="271"/>
      <c r="G1114" s="271"/>
      <c r="H1114" s="271"/>
      <c r="I1114" s="271"/>
      <c r="J1114" s="271"/>
      <c r="K1114" s="271"/>
    </row>
    <row r="1115" spans="1:11">
      <c r="A1115" s="271"/>
      <c r="B1115" s="271"/>
      <c r="C1115" s="271"/>
      <c r="D1115" s="271"/>
      <c r="E1115" s="271"/>
      <c r="F1115" s="271"/>
      <c r="G1115" s="271"/>
      <c r="H1115" s="271"/>
      <c r="I1115" s="271"/>
      <c r="J1115" s="271"/>
      <c r="K1115" s="271"/>
    </row>
    <row r="1116" spans="1:11">
      <c r="A1116" s="271"/>
      <c r="B1116" s="271"/>
      <c r="C1116" s="271"/>
      <c r="D1116" s="271"/>
      <c r="E1116" s="271"/>
      <c r="F1116" s="271"/>
      <c r="G1116" s="271"/>
      <c r="H1116" s="271"/>
      <c r="I1116" s="271"/>
      <c r="J1116" s="271"/>
      <c r="K1116" s="271"/>
    </row>
    <row r="1117" spans="1:11">
      <c r="A1117" s="271"/>
      <c r="B1117" s="271"/>
      <c r="C1117" s="271"/>
      <c r="D1117" s="271"/>
      <c r="E1117" s="271"/>
      <c r="F1117" s="271"/>
      <c r="G1117" s="271"/>
      <c r="H1117" s="271"/>
      <c r="I1117" s="271"/>
      <c r="J1117" s="271"/>
      <c r="K1117" s="271"/>
    </row>
    <row r="1118" spans="1:11">
      <c r="A1118" s="271"/>
      <c r="B1118" s="271"/>
      <c r="C1118" s="271"/>
      <c r="D1118" s="271"/>
      <c r="E1118" s="271"/>
      <c r="F1118" s="271"/>
      <c r="G1118" s="271"/>
      <c r="H1118" s="271"/>
      <c r="I1118" s="271"/>
      <c r="J1118" s="271"/>
      <c r="K1118" s="271"/>
    </row>
    <row r="1119" spans="1:11">
      <c r="A1119" s="271"/>
      <c r="B1119" s="271"/>
      <c r="C1119" s="271"/>
      <c r="D1119" s="271"/>
      <c r="E1119" s="271"/>
      <c r="F1119" s="271"/>
      <c r="G1119" s="271"/>
      <c r="H1119" s="271"/>
      <c r="I1119" s="271"/>
      <c r="J1119" s="271"/>
      <c r="K1119" s="271"/>
    </row>
    <row r="1120" spans="1:11">
      <c r="A1120" s="271"/>
      <c r="B1120" s="271"/>
      <c r="C1120" s="271"/>
      <c r="D1120" s="271"/>
      <c r="E1120" s="271"/>
      <c r="F1120" s="271"/>
      <c r="G1120" s="271"/>
      <c r="H1120" s="271"/>
      <c r="I1120" s="271"/>
      <c r="J1120" s="271"/>
      <c r="K1120" s="271"/>
    </row>
    <row r="1121" spans="1:11">
      <c r="A1121" s="271"/>
      <c r="B1121" s="271"/>
      <c r="C1121" s="271"/>
      <c r="D1121" s="271"/>
      <c r="E1121" s="271"/>
      <c r="F1121" s="271"/>
      <c r="G1121" s="271"/>
      <c r="H1121" s="271"/>
      <c r="I1121" s="271"/>
      <c r="J1121" s="271"/>
      <c r="K1121" s="271"/>
    </row>
    <row r="1122" spans="1:11">
      <c r="A1122" s="271"/>
      <c r="B1122" s="271"/>
      <c r="C1122" s="271"/>
      <c r="D1122" s="271"/>
      <c r="E1122" s="271"/>
      <c r="F1122" s="271"/>
      <c r="G1122" s="271"/>
      <c r="H1122" s="271"/>
      <c r="I1122" s="271"/>
      <c r="J1122" s="271"/>
      <c r="K1122" s="271"/>
    </row>
    <row r="1123" spans="1:11">
      <c r="A1123" s="271"/>
      <c r="B1123" s="271"/>
      <c r="C1123" s="271"/>
      <c r="D1123" s="271"/>
      <c r="E1123" s="271"/>
      <c r="F1123" s="271"/>
      <c r="G1123" s="271"/>
      <c r="H1123" s="271"/>
      <c r="I1123" s="271"/>
      <c r="J1123" s="271"/>
      <c r="K1123" s="271"/>
    </row>
    <row r="1124" spans="1:11">
      <c r="A1124" s="271"/>
      <c r="B1124" s="271"/>
      <c r="C1124" s="271"/>
      <c r="D1124" s="271"/>
      <c r="E1124" s="271"/>
      <c r="F1124" s="271"/>
      <c r="G1124" s="271"/>
      <c r="H1124" s="271"/>
      <c r="I1124" s="271"/>
      <c r="J1124" s="271"/>
      <c r="K1124" s="271"/>
    </row>
    <row r="1125" spans="1:11">
      <c r="A1125" s="271"/>
      <c r="B1125" s="271"/>
      <c r="C1125" s="271"/>
      <c r="D1125" s="271"/>
      <c r="E1125" s="271"/>
      <c r="F1125" s="271"/>
      <c r="G1125" s="271"/>
      <c r="H1125" s="271"/>
      <c r="I1125" s="271"/>
      <c r="J1125" s="271"/>
      <c r="K1125" s="271"/>
    </row>
    <row r="1126" spans="1:11">
      <c r="A1126" s="271"/>
      <c r="B1126" s="271"/>
      <c r="C1126" s="271"/>
      <c r="D1126" s="271"/>
      <c r="E1126" s="271"/>
      <c r="F1126" s="271"/>
      <c r="G1126" s="271"/>
      <c r="H1126" s="271"/>
      <c r="I1126" s="271"/>
      <c r="J1126" s="271"/>
      <c r="K1126" s="271"/>
    </row>
    <row r="1127" spans="1:11">
      <c r="A1127" s="271"/>
      <c r="B1127" s="271"/>
      <c r="C1127" s="271"/>
      <c r="D1127" s="271"/>
      <c r="E1127" s="271"/>
      <c r="F1127" s="271"/>
      <c r="G1127" s="271"/>
      <c r="H1127" s="271"/>
      <c r="I1127" s="271"/>
      <c r="J1127" s="271"/>
      <c r="K1127" s="271"/>
    </row>
    <row r="1128" spans="1:11">
      <c r="A1128" s="271"/>
      <c r="B1128" s="271"/>
      <c r="C1128" s="271"/>
      <c r="D1128" s="271"/>
      <c r="E1128" s="271"/>
      <c r="F1128" s="271"/>
      <c r="G1128" s="271"/>
      <c r="H1128" s="271"/>
      <c r="I1128" s="271"/>
      <c r="J1128" s="271"/>
      <c r="K1128" s="271"/>
    </row>
    <row r="1129" spans="1:11">
      <c r="A1129" s="271"/>
      <c r="B1129" s="271"/>
      <c r="C1129" s="271"/>
      <c r="D1129" s="271"/>
      <c r="E1129" s="271"/>
      <c r="F1129" s="271"/>
      <c r="G1129" s="271"/>
      <c r="H1129" s="271"/>
      <c r="I1129" s="271"/>
      <c r="J1129" s="271"/>
      <c r="K1129" s="271"/>
    </row>
    <row r="1130" spans="1:11">
      <c r="A1130" s="271"/>
      <c r="B1130" s="271"/>
      <c r="C1130" s="271"/>
      <c r="D1130" s="271"/>
      <c r="E1130" s="271"/>
      <c r="F1130" s="271"/>
      <c r="G1130" s="271"/>
      <c r="H1130" s="271"/>
      <c r="I1130" s="271"/>
      <c r="J1130" s="271"/>
      <c r="K1130" s="271"/>
    </row>
    <row r="1131" spans="1:11">
      <c r="A1131" s="271"/>
      <c r="B1131" s="271"/>
      <c r="C1131" s="271"/>
      <c r="D1131" s="271"/>
      <c r="E1131" s="271"/>
      <c r="F1131" s="271"/>
      <c r="G1131" s="271"/>
      <c r="H1131" s="271"/>
      <c r="I1131" s="271"/>
      <c r="J1131" s="271"/>
      <c r="K1131" s="271"/>
    </row>
    <row r="1132" spans="1:11">
      <c r="A1132" s="271"/>
      <c r="B1132" s="271"/>
      <c r="C1132" s="271"/>
      <c r="D1132" s="271"/>
      <c r="E1132" s="271"/>
      <c r="F1132" s="271"/>
      <c r="G1132" s="271"/>
      <c r="H1132" s="271"/>
      <c r="I1132" s="271"/>
      <c r="J1132" s="271"/>
      <c r="K1132" s="271"/>
    </row>
    <row r="1133" spans="1:11">
      <c r="A1133" s="271"/>
      <c r="B1133" s="271"/>
      <c r="C1133" s="271"/>
      <c r="D1133" s="271"/>
      <c r="E1133" s="271"/>
      <c r="F1133" s="271"/>
      <c r="G1133" s="271"/>
      <c r="H1133" s="271"/>
      <c r="I1133" s="271"/>
      <c r="J1133" s="271"/>
      <c r="K1133" s="271"/>
    </row>
    <row r="1134" spans="1:11">
      <c r="A1134" s="271"/>
      <c r="B1134" s="271"/>
      <c r="C1134" s="271"/>
      <c r="D1134" s="271"/>
      <c r="E1134" s="271"/>
      <c r="F1134" s="271"/>
      <c r="G1134" s="271"/>
      <c r="H1134" s="271"/>
      <c r="I1134" s="271"/>
      <c r="J1134" s="271"/>
      <c r="K1134" s="271"/>
    </row>
    <row r="1135" spans="1:11">
      <c r="A1135" s="271"/>
      <c r="B1135" s="271"/>
      <c r="C1135" s="271"/>
      <c r="D1135" s="271"/>
      <c r="E1135" s="271"/>
      <c r="F1135" s="271"/>
      <c r="G1135" s="271"/>
      <c r="H1135" s="271"/>
      <c r="I1135" s="271"/>
      <c r="J1135" s="271"/>
      <c r="K1135" s="271"/>
    </row>
    <row r="1136" spans="1:11">
      <c r="A1136" s="271"/>
      <c r="B1136" s="271"/>
      <c r="C1136" s="271"/>
      <c r="D1136" s="271"/>
      <c r="E1136" s="271"/>
      <c r="F1136" s="271"/>
      <c r="G1136" s="271"/>
      <c r="H1136" s="271"/>
      <c r="I1136" s="271"/>
      <c r="J1136" s="271"/>
      <c r="K1136" s="271"/>
    </row>
    <row r="1137" spans="1:11">
      <c r="A1137" s="271"/>
      <c r="B1137" s="271"/>
      <c r="C1137" s="271"/>
      <c r="D1137" s="271"/>
      <c r="E1137" s="271"/>
      <c r="F1137" s="271"/>
      <c r="G1137" s="271"/>
      <c r="H1137" s="271"/>
      <c r="I1137" s="271"/>
      <c r="J1137" s="271"/>
      <c r="K1137" s="271"/>
    </row>
    <row r="1138" spans="1:11">
      <c r="A1138" s="271"/>
      <c r="B1138" s="271"/>
      <c r="C1138" s="271"/>
      <c r="D1138" s="271"/>
      <c r="E1138" s="271"/>
      <c r="F1138" s="271"/>
      <c r="G1138" s="271"/>
      <c r="H1138" s="271"/>
      <c r="I1138" s="271"/>
      <c r="J1138" s="271"/>
      <c r="K1138" s="271"/>
    </row>
    <row r="1139" spans="1:11">
      <c r="A1139" s="271"/>
      <c r="B1139" s="271"/>
      <c r="C1139" s="271"/>
      <c r="D1139" s="271"/>
      <c r="E1139" s="271"/>
      <c r="F1139" s="271"/>
      <c r="G1139" s="271"/>
      <c r="H1139" s="271"/>
      <c r="I1139" s="271"/>
      <c r="J1139" s="271"/>
      <c r="K1139" s="271"/>
    </row>
    <row r="1140" spans="1:11">
      <c r="A1140" s="271"/>
      <c r="B1140" s="271"/>
      <c r="C1140" s="271"/>
      <c r="D1140" s="271"/>
      <c r="E1140" s="271"/>
      <c r="F1140" s="271"/>
      <c r="G1140" s="271"/>
      <c r="H1140" s="271"/>
      <c r="I1140" s="271"/>
      <c r="J1140" s="271"/>
      <c r="K1140" s="271"/>
    </row>
    <row r="1141" spans="1:11">
      <c r="A1141" s="271"/>
      <c r="B1141" s="271"/>
      <c r="C1141" s="271"/>
      <c r="D1141" s="271"/>
      <c r="E1141" s="271"/>
      <c r="F1141" s="271"/>
      <c r="G1141" s="271"/>
      <c r="H1141" s="271"/>
      <c r="I1141" s="271"/>
      <c r="J1141" s="271"/>
      <c r="K1141" s="271"/>
    </row>
    <row r="1142" spans="1:11">
      <c r="A1142" s="271"/>
      <c r="B1142" s="271"/>
      <c r="C1142" s="271"/>
      <c r="D1142" s="271"/>
      <c r="E1142" s="271"/>
      <c r="F1142" s="271"/>
      <c r="G1142" s="271"/>
      <c r="H1142" s="271"/>
      <c r="I1142" s="271"/>
      <c r="J1142" s="271"/>
      <c r="K1142" s="271"/>
    </row>
    <row r="1143" spans="1:11">
      <c r="A1143" s="271"/>
      <c r="B1143" s="271"/>
      <c r="C1143" s="271"/>
      <c r="D1143" s="271"/>
      <c r="E1143" s="271"/>
      <c r="F1143" s="271"/>
      <c r="G1143" s="271"/>
      <c r="H1143" s="271"/>
      <c r="I1143" s="271"/>
      <c r="J1143" s="271"/>
      <c r="K1143" s="271"/>
    </row>
    <row r="1144" spans="1:11">
      <c r="A1144" s="271"/>
      <c r="B1144" s="271"/>
      <c r="C1144" s="271"/>
      <c r="D1144" s="271"/>
      <c r="E1144" s="271"/>
      <c r="F1144" s="271"/>
      <c r="G1144" s="271"/>
      <c r="H1144" s="271"/>
      <c r="I1144" s="271"/>
      <c r="J1144" s="271"/>
      <c r="K1144" s="271"/>
    </row>
    <row r="1145" spans="1:11">
      <c r="A1145" s="271"/>
      <c r="B1145" s="271"/>
      <c r="C1145" s="271"/>
      <c r="D1145" s="271"/>
      <c r="E1145" s="271"/>
      <c r="F1145" s="271"/>
      <c r="G1145" s="271"/>
      <c r="H1145" s="271"/>
      <c r="I1145" s="271"/>
      <c r="J1145" s="271"/>
      <c r="K1145" s="271"/>
    </row>
    <row r="1146" spans="1:11">
      <c r="A1146" s="271"/>
      <c r="B1146" s="271"/>
      <c r="C1146" s="271"/>
      <c r="D1146" s="271"/>
      <c r="E1146" s="271"/>
      <c r="F1146" s="271"/>
      <c r="G1146" s="271"/>
      <c r="H1146" s="271"/>
      <c r="I1146" s="271"/>
      <c r="J1146" s="271"/>
      <c r="K1146" s="271"/>
    </row>
    <row r="1147" spans="1:11">
      <c r="A1147" s="271"/>
      <c r="B1147" s="271"/>
      <c r="C1147" s="271"/>
      <c r="D1147" s="271"/>
      <c r="E1147" s="271"/>
      <c r="F1147" s="271"/>
      <c r="G1147" s="271"/>
      <c r="H1147" s="271"/>
      <c r="I1147" s="271"/>
      <c r="J1147" s="271"/>
      <c r="K1147" s="271"/>
    </row>
    <row r="1148" spans="1:11">
      <c r="A1148" s="271"/>
      <c r="B1148" s="271"/>
      <c r="C1148" s="271"/>
      <c r="D1148" s="271"/>
      <c r="E1148" s="271"/>
      <c r="F1148" s="271"/>
      <c r="G1148" s="271"/>
      <c r="H1148" s="271"/>
      <c r="I1148" s="271"/>
      <c r="J1148" s="271"/>
      <c r="K1148" s="271"/>
    </row>
    <row r="1149" spans="1:11">
      <c r="A1149" s="271"/>
      <c r="B1149" s="271"/>
      <c r="C1149" s="271"/>
      <c r="D1149" s="271"/>
      <c r="E1149" s="271"/>
      <c r="F1149" s="271"/>
      <c r="G1149" s="271"/>
      <c r="H1149" s="271"/>
      <c r="I1149" s="271"/>
      <c r="J1149" s="271"/>
      <c r="K1149" s="271"/>
    </row>
    <row r="1150" spans="1:11">
      <c r="A1150" s="271"/>
      <c r="B1150" s="271"/>
      <c r="C1150" s="271"/>
      <c r="D1150" s="271"/>
      <c r="E1150" s="271"/>
      <c r="F1150" s="271"/>
      <c r="G1150" s="271"/>
      <c r="H1150" s="271"/>
      <c r="I1150" s="271"/>
      <c r="J1150" s="271"/>
      <c r="K1150" s="271"/>
    </row>
    <row r="1151" spans="1:11">
      <c r="A1151" s="271"/>
      <c r="B1151" s="271"/>
      <c r="C1151" s="271"/>
      <c r="D1151" s="271"/>
      <c r="E1151" s="271"/>
      <c r="F1151" s="271"/>
      <c r="G1151" s="271"/>
      <c r="H1151" s="271"/>
      <c r="I1151" s="271"/>
      <c r="J1151" s="271"/>
      <c r="K1151" s="271"/>
    </row>
    <row r="1152" spans="1:11">
      <c r="A1152" s="271"/>
      <c r="B1152" s="271"/>
      <c r="C1152" s="271"/>
      <c r="D1152" s="271"/>
      <c r="E1152" s="271"/>
      <c r="F1152" s="271"/>
      <c r="G1152" s="271"/>
      <c r="H1152" s="271"/>
      <c r="I1152" s="271"/>
      <c r="J1152" s="271"/>
      <c r="K1152" s="271"/>
    </row>
    <row r="1153" spans="1:11">
      <c r="A1153" s="271"/>
      <c r="B1153" s="271"/>
      <c r="C1153" s="271"/>
      <c r="D1153" s="271"/>
      <c r="E1153" s="271"/>
      <c r="F1153" s="271"/>
      <c r="G1153" s="271"/>
      <c r="H1153" s="271"/>
      <c r="I1153" s="271"/>
      <c r="J1153" s="271"/>
      <c r="K1153" s="271"/>
    </row>
    <row r="1154" spans="1:11">
      <c r="A1154" s="271"/>
      <c r="B1154" s="271"/>
      <c r="C1154" s="271"/>
      <c r="D1154" s="271"/>
      <c r="E1154" s="271"/>
      <c r="F1154" s="271"/>
      <c r="G1154" s="271"/>
      <c r="H1154" s="271"/>
      <c r="I1154" s="271"/>
      <c r="J1154" s="271"/>
      <c r="K1154" s="271"/>
    </row>
    <row r="1155" spans="1:11">
      <c r="A1155" s="271"/>
      <c r="B1155" s="271"/>
      <c r="C1155" s="271"/>
      <c r="D1155" s="271"/>
      <c r="E1155" s="271"/>
      <c r="F1155" s="271"/>
      <c r="G1155" s="271"/>
      <c r="H1155" s="271"/>
      <c r="I1155" s="271"/>
      <c r="J1155" s="271"/>
      <c r="K1155" s="271"/>
    </row>
    <row r="1156" spans="1:11">
      <c r="A1156" s="271"/>
      <c r="B1156" s="271"/>
      <c r="C1156" s="271"/>
      <c r="D1156" s="271"/>
      <c r="E1156" s="271"/>
      <c r="F1156" s="271"/>
      <c r="G1156" s="271"/>
      <c r="H1156" s="271"/>
      <c r="I1156" s="271"/>
      <c r="J1156" s="271"/>
      <c r="K1156" s="271"/>
    </row>
    <row r="1157" spans="1:11">
      <c r="A1157" s="271"/>
      <c r="B1157" s="271"/>
      <c r="C1157" s="271"/>
      <c r="D1157" s="271"/>
      <c r="E1157" s="271"/>
      <c r="F1157" s="271"/>
      <c r="G1157" s="271"/>
      <c r="H1157" s="271"/>
      <c r="I1157" s="271"/>
      <c r="J1157" s="271"/>
      <c r="K1157" s="271"/>
    </row>
    <row r="1158" spans="1:11">
      <c r="A1158" s="271"/>
      <c r="B1158" s="271"/>
      <c r="C1158" s="271"/>
      <c r="D1158" s="271"/>
      <c r="E1158" s="271"/>
      <c r="F1158" s="271"/>
      <c r="G1158" s="271"/>
      <c r="H1158" s="271"/>
      <c r="I1158" s="271"/>
      <c r="J1158" s="271"/>
      <c r="K1158" s="271"/>
    </row>
    <row r="1159" spans="1:11">
      <c r="A1159" s="271"/>
      <c r="B1159" s="271"/>
      <c r="C1159" s="271"/>
      <c r="D1159" s="271"/>
      <c r="E1159" s="271"/>
      <c r="F1159" s="271"/>
      <c r="G1159" s="271"/>
      <c r="H1159" s="271"/>
      <c r="I1159" s="271"/>
      <c r="J1159" s="271"/>
      <c r="K1159" s="271"/>
    </row>
    <row r="1160" spans="1:11">
      <c r="A1160" s="271"/>
      <c r="B1160" s="271"/>
      <c r="C1160" s="271"/>
      <c r="D1160" s="271"/>
      <c r="E1160" s="271"/>
      <c r="F1160" s="271"/>
      <c r="G1160" s="271"/>
      <c r="H1160" s="271"/>
      <c r="I1160" s="271"/>
      <c r="J1160" s="271"/>
      <c r="K1160" s="271"/>
    </row>
    <row r="1161" spans="1:11">
      <c r="A1161" s="271"/>
      <c r="B1161" s="271"/>
      <c r="C1161" s="271"/>
      <c r="D1161" s="271"/>
      <c r="E1161" s="271"/>
      <c r="F1161" s="271"/>
      <c r="G1161" s="271"/>
      <c r="H1161" s="271"/>
      <c r="I1161" s="271"/>
      <c r="J1161" s="271"/>
      <c r="K1161" s="271"/>
    </row>
    <row r="1162" spans="1:11">
      <c r="A1162" s="271"/>
      <c r="B1162" s="271"/>
      <c r="C1162" s="271"/>
      <c r="D1162" s="271"/>
      <c r="E1162" s="271"/>
      <c r="F1162" s="271"/>
      <c r="G1162" s="271"/>
      <c r="H1162" s="271"/>
      <c r="I1162" s="271"/>
      <c r="J1162" s="271"/>
      <c r="K1162" s="271"/>
    </row>
    <row r="1163" spans="1:11">
      <c r="A1163" s="271"/>
      <c r="B1163" s="271"/>
      <c r="C1163" s="271"/>
      <c r="D1163" s="271"/>
      <c r="E1163" s="271"/>
      <c r="F1163" s="271"/>
      <c r="G1163" s="271"/>
      <c r="H1163" s="271"/>
      <c r="I1163" s="271"/>
      <c r="J1163" s="271"/>
      <c r="K1163" s="271"/>
    </row>
    <row r="1164" spans="1:11">
      <c r="A1164" s="271"/>
      <c r="B1164" s="271"/>
      <c r="C1164" s="271"/>
      <c r="D1164" s="271"/>
      <c r="E1164" s="271"/>
      <c r="F1164" s="271"/>
      <c r="G1164" s="271"/>
      <c r="H1164" s="271"/>
      <c r="I1164" s="271"/>
      <c r="J1164" s="271"/>
      <c r="K1164" s="271"/>
    </row>
    <row r="1165" spans="1:11">
      <c r="A1165" s="271"/>
      <c r="B1165" s="271"/>
      <c r="C1165" s="271"/>
      <c r="D1165" s="271"/>
      <c r="E1165" s="271"/>
      <c r="F1165" s="271"/>
      <c r="G1165" s="271"/>
      <c r="H1165" s="271"/>
      <c r="I1165" s="271"/>
      <c r="J1165" s="271"/>
      <c r="K1165" s="271"/>
    </row>
    <row r="1166" spans="1:11">
      <c r="A1166" s="271"/>
      <c r="B1166" s="271"/>
      <c r="C1166" s="271"/>
      <c r="D1166" s="271"/>
      <c r="E1166" s="271"/>
      <c r="F1166" s="271"/>
      <c r="G1166" s="271"/>
      <c r="H1166" s="271"/>
      <c r="I1166" s="271"/>
      <c r="J1166" s="271"/>
      <c r="K1166" s="271"/>
    </row>
    <row r="1167" spans="1:11">
      <c r="A1167" s="271"/>
      <c r="B1167" s="271"/>
      <c r="C1167" s="271"/>
      <c r="D1167" s="271"/>
      <c r="E1167" s="271"/>
      <c r="F1167" s="271"/>
      <c r="G1167" s="271"/>
      <c r="H1167" s="271"/>
      <c r="I1167" s="271"/>
      <c r="J1167" s="271"/>
      <c r="K1167" s="271"/>
    </row>
    <row r="1168" spans="1:11">
      <c r="A1168" s="271"/>
      <c r="B1168" s="271"/>
      <c r="C1168" s="271"/>
      <c r="D1168" s="271"/>
      <c r="E1168" s="271"/>
      <c r="F1168" s="271"/>
      <c r="G1168" s="271"/>
      <c r="H1168" s="271"/>
      <c r="I1168" s="271"/>
      <c r="J1168" s="271"/>
      <c r="K1168" s="271"/>
    </row>
    <row r="1169" spans="1:11">
      <c r="A1169" s="271"/>
      <c r="B1169" s="271"/>
      <c r="C1169" s="271"/>
      <c r="D1169" s="271"/>
      <c r="E1169" s="271"/>
      <c r="F1169" s="271"/>
      <c r="G1169" s="271"/>
      <c r="H1169" s="271"/>
      <c r="I1169" s="271"/>
      <c r="J1169" s="271"/>
      <c r="K1169" s="271"/>
    </row>
    <row r="1170" spans="1:11">
      <c r="A1170" s="271"/>
      <c r="B1170" s="271"/>
      <c r="C1170" s="271"/>
      <c r="D1170" s="271"/>
      <c r="E1170" s="271"/>
      <c r="F1170" s="271"/>
      <c r="G1170" s="271"/>
      <c r="H1170" s="271"/>
      <c r="I1170" s="271"/>
      <c r="J1170" s="271"/>
      <c r="K1170" s="271"/>
    </row>
    <row r="1171" spans="1:11">
      <c r="A1171" s="271"/>
      <c r="B1171" s="271"/>
      <c r="C1171" s="271"/>
      <c r="D1171" s="271"/>
      <c r="E1171" s="271"/>
      <c r="F1171" s="271"/>
      <c r="G1171" s="271"/>
      <c r="H1171" s="271"/>
      <c r="I1171" s="271"/>
      <c r="J1171" s="271"/>
      <c r="K1171" s="271"/>
    </row>
    <row r="1172" spans="1:11">
      <c r="A1172" s="271"/>
      <c r="B1172" s="271"/>
      <c r="C1172" s="271"/>
      <c r="D1172" s="271"/>
      <c r="E1172" s="271"/>
      <c r="F1172" s="271"/>
      <c r="G1172" s="271"/>
      <c r="H1172" s="271"/>
      <c r="I1172" s="271"/>
      <c r="J1172" s="271"/>
      <c r="K1172" s="271"/>
    </row>
    <row r="1173" spans="1:11">
      <c r="A1173" s="271"/>
      <c r="B1173" s="271"/>
      <c r="C1173" s="271"/>
      <c r="D1173" s="271"/>
      <c r="E1173" s="271"/>
      <c r="F1173" s="271"/>
      <c r="G1173" s="271"/>
      <c r="H1173" s="271"/>
      <c r="I1173" s="271"/>
      <c r="J1173" s="271"/>
      <c r="K1173" s="271"/>
    </row>
    <row r="1174" spans="1:11">
      <c r="A1174" s="271"/>
      <c r="B1174" s="271"/>
      <c r="C1174" s="271"/>
      <c r="D1174" s="271"/>
      <c r="E1174" s="271"/>
      <c r="F1174" s="271"/>
      <c r="G1174" s="271"/>
      <c r="H1174" s="271"/>
      <c r="I1174" s="271"/>
      <c r="J1174" s="271"/>
      <c r="K1174" s="271"/>
    </row>
    <row r="1175" spans="1:11">
      <c r="A1175" s="271"/>
      <c r="B1175" s="271"/>
      <c r="C1175" s="271"/>
      <c r="D1175" s="271"/>
      <c r="E1175" s="271"/>
      <c r="F1175" s="271"/>
      <c r="G1175" s="271"/>
      <c r="H1175" s="271"/>
      <c r="I1175" s="271"/>
      <c r="J1175" s="271"/>
      <c r="K1175" s="271"/>
    </row>
    <row r="1176" spans="1:11">
      <c r="A1176" s="271"/>
      <c r="B1176" s="271"/>
      <c r="C1176" s="271"/>
      <c r="D1176" s="271"/>
      <c r="E1176" s="271"/>
      <c r="F1176" s="271"/>
      <c r="G1176" s="271"/>
      <c r="H1176" s="271"/>
      <c r="I1176" s="271"/>
      <c r="J1176" s="271"/>
      <c r="K1176" s="271"/>
    </row>
    <row r="1177" spans="1:11">
      <c r="A1177" s="271"/>
      <c r="B1177" s="271"/>
      <c r="C1177" s="271"/>
      <c r="D1177" s="271"/>
      <c r="E1177" s="271"/>
      <c r="F1177" s="271"/>
      <c r="G1177" s="271"/>
      <c r="H1177" s="271"/>
      <c r="I1177" s="271"/>
      <c r="J1177" s="271"/>
      <c r="K1177" s="271"/>
    </row>
    <row r="1178" spans="1:11">
      <c r="A1178" s="271"/>
      <c r="B1178" s="271"/>
      <c r="C1178" s="271"/>
      <c r="D1178" s="271"/>
      <c r="E1178" s="271"/>
      <c r="F1178" s="271"/>
      <c r="G1178" s="271"/>
      <c r="H1178" s="271"/>
      <c r="I1178" s="271"/>
      <c r="J1178" s="271"/>
      <c r="K1178" s="271"/>
    </row>
    <row r="1179" spans="1:11">
      <c r="A1179" s="271"/>
      <c r="B1179" s="271"/>
      <c r="C1179" s="271"/>
      <c r="D1179" s="271"/>
      <c r="E1179" s="271"/>
      <c r="F1179" s="271"/>
      <c r="G1179" s="271"/>
      <c r="H1179" s="271"/>
      <c r="I1179" s="271"/>
      <c r="J1179" s="271"/>
      <c r="K1179" s="271"/>
    </row>
    <row r="1180" spans="1:11">
      <c r="A1180" s="271"/>
      <c r="B1180" s="271"/>
      <c r="C1180" s="271"/>
      <c r="D1180" s="271"/>
      <c r="E1180" s="271"/>
      <c r="F1180" s="271"/>
      <c r="G1180" s="271"/>
      <c r="H1180" s="271"/>
      <c r="I1180" s="271"/>
      <c r="J1180" s="271"/>
      <c r="K1180" s="271"/>
    </row>
    <row r="1181" spans="1:11">
      <c r="A1181" s="271"/>
      <c r="B1181" s="271"/>
      <c r="C1181" s="271"/>
      <c r="D1181" s="271"/>
      <c r="E1181" s="271"/>
      <c r="F1181" s="271"/>
      <c r="G1181" s="271"/>
      <c r="H1181" s="271"/>
      <c r="I1181" s="271"/>
      <c r="J1181" s="271"/>
      <c r="K1181" s="271"/>
    </row>
    <row r="1182" spans="1:11">
      <c r="A1182" s="271"/>
      <c r="B1182" s="271"/>
      <c r="C1182" s="271"/>
      <c r="D1182" s="271"/>
      <c r="E1182" s="271"/>
      <c r="F1182" s="271"/>
      <c r="G1182" s="271"/>
      <c r="H1182" s="271"/>
      <c r="I1182" s="271"/>
      <c r="J1182" s="271"/>
      <c r="K1182" s="271"/>
    </row>
    <row r="1183" spans="1:11">
      <c r="A1183" s="271"/>
      <c r="B1183" s="271"/>
      <c r="C1183" s="271"/>
      <c r="D1183" s="271"/>
      <c r="E1183" s="271"/>
      <c r="F1183" s="271"/>
      <c r="G1183" s="271"/>
      <c r="H1183" s="271"/>
      <c r="I1183" s="271"/>
      <c r="J1183" s="271"/>
      <c r="K1183" s="271"/>
    </row>
    <row r="1184" spans="1:11">
      <c r="A1184" s="271"/>
      <c r="B1184" s="271"/>
      <c r="C1184" s="271"/>
      <c r="D1184" s="271"/>
      <c r="E1184" s="271"/>
      <c r="F1184" s="271"/>
      <c r="G1184" s="271"/>
      <c r="H1184" s="271"/>
      <c r="I1184" s="271"/>
      <c r="J1184" s="271"/>
      <c r="K1184" s="271"/>
    </row>
    <row r="1185" spans="1:11">
      <c r="A1185" s="271"/>
      <c r="B1185" s="271"/>
      <c r="C1185" s="271"/>
      <c r="D1185" s="271"/>
      <c r="E1185" s="271"/>
      <c r="F1185" s="271"/>
      <c r="G1185" s="271"/>
      <c r="H1185" s="271"/>
      <c r="I1185" s="271"/>
      <c r="J1185" s="271"/>
      <c r="K1185" s="271"/>
    </row>
    <row r="1186" spans="1:11">
      <c r="A1186" s="271"/>
      <c r="B1186" s="271"/>
      <c r="C1186" s="271"/>
      <c r="D1186" s="271"/>
      <c r="E1186" s="271"/>
      <c r="F1186" s="271"/>
      <c r="G1186" s="271"/>
      <c r="H1186" s="271"/>
      <c r="I1186" s="271"/>
      <c r="J1186" s="271"/>
      <c r="K1186" s="271"/>
    </row>
    <row r="1187" spans="1:11">
      <c r="A1187" s="271"/>
      <c r="B1187" s="271"/>
      <c r="C1187" s="271"/>
      <c r="D1187" s="271"/>
      <c r="E1187" s="271"/>
      <c r="F1187" s="271"/>
      <c r="G1187" s="271"/>
      <c r="H1187" s="271"/>
      <c r="I1187" s="271"/>
      <c r="J1187" s="271"/>
      <c r="K1187" s="271"/>
    </row>
    <row r="1188" spans="1:11">
      <c r="A1188" s="271"/>
      <c r="B1188" s="271"/>
      <c r="C1188" s="271"/>
      <c r="D1188" s="271"/>
      <c r="E1188" s="271"/>
      <c r="F1188" s="271"/>
      <c r="G1188" s="271"/>
      <c r="H1188" s="271"/>
      <c r="I1188" s="271"/>
      <c r="J1188" s="271"/>
      <c r="K1188" s="271"/>
    </row>
    <row r="1189" spans="1:11">
      <c r="A1189" s="271"/>
      <c r="B1189" s="271"/>
      <c r="C1189" s="271"/>
      <c r="D1189" s="271"/>
      <c r="E1189" s="271"/>
      <c r="F1189" s="271"/>
      <c r="G1189" s="271"/>
      <c r="H1189" s="271"/>
      <c r="I1189" s="271"/>
      <c r="J1189" s="271"/>
      <c r="K1189" s="271"/>
    </row>
    <row r="1190" spans="1:11">
      <c r="A1190" s="271"/>
      <c r="B1190" s="271"/>
      <c r="C1190" s="271"/>
      <c r="D1190" s="271"/>
      <c r="E1190" s="271"/>
      <c r="F1190" s="271"/>
      <c r="G1190" s="271"/>
      <c r="H1190" s="271"/>
      <c r="I1190" s="271"/>
      <c r="J1190" s="271"/>
      <c r="K1190" s="271"/>
    </row>
    <row r="1191" spans="1:11">
      <c r="A1191" s="271"/>
      <c r="B1191" s="271"/>
      <c r="C1191" s="271"/>
      <c r="D1191" s="271"/>
      <c r="E1191" s="271"/>
      <c r="F1191" s="271"/>
      <c r="G1191" s="271"/>
      <c r="H1191" s="271"/>
      <c r="I1191" s="271"/>
      <c r="J1191" s="271"/>
      <c r="K1191" s="271"/>
    </row>
    <row r="1192" spans="1:11">
      <c r="A1192" s="271"/>
      <c r="B1192" s="271"/>
      <c r="C1192" s="271"/>
      <c r="D1192" s="271"/>
      <c r="E1192" s="271"/>
      <c r="F1192" s="271"/>
      <c r="G1192" s="271"/>
      <c r="H1192" s="271"/>
      <c r="I1192" s="271"/>
      <c r="J1192" s="271"/>
      <c r="K1192" s="271"/>
    </row>
    <row r="1193" spans="1:11">
      <c r="A1193" s="271"/>
      <c r="B1193" s="271"/>
      <c r="C1193" s="271"/>
      <c r="D1193" s="271"/>
      <c r="E1193" s="271"/>
      <c r="F1193" s="271"/>
      <c r="G1193" s="271"/>
      <c r="H1193" s="271"/>
      <c r="I1193" s="271"/>
      <c r="J1193" s="271"/>
      <c r="K1193" s="271"/>
    </row>
    <row r="1194" spans="1:11">
      <c r="A1194" s="271"/>
      <c r="B1194" s="271"/>
      <c r="C1194" s="271"/>
      <c r="D1194" s="271"/>
      <c r="E1194" s="271"/>
      <c r="F1194" s="271"/>
      <c r="G1194" s="271"/>
      <c r="H1194" s="271"/>
      <c r="I1194" s="271"/>
      <c r="J1194" s="271"/>
      <c r="K1194" s="271"/>
    </row>
    <row r="1195" spans="1:11">
      <c r="A1195" s="271"/>
      <c r="B1195" s="271"/>
      <c r="C1195" s="271"/>
      <c r="D1195" s="271"/>
      <c r="E1195" s="271"/>
      <c r="F1195" s="271"/>
      <c r="G1195" s="271"/>
      <c r="H1195" s="271"/>
      <c r="I1195" s="271"/>
      <c r="J1195" s="271"/>
      <c r="K1195" s="271"/>
    </row>
    <row r="1196" spans="1:11">
      <c r="A1196" s="271"/>
      <c r="B1196" s="271"/>
      <c r="C1196" s="271"/>
      <c r="D1196" s="271"/>
      <c r="E1196" s="271"/>
      <c r="F1196" s="271"/>
      <c r="G1196" s="271"/>
      <c r="H1196" s="271"/>
      <c r="I1196" s="271"/>
      <c r="J1196" s="271"/>
      <c r="K1196" s="271"/>
    </row>
    <row r="1197" spans="1:11">
      <c r="A1197" s="271"/>
      <c r="B1197" s="271"/>
      <c r="C1197" s="271"/>
      <c r="D1197" s="271"/>
      <c r="E1197" s="271"/>
      <c r="F1197" s="271"/>
      <c r="G1197" s="271"/>
      <c r="H1197" s="271"/>
      <c r="I1197" s="271"/>
      <c r="J1197" s="271"/>
      <c r="K1197" s="271"/>
    </row>
    <row r="1198" spans="1:11">
      <c r="A1198" s="271"/>
      <c r="B1198" s="271"/>
      <c r="C1198" s="271"/>
      <c r="D1198" s="271"/>
      <c r="E1198" s="271"/>
      <c r="F1198" s="271"/>
      <c r="G1198" s="271"/>
      <c r="H1198" s="271"/>
      <c r="I1198" s="271"/>
      <c r="J1198" s="271"/>
      <c r="K1198" s="271"/>
    </row>
    <row r="1199" spans="1:11">
      <c r="A1199" s="271"/>
      <c r="B1199" s="271"/>
      <c r="C1199" s="271"/>
      <c r="D1199" s="271"/>
      <c r="E1199" s="271"/>
      <c r="F1199" s="271"/>
      <c r="G1199" s="271"/>
      <c r="H1199" s="271"/>
      <c r="I1199" s="271"/>
      <c r="J1199" s="271"/>
      <c r="K1199" s="271"/>
    </row>
    <row r="1200" spans="1:11">
      <c r="A1200" s="271"/>
      <c r="B1200" s="271"/>
      <c r="C1200" s="271"/>
      <c r="D1200" s="271"/>
      <c r="E1200" s="271"/>
      <c r="F1200" s="271"/>
      <c r="G1200" s="271"/>
      <c r="H1200" s="271"/>
      <c r="I1200" s="271"/>
      <c r="J1200" s="271"/>
      <c r="K1200" s="271"/>
    </row>
    <row r="1201" spans="1:11">
      <c r="A1201" s="271"/>
      <c r="B1201" s="271"/>
      <c r="C1201" s="271"/>
      <c r="D1201" s="271"/>
      <c r="E1201" s="271"/>
      <c r="F1201" s="271"/>
      <c r="G1201" s="271"/>
      <c r="H1201" s="271"/>
      <c r="I1201" s="271"/>
      <c r="J1201" s="271"/>
      <c r="K1201" s="271"/>
    </row>
    <row r="1202" spans="1:11">
      <c r="A1202" s="271"/>
      <c r="B1202" s="271"/>
      <c r="C1202" s="271"/>
      <c r="D1202" s="271"/>
      <c r="E1202" s="271"/>
      <c r="F1202" s="271"/>
      <c r="G1202" s="271"/>
      <c r="H1202" s="271"/>
      <c r="I1202" s="271"/>
      <c r="J1202" s="271"/>
      <c r="K1202" s="271"/>
    </row>
    <row r="1203" spans="1:11">
      <c r="A1203" s="271"/>
      <c r="B1203" s="271"/>
      <c r="C1203" s="271"/>
      <c r="D1203" s="271"/>
      <c r="E1203" s="271"/>
      <c r="F1203" s="271"/>
      <c r="G1203" s="271"/>
      <c r="H1203" s="271"/>
      <c r="I1203" s="271"/>
      <c r="J1203" s="271"/>
      <c r="K1203" s="271"/>
    </row>
    <row r="1204" spans="1:11">
      <c r="A1204" s="271"/>
      <c r="B1204" s="271"/>
      <c r="C1204" s="271"/>
      <c r="D1204" s="271"/>
      <c r="E1204" s="271"/>
      <c r="F1204" s="271"/>
      <c r="G1204" s="271"/>
      <c r="H1204" s="271"/>
      <c r="I1204" s="271"/>
      <c r="J1204" s="271"/>
      <c r="K1204" s="271"/>
    </row>
    <row r="1205" spans="1:11">
      <c r="A1205" s="271"/>
      <c r="B1205" s="271"/>
      <c r="C1205" s="271"/>
      <c r="D1205" s="271"/>
      <c r="E1205" s="271"/>
      <c r="F1205" s="271"/>
      <c r="G1205" s="271"/>
      <c r="H1205" s="271"/>
      <c r="I1205" s="271"/>
      <c r="J1205" s="271"/>
      <c r="K1205" s="271"/>
    </row>
    <row r="1206" spans="1:11">
      <c r="A1206" s="271"/>
      <c r="B1206" s="271"/>
      <c r="C1206" s="271"/>
      <c r="D1206" s="271"/>
      <c r="E1206" s="271"/>
      <c r="F1206" s="271"/>
      <c r="G1206" s="271"/>
      <c r="H1206" s="271"/>
      <c r="I1206" s="271"/>
      <c r="J1206" s="271"/>
      <c r="K1206" s="271"/>
    </row>
    <row r="1207" spans="1:11">
      <c r="A1207" s="271"/>
      <c r="B1207" s="271"/>
      <c r="C1207" s="271"/>
      <c r="D1207" s="271"/>
      <c r="E1207" s="271"/>
      <c r="F1207" s="271"/>
      <c r="G1207" s="271"/>
      <c r="H1207" s="271"/>
      <c r="I1207" s="271"/>
      <c r="J1207" s="271"/>
      <c r="K1207" s="271"/>
    </row>
    <row r="1208" spans="1:11">
      <c r="A1208" s="271"/>
      <c r="B1208" s="271"/>
      <c r="C1208" s="271"/>
      <c r="D1208" s="271"/>
      <c r="E1208" s="271"/>
      <c r="F1208" s="271"/>
      <c r="G1208" s="271"/>
      <c r="H1208" s="271"/>
      <c r="I1208" s="271"/>
      <c r="J1208" s="271"/>
      <c r="K1208" s="271"/>
    </row>
    <row r="1209" spans="1:11">
      <c r="A1209" s="271"/>
      <c r="B1209" s="271"/>
      <c r="C1209" s="271"/>
      <c r="D1209" s="271"/>
      <c r="E1209" s="271"/>
      <c r="F1209" s="271"/>
      <c r="G1209" s="271"/>
      <c r="H1209" s="271"/>
      <c r="I1209" s="271"/>
      <c r="J1209" s="271"/>
      <c r="K1209" s="271"/>
    </row>
    <row r="1210" spans="1:11">
      <c r="A1210" s="271"/>
      <c r="B1210" s="271"/>
      <c r="C1210" s="271"/>
      <c r="D1210" s="271"/>
      <c r="E1210" s="271"/>
      <c r="F1210" s="271"/>
      <c r="G1210" s="271"/>
      <c r="H1210" s="271"/>
      <c r="I1210" s="271"/>
      <c r="J1210" s="271"/>
      <c r="K1210" s="271"/>
    </row>
    <row r="1211" spans="1:11">
      <c r="A1211" s="271"/>
      <c r="B1211" s="271"/>
      <c r="C1211" s="271"/>
      <c r="D1211" s="271"/>
      <c r="E1211" s="271"/>
      <c r="F1211" s="271"/>
      <c r="G1211" s="271"/>
      <c r="H1211" s="271"/>
      <c r="I1211" s="271"/>
      <c r="J1211" s="271"/>
      <c r="K1211" s="271"/>
    </row>
    <row r="1212" spans="1:11">
      <c r="A1212" s="271"/>
      <c r="B1212" s="271"/>
      <c r="C1212" s="271"/>
      <c r="D1212" s="271"/>
      <c r="E1212" s="271"/>
      <c r="F1212" s="271"/>
      <c r="G1212" s="271"/>
      <c r="H1212" s="271"/>
      <c r="I1212" s="271"/>
      <c r="J1212" s="271"/>
      <c r="K1212" s="271"/>
    </row>
    <row r="1213" spans="1:11">
      <c r="A1213" s="271"/>
      <c r="B1213" s="271"/>
      <c r="C1213" s="271"/>
      <c r="D1213" s="271"/>
      <c r="E1213" s="271"/>
      <c r="F1213" s="271"/>
      <c r="G1213" s="271"/>
      <c r="H1213" s="271"/>
      <c r="I1213" s="271"/>
      <c r="J1213" s="271"/>
      <c r="K1213" s="271"/>
    </row>
    <row r="1214" spans="1:11">
      <c r="A1214" s="271"/>
      <c r="B1214" s="271"/>
      <c r="C1214" s="271"/>
      <c r="D1214" s="271"/>
      <c r="E1214" s="271"/>
      <c r="F1214" s="271"/>
      <c r="G1214" s="271"/>
      <c r="H1214" s="271"/>
      <c r="I1214" s="271"/>
      <c r="J1214" s="271"/>
      <c r="K1214" s="271"/>
    </row>
    <row r="1215" spans="1:11">
      <c r="A1215" s="271"/>
      <c r="B1215" s="271"/>
      <c r="C1215" s="271"/>
      <c r="D1215" s="271"/>
      <c r="E1215" s="271"/>
      <c r="F1215" s="271"/>
      <c r="G1215" s="271"/>
      <c r="H1215" s="271"/>
      <c r="I1215" s="271"/>
      <c r="J1215" s="271"/>
      <c r="K1215" s="271"/>
    </row>
    <row r="1216" spans="1:11">
      <c r="A1216" s="271"/>
      <c r="B1216" s="271"/>
      <c r="C1216" s="271"/>
      <c r="D1216" s="271"/>
      <c r="E1216" s="271"/>
      <c r="F1216" s="271"/>
      <c r="G1216" s="271"/>
      <c r="H1216" s="271"/>
      <c r="I1216" s="271"/>
      <c r="J1216" s="271"/>
      <c r="K1216" s="271"/>
    </row>
    <row r="1217" spans="1:11">
      <c r="A1217" s="271"/>
      <c r="B1217" s="271"/>
      <c r="C1217" s="271"/>
      <c r="D1217" s="271"/>
      <c r="E1217" s="271"/>
      <c r="F1217" s="271"/>
      <c r="G1217" s="271"/>
      <c r="H1217" s="271"/>
      <c r="I1217" s="271"/>
      <c r="J1217" s="271"/>
      <c r="K1217" s="271"/>
    </row>
    <row r="1218" spans="1:11">
      <c r="A1218" s="271"/>
      <c r="B1218" s="271"/>
      <c r="C1218" s="271"/>
      <c r="D1218" s="271"/>
      <c r="E1218" s="271"/>
      <c r="F1218" s="271"/>
      <c r="G1218" s="271"/>
      <c r="H1218" s="271"/>
      <c r="I1218" s="271"/>
      <c r="J1218" s="271"/>
      <c r="K1218" s="271"/>
    </row>
    <row r="1219" spans="1:11">
      <c r="A1219" s="271"/>
      <c r="B1219" s="271"/>
      <c r="C1219" s="271"/>
      <c r="D1219" s="271"/>
      <c r="E1219" s="271"/>
      <c r="F1219" s="271"/>
      <c r="G1219" s="271"/>
      <c r="H1219" s="271"/>
      <c r="I1219" s="271"/>
      <c r="J1219" s="271"/>
      <c r="K1219" s="271"/>
    </row>
    <row r="1220" spans="1:11">
      <c r="A1220" s="271"/>
      <c r="B1220" s="271"/>
      <c r="C1220" s="271"/>
      <c r="D1220" s="271"/>
      <c r="E1220" s="271"/>
      <c r="F1220" s="271"/>
      <c r="G1220" s="271"/>
      <c r="H1220" s="271"/>
      <c r="I1220" s="271"/>
      <c r="J1220" s="271"/>
      <c r="K1220" s="271"/>
    </row>
    <row r="1221" spans="1:11">
      <c r="A1221" s="271"/>
      <c r="B1221" s="271"/>
      <c r="C1221" s="271"/>
      <c r="D1221" s="271"/>
      <c r="E1221" s="271"/>
      <c r="F1221" s="271"/>
      <c r="G1221" s="271"/>
      <c r="H1221" s="271"/>
      <c r="I1221" s="271"/>
      <c r="J1221" s="271"/>
      <c r="K1221" s="271"/>
    </row>
    <row r="1222" spans="1:11">
      <c r="A1222" s="271"/>
      <c r="B1222" s="271"/>
      <c r="C1222" s="271"/>
      <c r="D1222" s="271"/>
      <c r="E1222" s="271"/>
      <c r="F1222" s="271"/>
      <c r="G1222" s="271"/>
      <c r="H1222" s="271"/>
      <c r="I1222" s="271"/>
      <c r="J1222" s="271"/>
      <c r="K1222" s="271"/>
    </row>
    <row r="1223" spans="1:11">
      <c r="A1223" s="271"/>
      <c r="B1223" s="271"/>
      <c r="C1223" s="271"/>
      <c r="D1223" s="271"/>
      <c r="E1223" s="271"/>
      <c r="F1223" s="271"/>
      <c r="G1223" s="271"/>
      <c r="H1223" s="271"/>
      <c r="I1223" s="271"/>
      <c r="J1223" s="271"/>
      <c r="K1223" s="271"/>
    </row>
    <row r="1224" spans="1:11">
      <c r="A1224" s="271"/>
      <c r="B1224" s="271"/>
      <c r="C1224" s="271"/>
      <c r="D1224" s="271"/>
      <c r="E1224" s="271"/>
      <c r="F1224" s="271"/>
      <c r="G1224" s="271"/>
      <c r="H1224" s="271"/>
      <c r="I1224" s="271"/>
      <c r="J1224" s="271"/>
      <c r="K1224" s="271"/>
    </row>
    <row r="1225" spans="1:11">
      <c r="A1225" s="271"/>
      <c r="B1225" s="271"/>
      <c r="C1225" s="271"/>
      <c r="D1225" s="271"/>
      <c r="E1225" s="271"/>
      <c r="F1225" s="271"/>
      <c r="G1225" s="271"/>
      <c r="H1225" s="271"/>
      <c r="I1225" s="271"/>
      <c r="J1225" s="271"/>
      <c r="K1225" s="271"/>
    </row>
    <row r="1226" spans="1:11">
      <c r="A1226" s="271"/>
      <c r="B1226" s="271"/>
      <c r="C1226" s="271"/>
      <c r="D1226" s="271"/>
      <c r="E1226" s="271"/>
      <c r="F1226" s="271"/>
      <c r="G1226" s="271"/>
      <c r="H1226" s="271"/>
      <c r="I1226" s="271"/>
      <c r="J1226" s="271"/>
      <c r="K1226" s="271"/>
    </row>
    <row r="1227" spans="1:11">
      <c r="A1227" s="271"/>
      <c r="B1227" s="271"/>
      <c r="C1227" s="271"/>
      <c r="D1227" s="271"/>
      <c r="E1227" s="271"/>
      <c r="F1227" s="271"/>
      <c r="G1227" s="271"/>
      <c r="H1227" s="271"/>
      <c r="I1227" s="271"/>
      <c r="J1227" s="271"/>
      <c r="K1227" s="271"/>
    </row>
    <row r="1228" spans="1:11">
      <c r="A1228" s="271"/>
      <c r="B1228" s="271"/>
      <c r="C1228" s="271"/>
      <c r="D1228" s="271"/>
      <c r="E1228" s="271"/>
      <c r="F1228" s="271"/>
      <c r="G1228" s="271"/>
      <c r="H1228" s="271"/>
      <c r="I1228" s="271"/>
      <c r="J1228" s="271"/>
      <c r="K1228" s="271"/>
    </row>
    <row r="1229" spans="1:11">
      <c r="A1229" s="271"/>
      <c r="B1229" s="271"/>
      <c r="C1229" s="271"/>
      <c r="D1229" s="271"/>
      <c r="E1229" s="271"/>
      <c r="F1229" s="271"/>
      <c r="G1229" s="271"/>
      <c r="H1229" s="271"/>
      <c r="I1229" s="271"/>
      <c r="J1229" s="271"/>
      <c r="K1229" s="271"/>
    </row>
    <row r="1230" spans="1:11">
      <c r="A1230" s="271"/>
      <c r="B1230" s="271"/>
      <c r="C1230" s="271"/>
      <c r="D1230" s="271"/>
      <c r="E1230" s="271"/>
      <c r="F1230" s="271"/>
      <c r="G1230" s="271"/>
      <c r="H1230" s="271"/>
      <c r="I1230" s="271"/>
      <c r="J1230" s="271"/>
      <c r="K1230" s="271"/>
    </row>
    <row r="1231" spans="1:11">
      <c r="A1231" s="271"/>
      <c r="B1231" s="271"/>
      <c r="C1231" s="271"/>
      <c r="D1231" s="271"/>
      <c r="E1231" s="271"/>
      <c r="F1231" s="271"/>
      <c r="G1231" s="271"/>
      <c r="H1231" s="271"/>
      <c r="I1231" s="271"/>
      <c r="J1231" s="271"/>
      <c r="K1231" s="271"/>
    </row>
    <row r="1232" spans="1:11">
      <c r="A1232" s="271"/>
      <c r="B1232" s="271"/>
      <c r="C1232" s="271"/>
      <c r="D1232" s="271"/>
      <c r="E1232" s="271"/>
      <c r="F1232" s="271"/>
      <c r="G1232" s="271"/>
      <c r="H1232" s="271"/>
      <c r="I1232" s="271"/>
      <c r="J1232" s="271"/>
      <c r="K1232" s="271"/>
    </row>
    <row r="1233" spans="1:11">
      <c r="A1233" s="271"/>
      <c r="B1233" s="271"/>
      <c r="C1233" s="271"/>
      <c r="D1233" s="271"/>
      <c r="E1233" s="271"/>
      <c r="F1233" s="271"/>
      <c r="G1233" s="271"/>
      <c r="H1233" s="271"/>
      <c r="I1233" s="271"/>
      <c r="J1233" s="271"/>
      <c r="K1233" s="271"/>
    </row>
    <row r="1234" spans="1:11">
      <c r="A1234" s="271"/>
      <c r="B1234" s="271"/>
      <c r="C1234" s="271"/>
      <c r="D1234" s="271"/>
      <c r="E1234" s="271"/>
      <c r="F1234" s="271"/>
      <c r="G1234" s="271"/>
      <c r="H1234" s="271"/>
      <c r="I1234" s="271"/>
      <c r="J1234" s="271"/>
      <c r="K1234" s="271"/>
    </row>
    <row r="1235" spans="1:11">
      <c r="A1235" s="271"/>
      <c r="B1235" s="271"/>
      <c r="C1235" s="271"/>
      <c r="D1235" s="271"/>
      <c r="E1235" s="271"/>
      <c r="F1235" s="271"/>
      <c r="G1235" s="271"/>
      <c r="H1235" s="271"/>
      <c r="I1235" s="271"/>
      <c r="J1235" s="271"/>
      <c r="K1235" s="271"/>
    </row>
    <row r="1236" spans="1:11">
      <c r="A1236" s="271"/>
      <c r="B1236" s="271"/>
      <c r="C1236" s="271"/>
      <c r="D1236" s="271"/>
      <c r="E1236" s="271"/>
      <c r="F1236" s="271"/>
      <c r="G1236" s="271"/>
      <c r="H1236" s="271"/>
      <c r="I1236" s="271"/>
      <c r="J1236" s="271"/>
      <c r="K1236" s="271"/>
    </row>
    <row r="1237" spans="1:11">
      <c r="A1237" s="271"/>
      <c r="B1237" s="271"/>
      <c r="C1237" s="271"/>
      <c r="D1237" s="271"/>
      <c r="E1237" s="271"/>
      <c r="F1237" s="271"/>
      <c r="G1237" s="271"/>
      <c r="H1237" s="271"/>
      <c r="I1237" s="271"/>
      <c r="J1237" s="271"/>
      <c r="K1237" s="271"/>
    </row>
    <row r="1238" spans="1:11">
      <c r="A1238" s="271"/>
      <c r="B1238" s="271"/>
      <c r="C1238" s="271"/>
      <c r="D1238" s="271"/>
      <c r="E1238" s="271"/>
      <c r="F1238" s="271"/>
      <c r="G1238" s="271"/>
      <c r="H1238" s="271"/>
      <c r="I1238" s="271"/>
      <c r="J1238" s="271"/>
      <c r="K1238" s="271"/>
    </row>
    <row r="1239" spans="1:11">
      <c r="A1239" s="271"/>
      <c r="B1239" s="271"/>
      <c r="C1239" s="271"/>
      <c r="D1239" s="271"/>
      <c r="E1239" s="271"/>
      <c r="F1239" s="271"/>
      <c r="G1239" s="271"/>
      <c r="H1239" s="271"/>
      <c r="I1239" s="271"/>
      <c r="J1239" s="271"/>
      <c r="K1239" s="271"/>
    </row>
    <row r="1240" spans="1:11">
      <c r="A1240" s="271"/>
      <c r="B1240" s="271"/>
      <c r="C1240" s="271"/>
      <c r="D1240" s="271"/>
      <c r="E1240" s="271"/>
      <c r="F1240" s="271"/>
      <c r="G1240" s="271"/>
      <c r="H1240" s="271"/>
      <c r="I1240" s="271"/>
      <c r="J1240" s="271"/>
      <c r="K1240" s="271"/>
    </row>
    <row r="1241" spans="1:11">
      <c r="A1241" s="271"/>
      <c r="B1241" s="271"/>
      <c r="C1241" s="271"/>
      <c r="D1241" s="271"/>
      <c r="E1241" s="271"/>
      <c r="F1241" s="271"/>
      <c r="G1241" s="271"/>
      <c r="H1241" s="271"/>
      <c r="I1241" s="271"/>
      <c r="J1241" s="271"/>
      <c r="K1241" s="271"/>
    </row>
    <row r="1242" spans="1:11">
      <c r="A1242" s="271"/>
      <c r="B1242" s="271"/>
      <c r="C1242" s="271"/>
      <c r="D1242" s="271"/>
      <c r="E1242" s="271"/>
      <c r="F1242" s="271"/>
      <c r="G1242" s="271"/>
      <c r="H1242" s="271"/>
      <c r="I1242" s="271"/>
      <c r="J1242" s="271"/>
      <c r="K1242" s="271"/>
    </row>
    <row r="1243" spans="1:11">
      <c r="A1243" s="271"/>
      <c r="B1243" s="271"/>
      <c r="C1243" s="271"/>
      <c r="D1243" s="271"/>
      <c r="E1243" s="271"/>
      <c r="F1243" s="271"/>
      <c r="G1243" s="271"/>
      <c r="H1243" s="271"/>
      <c r="I1243" s="271"/>
      <c r="J1243" s="271"/>
      <c r="K1243" s="271"/>
    </row>
    <row r="1244" spans="1:11">
      <c r="A1244" s="271"/>
      <c r="B1244" s="271"/>
      <c r="C1244" s="271"/>
      <c r="D1244" s="271"/>
      <c r="E1244" s="271"/>
      <c r="F1244" s="271"/>
      <c r="G1244" s="271"/>
      <c r="H1244" s="271"/>
      <c r="I1244" s="271"/>
      <c r="J1244" s="271"/>
      <c r="K1244" s="271"/>
    </row>
    <row r="1245" spans="1:11">
      <c r="A1245" s="271"/>
      <c r="B1245" s="271"/>
      <c r="C1245" s="271"/>
      <c r="D1245" s="271"/>
      <c r="E1245" s="271"/>
      <c r="F1245" s="271"/>
      <c r="G1245" s="271"/>
      <c r="H1245" s="271"/>
      <c r="I1245" s="271"/>
      <c r="J1245" s="271"/>
      <c r="K1245" s="271"/>
    </row>
    <row r="1246" spans="1:11">
      <c r="A1246" s="271"/>
      <c r="B1246" s="271"/>
      <c r="C1246" s="271"/>
      <c r="D1246" s="271"/>
      <c r="E1246" s="271"/>
      <c r="F1246" s="271"/>
      <c r="G1246" s="271"/>
      <c r="H1246" s="271"/>
      <c r="I1246" s="271"/>
      <c r="J1246" s="271"/>
      <c r="K1246" s="271"/>
    </row>
    <row r="1247" spans="1:11">
      <c r="A1247" s="271"/>
      <c r="B1247" s="271"/>
      <c r="C1247" s="271"/>
      <c r="D1247" s="271"/>
      <c r="E1247" s="271"/>
      <c r="F1247" s="271"/>
      <c r="G1247" s="271"/>
      <c r="H1247" s="271"/>
      <c r="I1247" s="271"/>
      <c r="J1247" s="271"/>
      <c r="K1247" s="271"/>
    </row>
    <row r="1248" spans="1:11">
      <c r="A1248" s="271"/>
      <c r="B1248" s="271"/>
      <c r="C1248" s="271"/>
      <c r="D1248" s="271"/>
      <c r="E1248" s="271"/>
      <c r="F1248" s="271"/>
      <c r="G1248" s="271"/>
      <c r="H1248" s="271"/>
      <c r="I1248" s="271"/>
      <c r="J1248" s="271"/>
      <c r="K1248" s="271"/>
    </row>
    <row r="1249" spans="1:11">
      <c r="A1249" s="271"/>
      <c r="B1249" s="271"/>
      <c r="C1249" s="271"/>
      <c r="D1249" s="271"/>
      <c r="E1249" s="271"/>
      <c r="F1249" s="271"/>
      <c r="G1249" s="271"/>
      <c r="H1249" s="271"/>
      <c r="I1249" s="271"/>
      <c r="J1249" s="271"/>
      <c r="K1249" s="271"/>
    </row>
    <row r="1250" spans="1:11">
      <c r="A1250" s="271"/>
      <c r="B1250" s="271"/>
      <c r="C1250" s="271"/>
      <c r="D1250" s="271"/>
      <c r="E1250" s="271"/>
      <c r="F1250" s="271"/>
      <c r="G1250" s="271"/>
      <c r="H1250" s="271"/>
      <c r="I1250" s="271"/>
      <c r="J1250" s="271"/>
      <c r="K1250" s="271"/>
    </row>
    <row r="1251" spans="1:11">
      <c r="A1251" s="271"/>
      <c r="B1251" s="271"/>
      <c r="C1251" s="271"/>
      <c r="D1251" s="271"/>
      <c r="E1251" s="271"/>
      <c r="F1251" s="271"/>
      <c r="G1251" s="271"/>
      <c r="H1251" s="271"/>
      <c r="I1251" s="271"/>
      <c r="J1251" s="271"/>
      <c r="K1251" s="271"/>
    </row>
    <row r="1252" spans="1:11">
      <c r="A1252" s="271"/>
      <c r="B1252" s="271"/>
      <c r="C1252" s="271"/>
      <c r="D1252" s="271"/>
      <c r="E1252" s="271"/>
      <c r="F1252" s="271"/>
      <c r="G1252" s="271"/>
      <c r="H1252" s="271"/>
      <c r="I1252" s="271"/>
      <c r="J1252" s="271"/>
      <c r="K1252" s="271"/>
    </row>
    <row r="1253" spans="1:11">
      <c r="A1253" s="271"/>
      <c r="B1253" s="271"/>
      <c r="C1253" s="271"/>
      <c r="D1253" s="271"/>
      <c r="E1253" s="271"/>
      <c r="F1253" s="271"/>
      <c r="G1253" s="271"/>
      <c r="H1253" s="271"/>
      <c r="I1253" s="271"/>
      <c r="J1253" s="271"/>
      <c r="K1253" s="271"/>
    </row>
    <row r="1254" spans="1:11">
      <c r="A1254" s="271"/>
      <c r="B1254" s="271"/>
      <c r="C1254" s="271"/>
      <c r="D1254" s="271"/>
      <c r="E1254" s="271"/>
      <c r="F1254" s="271"/>
      <c r="G1254" s="271"/>
      <c r="H1254" s="271"/>
      <c r="I1254" s="271"/>
      <c r="J1254" s="271"/>
      <c r="K1254" s="271"/>
    </row>
    <row r="1255" spans="1:11">
      <c r="A1255" s="271"/>
      <c r="B1255" s="271"/>
      <c r="C1255" s="271"/>
      <c r="D1255" s="271"/>
      <c r="E1255" s="271"/>
      <c r="F1255" s="271"/>
      <c r="G1255" s="271"/>
      <c r="H1255" s="271"/>
      <c r="I1255" s="271"/>
      <c r="J1255" s="271"/>
      <c r="K1255" s="271"/>
    </row>
    <row r="1256" spans="1:11">
      <c r="A1256" s="271"/>
      <c r="B1256" s="271"/>
      <c r="C1256" s="271"/>
      <c r="D1256" s="271"/>
      <c r="E1256" s="271"/>
      <c r="F1256" s="271"/>
      <c r="G1256" s="271"/>
      <c r="H1256" s="271"/>
      <c r="I1256" s="271"/>
      <c r="J1256" s="271"/>
      <c r="K1256" s="271"/>
    </row>
    <row r="1257" spans="1:11">
      <c r="A1257" s="271"/>
      <c r="B1257" s="271"/>
      <c r="C1257" s="271"/>
      <c r="D1257" s="271"/>
      <c r="E1257" s="271"/>
      <c r="F1257" s="271"/>
      <c r="G1257" s="271"/>
      <c r="H1257" s="271"/>
      <c r="I1257" s="271"/>
      <c r="J1257" s="271"/>
      <c r="K1257" s="271"/>
    </row>
    <row r="1258" spans="1:11">
      <c r="A1258" s="271"/>
      <c r="B1258" s="271"/>
      <c r="C1258" s="271"/>
      <c r="D1258" s="271"/>
      <c r="E1258" s="271"/>
      <c r="F1258" s="271"/>
      <c r="G1258" s="271"/>
      <c r="H1258" s="271"/>
      <c r="I1258" s="271"/>
      <c r="J1258" s="271"/>
      <c r="K1258" s="271"/>
    </row>
    <row r="1259" spans="1:11">
      <c r="A1259" s="271"/>
      <c r="B1259" s="271"/>
      <c r="C1259" s="271"/>
      <c r="D1259" s="271"/>
      <c r="E1259" s="271"/>
      <c r="F1259" s="271"/>
      <c r="G1259" s="271"/>
      <c r="H1259" s="271"/>
      <c r="I1259" s="271"/>
      <c r="J1259" s="271"/>
      <c r="K1259" s="271"/>
    </row>
    <row r="1260" spans="1:11">
      <c r="A1260" s="271"/>
      <c r="B1260" s="271"/>
      <c r="C1260" s="271"/>
      <c r="D1260" s="271"/>
      <c r="E1260" s="271"/>
      <c r="F1260" s="271"/>
      <c r="G1260" s="271"/>
      <c r="H1260" s="271"/>
      <c r="I1260" s="271"/>
      <c r="J1260" s="271"/>
      <c r="K1260" s="271"/>
    </row>
    <row r="1261" spans="1:11">
      <c r="A1261" s="271"/>
      <c r="B1261" s="271"/>
      <c r="C1261" s="271"/>
      <c r="D1261" s="271"/>
      <c r="E1261" s="271"/>
      <c r="F1261" s="271"/>
      <c r="G1261" s="271"/>
      <c r="H1261" s="271"/>
      <c r="I1261" s="271"/>
      <c r="J1261" s="271"/>
      <c r="K1261" s="271"/>
    </row>
    <row r="1262" spans="1:11">
      <c r="A1262" s="271"/>
      <c r="B1262" s="271"/>
      <c r="C1262" s="271"/>
      <c r="D1262" s="271"/>
      <c r="E1262" s="271"/>
      <c r="F1262" s="271"/>
      <c r="G1262" s="271"/>
      <c r="H1262" s="271"/>
      <c r="I1262" s="271"/>
      <c r="J1262" s="271"/>
      <c r="K1262" s="271"/>
    </row>
    <row r="1263" spans="1:11">
      <c r="A1263" s="271"/>
      <c r="B1263" s="271"/>
      <c r="C1263" s="271"/>
      <c r="D1263" s="271"/>
      <c r="E1263" s="271"/>
      <c r="F1263" s="271"/>
      <c r="G1263" s="271"/>
      <c r="H1263" s="271"/>
      <c r="I1263" s="271"/>
      <c r="J1263" s="271"/>
      <c r="K1263" s="271"/>
    </row>
    <row r="1264" spans="1:11">
      <c r="A1264" s="271"/>
      <c r="B1264" s="271"/>
      <c r="C1264" s="271"/>
      <c r="D1264" s="271"/>
      <c r="E1264" s="271"/>
      <c r="F1264" s="271"/>
      <c r="G1264" s="271"/>
      <c r="H1264" s="271"/>
      <c r="I1264" s="271"/>
      <c r="J1264" s="271"/>
      <c r="K1264" s="271"/>
    </row>
    <row r="1265" spans="1:11">
      <c r="A1265" s="271"/>
      <c r="B1265" s="271"/>
      <c r="C1265" s="271"/>
      <c r="D1265" s="271"/>
      <c r="E1265" s="271"/>
      <c r="F1265" s="271"/>
      <c r="G1265" s="271"/>
      <c r="H1265" s="271"/>
      <c r="I1265" s="271"/>
      <c r="J1265" s="271"/>
      <c r="K1265" s="271"/>
    </row>
    <row r="1266" spans="1:11">
      <c r="A1266" s="271"/>
      <c r="B1266" s="271"/>
      <c r="C1266" s="271"/>
      <c r="D1266" s="271"/>
      <c r="E1266" s="271"/>
      <c r="F1266" s="271"/>
      <c r="G1266" s="271"/>
      <c r="H1266" s="271"/>
      <c r="I1266" s="271"/>
      <c r="J1266" s="271"/>
      <c r="K1266" s="271"/>
    </row>
    <row r="1267" spans="1:11">
      <c r="A1267" s="271"/>
      <c r="B1267" s="271"/>
      <c r="C1267" s="271"/>
      <c r="D1267" s="271"/>
      <c r="E1267" s="271"/>
      <c r="F1267" s="271"/>
      <c r="G1267" s="271"/>
      <c r="H1267" s="271"/>
      <c r="I1267" s="271"/>
      <c r="J1267" s="271"/>
      <c r="K1267" s="271"/>
    </row>
    <row r="1268" spans="1:11">
      <c r="A1268" s="271"/>
      <c r="B1268" s="271"/>
      <c r="C1268" s="271"/>
      <c r="D1268" s="271"/>
      <c r="E1268" s="271"/>
      <c r="F1268" s="271"/>
      <c r="G1268" s="271"/>
      <c r="H1268" s="271"/>
      <c r="I1268" s="271"/>
      <c r="J1268" s="271"/>
      <c r="K1268" s="271"/>
    </row>
    <row r="1269" spans="1:11">
      <c r="A1269" s="271"/>
      <c r="B1269" s="271"/>
      <c r="C1269" s="271"/>
      <c r="D1269" s="271"/>
      <c r="E1269" s="271"/>
      <c r="F1269" s="271"/>
      <c r="G1269" s="271"/>
      <c r="H1269" s="271"/>
      <c r="I1269" s="271"/>
      <c r="J1269" s="271"/>
      <c r="K1269" s="271"/>
    </row>
    <row r="1270" spans="1:11">
      <c r="A1270" s="271"/>
      <c r="B1270" s="271"/>
      <c r="C1270" s="271"/>
      <c r="D1270" s="271"/>
      <c r="E1270" s="271"/>
      <c r="F1270" s="271"/>
      <c r="G1270" s="271"/>
      <c r="H1270" s="271"/>
      <c r="I1270" s="271"/>
      <c r="J1270" s="271"/>
      <c r="K1270" s="271"/>
    </row>
    <row r="1271" spans="1:11">
      <c r="A1271" s="271"/>
      <c r="B1271" s="271"/>
      <c r="C1271" s="271"/>
      <c r="D1271" s="271"/>
      <c r="E1271" s="271"/>
      <c r="F1271" s="271"/>
      <c r="G1271" s="271"/>
      <c r="H1271" s="271"/>
      <c r="I1271" s="271"/>
      <c r="J1271" s="271"/>
      <c r="K1271" s="271"/>
    </row>
    <row r="1272" spans="1:11">
      <c r="A1272" s="271"/>
      <c r="B1272" s="271"/>
      <c r="C1272" s="271"/>
      <c r="D1272" s="271"/>
      <c r="E1272" s="271"/>
      <c r="F1272" s="271"/>
      <c r="G1272" s="271"/>
      <c r="H1272" s="271"/>
      <c r="I1272" s="271"/>
      <c r="J1272" s="271"/>
      <c r="K1272" s="271"/>
    </row>
    <row r="1273" spans="1:11">
      <c r="A1273" s="271"/>
      <c r="B1273" s="271"/>
      <c r="C1273" s="271"/>
      <c r="D1273" s="271"/>
      <c r="E1273" s="271"/>
      <c r="F1273" s="271"/>
      <c r="G1273" s="271"/>
      <c r="H1273" s="271"/>
      <c r="I1273" s="271"/>
      <c r="J1273" s="271"/>
      <c r="K1273" s="271"/>
    </row>
    <row r="1274" spans="1:11">
      <c r="A1274" s="271"/>
      <c r="B1274" s="271"/>
      <c r="C1274" s="271"/>
      <c r="D1274" s="271"/>
      <c r="E1274" s="271"/>
      <c r="F1274" s="271"/>
      <c r="G1274" s="271"/>
      <c r="H1274" s="271"/>
      <c r="I1274" s="271"/>
      <c r="J1274" s="271"/>
      <c r="K1274" s="271"/>
    </row>
    <row r="1275" spans="1:11">
      <c r="A1275" s="271"/>
      <c r="B1275" s="271"/>
      <c r="C1275" s="271"/>
      <c r="D1275" s="271"/>
      <c r="E1275" s="271"/>
      <c r="F1275" s="271"/>
      <c r="G1275" s="271"/>
      <c r="H1275" s="271"/>
      <c r="I1275" s="271"/>
      <c r="J1275" s="271"/>
      <c r="K1275" s="271"/>
    </row>
    <row r="1276" spans="1:11">
      <c r="A1276" s="271"/>
      <c r="B1276" s="271"/>
      <c r="C1276" s="271"/>
      <c r="D1276" s="271"/>
      <c r="E1276" s="271"/>
      <c r="F1276" s="271"/>
      <c r="G1276" s="271"/>
      <c r="H1276" s="271"/>
      <c r="I1276" s="271"/>
      <c r="J1276" s="271"/>
      <c r="K1276" s="271"/>
    </row>
    <row r="1277" spans="1:11">
      <c r="A1277" s="271"/>
      <c r="B1277" s="271"/>
      <c r="C1277" s="271"/>
      <c r="D1277" s="271"/>
      <c r="E1277" s="271"/>
      <c r="F1277" s="271"/>
      <c r="G1277" s="271"/>
      <c r="H1277" s="271"/>
      <c r="I1277" s="271"/>
      <c r="J1277" s="271"/>
      <c r="K1277" s="271"/>
    </row>
    <row r="1278" spans="1:11">
      <c r="A1278" s="271"/>
      <c r="B1278" s="271"/>
      <c r="C1278" s="271"/>
      <c r="D1278" s="271"/>
      <c r="E1278" s="271"/>
      <c r="F1278" s="271"/>
      <c r="G1278" s="271"/>
      <c r="H1278" s="271"/>
      <c r="I1278" s="271"/>
      <c r="J1278" s="271"/>
      <c r="K1278" s="271"/>
    </row>
    <row r="1279" spans="1:11">
      <c r="A1279" s="271"/>
      <c r="B1279" s="271"/>
      <c r="C1279" s="271"/>
      <c r="D1279" s="271"/>
      <c r="E1279" s="271"/>
      <c r="F1279" s="271"/>
      <c r="G1279" s="271"/>
      <c r="H1279" s="271"/>
      <c r="I1279" s="271"/>
      <c r="J1279" s="271"/>
      <c r="K1279" s="271"/>
    </row>
    <row r="1280" spans="1:11">
      <c r="A1280" s="271"/>
      <c r="B1280" s="271"/>
      <c r="C1280" s="271"/>
      <c r="D1280" s="271"/>
      <c r="E1280" s="271"/>
      <c r="F1280" s="271"/>
      <c r="G1280" s="271"/>
      <c r="H1280" s="271"/>
      <c r="I1280" s="271"/>
      <c r="J1280" s="271"/>
      <c r="K1280" s="271"/>
    </row>
    <row r="1281" spans="1:11">
      <c r="A1281" s="271"/>
      <c r="B1281" s="271"/>
      <c r="C1281" s="271"/>
      <c r="D1281" s="271"/>
      <c r="E1281" s="271"/>
      <c r="F1281" s="271"/>
      <c r="G1281" s="271"/>
      <c r="H1281" s="271"/>
      <c r="I1281" s="271"/>
      <c r="J1281" s="271"/>
      <c r="K1281" s="271"/>
    </row>
    <row r="1282" spans="1:11">
      <c r="A1282" s="271"/>
      <c r="B1282" s="271"/>
      <c r="C1282" s="271"/>
      <c r="D1282" s="271"/>
      <c r="E1282" s="271"/>
      <c r="F1282" s="271"/>
      <c r="G1282" s="271"/>
      <c r="H1282" s="271"/>
      <c r="I1282" s="271"/>
      <c r="J1282" s="271"/>
      <c r="K1282" s="271"/>
    </row>
    <row r="1283" spans="1:11">
      <c r="A1283" s="271"/>
      <c r="B1283" s="271"/>
      <c r="C1283" s="271"/>
      <c r="D1283" s="271"/>
      <c r="E1283" s="271"/>
      <c r="F1283" s="271"/>
      <c r="G1283" s="271"/>
      <c r="H1283" s="271"/>
      <c r="I1283" s="271"/>
      <c r="J1283" s="271"/>
      <c r="K1283" s="271"/>
    </row>
    <row r="1284" spans="1:11">
      <c r="A1284" s="271"/>
      <c r="B1284" s="271"/>
      <c r="C1284" s="271"/>
      <c r="D1284" s="271"/>
      <c r="E1284" s="271"/>
      <c r="F1284" s="271"/>
      <c r="G1284" s="271"/>
      <c r="H1284" s="271"/>
      <c r="I1284" s="271"/>
      <c r="J1284" s="271"/>
      <c r="K1284" s="271"/>
    </row>
    <row r="1285" spans="1:11">
      <c r="A1285" s="271"/>
      <c r="B1285" s="271"/>
      <c r="C1285" s="271"/>
      <c r="D1285" s="271"/>
      <c r="E1285" s="271"/>
      <c r="F1285" s="271"/>
      <c r="G1285" s="271"/>
      <c r="H1285" s="271"/>
      <c r="I1285" s="271"/>
      <c r="J1285" s="271"/>
      <c r="K1285" s="271"/>
    </row>
    <row r="1286" spans="1:11">
      <c r="A1286" s="271"/>
      <c r="B1286" s="271"/>
      <c r="C1286" s="271"/>
      <c r="D1286" s="271"/>
      <c r="E1286" s="271"/>
      <c r="F1286" s="271"/>
      <c r="G1286" s="271"/>
      <c r="H1286" s="271"/>
      <c r="I1286" s="271"/>
      <c r="J1286" s="271"/>
      <c r="K1286" s="271"/>
    </row>
    <row r="1287" spans="1:11">
      <c r="A1287" s="271"/>
      <c r="B1287" s="271"/>
      <c r="C1287" s="271"/>
      <c r="D1287" s="271"/>
      <c r="E1287" s="271"/>
      <c r="F1287" s="271"/>
      <c r="G1287" s="271"/>
      <c r="H1287" s="271"/>
      <c r="I1287" s="271"/>
      <c r="J1287" s="271"/>
      <c r="K1287" s="271"/>
    </row>
    <row r="1288" spans="1:11">
      <c r="A1288" s="271"/>
      <c r="B1288" s="271"/>
      <c r="C1288" s="271"/>
      <c r="D1288" s="271"/>
      <c r="E1288" s="271"/>
      <c r="F1288" s="271"/>
      <c r="G1288" s="271"/>
      <c r="H1288" s="271"/>
      <c r="I1288" s="271"/>
      <c r="J1288" s="271"/>
      <c r="K1288" s="271"/>
    </row>
    <row r="1289" spans="1:11">
      <c r="A1289" s="271"/>
      <c r="B1289" s="271"/>
      <c r="C1289" s="271"/>
      <c r="D1289" s="271"/>
      <c r="E1289" s="271"/>
      <c r="F1289" s="271"/>
      <c r="G1289" s="271"/>
      <c r="H1289" s="271"/>
      <c r="I1289" s="271"/>
      <c r="J1289" s="271"/>
      <c r="K1289" s="271"/>
    </row>
    <row r="1290" spans="1:11">
      <c r="A1290" s="271"/>
      <c r="B1290" s="271"/>
      <c r="C1290" s="271"/>
      <c r="D1290" s="271"/>
      <c r="E1290" s="271"/>
      <c r="F1290" s="271"/>
      <c r="G1290" s="271"/>
      <c r="H1290" s="271"/>
      <c r="I1290" s="271"/>
      <c r="J1290" s="271"/>
      <c r="K1290" s="271"/>
    </row>
    <row r="1291" spans="1:11">
      <c r="A1291" s="271"/>
      <c r="B1291" s="271"/>
      <c r="C1291" s="271"/>
      <c r="D1291" s="271"/>
      <c r="E1291" s="271"/>
      <c r="F1291" s="271"/>
      <c r="G1291" s="271"/>
      <c r="H1291" s="271"/>
      <c r="I1291" s="271"/>
      <c r="J1291" s="271"/>
      <c r="K1291" s="271"/>
    </row>
    <row r="1292" spans="1:11">
      <c r="A1292" s="271"/>
      <c r="B1292" s="271"/>
      <c r="C1292" s="271"/>
      <c r="D1292" s="271"/>
      <c r="E1292" s="271"/>
      <c r="F1292" s="271"/>
      <c r="G1292" s="271"/>
      <c r="H1292" s="271"/>
      <c r="I1292" s="271"/>
      <c r="J1292" s="271"/>
      <c r="K1292" s="271"/>
    </row>
    <row r="1293" spans="1:11">
      <c r="A1293" s="271"/>
      <c r="B1293" s="271"/>
      <c r="C1293" s="271"/>
      <c r="D1293" s="271"/>
      <c r="E1293" s="271"/>
      <c r="F1293" s="271"/>
      <c r="G1293" s="271"/>
      <c r="H1293" s="271"/>
      <c r="I1293" s="271"/>
      <c r="J1293" s="271"/>
      <c r="K1293" s="271"/>
    </row>
    <row r="1294" spans="1:11">
      <c r="A1294" s="271"/>
      <c r="B1294" s="271"/>
      <c r="C1294" s="271"/>
      <c r="D1294" s="271"/>
      <c r="E1294" s="271"/>
      <c r="F1294" s="271"/>
      <c r="G1294" s="271"/>
      <c r="H1294" s="271"/>
      <c r="I1294" s="271"/>
      <c r="J1294" s="271"/>
      <c r="K1294" s="271"/>
    </row>
    <row r="1295" spans="1:11">
      <c r="A1295" s="271"/>
      <c r="B1295" s="271"/>
      <c r="C1295" s="271"/>
      <c r="D1295" s="271"/>
      <c r="E1295" s="271"/>
      <c r="F1295" s="271"/>
      <c r="G1295" s="271"/>
      <c r="H1295" s="271"/>
      <c r="I1295" s="271"/>
      <c r="J1295" s="271"/>
      <c r="K1295" s="271"/>
    </row>
    <row r="1296" spans="1:11">
      <c r="A1296" s="271"/>
      <c r="B1296" s="271"/>
      <c r="C1296" s="271"/>
      <c r="D1296" s="271"/>
      <c r="E1296" s="271"/>
      <c r="F1296" s="271"/>
      <c r="G1296" s="271"/>
      <c r="H1296" s="271"/>
      <c r="I1296" s="271"/>
      <c r="J1296" s="271"/>
      <c r="K1296" s="271"/>
    </row>
    <row r="1297" spans="1:11">
      <c r="A1297" s="271"/>
      <c r="B1297" s="271"/>
      <c r="C1297" s="271"/>
      <c r="D1297" s="271"/>
      <c r="E1297" s="271"/>
      <c r="F1297" s="271"/>
      <c r="G1297" s="271"/>
      <c r="H1297" s="271"/>
      <c r="I1297" s="271"/>
      <c r="J1297" s="271"/>
      <c r="K1297" s="271"/>
    </row>
    <row r="1298" spans="1:11">
      <c r="A1298" s="271"/>
      <c r="B1298" s="271"/>
      <c r="C1298" s="271"/>
      <c r="D1298" s="271"/>
      <c r="E1298" s="271"/>
      <c r="F1298" s="271"/>
      <c r="G1298" s="271"/>
      <c r="H1298" s="271"/>
      <c r="I1298" s="271"/>
      <c r="J1298" s="271"/>
      <c r="K1298" s="271"/>
    </row>
    <row r="1299" spans="1:11">
      <c r="A1299" s="271"/>
      <c r="B1299" s="271"/>
      <c r="C1299" s="271"/>
      <c r="D1299" s="271"/>
      <c r="E1299" s="271"/>
      <c r="F1299" s="271"/>
      <c r="G1299" s="271"/>
      <c r="H1299" s="271"/>
      <c r="I1299" s="271"/>
      <c r="J1299" s="271"/>
      <c r="K1299" s="271"/>
    </row>
    <row r="1300" spans="1:11">
      <c r="A1300" s="271"/>
      <c r="B1300" s="271"/>
      <c r="C1300" s="271"/>
      <c r="D1300" s="271"/>
      <c r="E1300" s="271"/>
      <c r="F1300" s="271"/>
      <c r="G1300" s="271"/>
      <c r="H1300" s="271"/>
      <c r="I1300" s="271"/>
      <c r="J1300" s="271"/>
      <c r="K1300" s="271"/>
    </row>
    <row r="1301" spans="1:11">
      <c r="A1301" s="271"/>
      <c r="B1301" s="271"/>
      <c r="C1301" s="271"/>
      <c r="D1301" s="271"/>
      <c r="E1301" s="271"/>
      <c r="F1301" s="271"/>
      <c r="G1301" s="271"/>
      <c r="H1301" s="271"/>
      <c r="I1301" s="271"/>
      <c r="J1301" s="271"/>
      <c r="K1301" s="271"/>
    </row>
    <row r="1302" spans="1:11">
      <c r="A1302" s="271"/>
      <c r="B1302" s="271"/>
      <c r="C1302" s="271"/>
      <c r="D1302" s="271"/>
      <c r="E1302" s="271"/>
      <c r="F1302" s="271"/>
      <c r="G1302" s="271"/>
      <c r="H1302" s="271"/>
      <c r="I1302" s="271"/>
      <c r="J1302" s="271"/>
      <c r="K1302" s="271"/>
    </row>
    <row r="1303" spans="1:11">
      <c r="A1303" s="271"/>
      <c r="B1303" s="271"/>
      <c r="C1303" s="271"/>
      <c r="D1303" s="271"/>
      <c r="E1303" s="271"/>
      <c r="F1303" s="271"/>
      <c r="G1303" s="271"/>
      <c r="H1303" s="271"/>
      <c r="I1303" s="271"/>
      <c r="J1303" s="271"/>
      <c r="K1303" s="271"/>
    </row>
    <row r="1304" spans="1:11">
      <c r="A1304" s="271"/>
      <c r="B1304" s="271"/>
      <c r="C1304" s="271"/>
      <c r="D1304" s="271"/>
      <c r="E1304" s="271"/>
      <c r="F1304" s="271"/>
      <c r="G1304" s="271"/>
      <c r="H1304" s="271"/>
      <c r="I1304" s="271"/>
      <c r="J1304" s="271"/>
      <c r="K1304" s="271"/>
    </row>
    <row r="1305" spans="1:11">
      <c r="A1305" s="271"/>
      <c r="B1305" s="271"/>
      <c r="C1305" s="271"/>
      <c r="D1305" s="271"/>
      <c r="E1305" s="271"/>
      <c r="F1305" s="271"/>
      <c r="G1305" s="271"/>
      <c r="H1305" s="271"/>
      <c r="I1305" s="271"/>
      <c r="J1305" s="271"/>
      <c r="K1305" s="271"/>
    </row>
    <row r="1306" spans="1:11">
      <c r="A1306" s="271"/>
      <c r="B1306" s="271"/>
      <c r="C1306" s="271"/>
      <c r="D1306" s="271"/>
      <c r="E1306" s="271"/>
      <c r="F1306" s="271"/>
      <c r="G1306" s="271"/>
      <c r="H1306" s="271"/>
      <c r="I1306" s="271"/>
      <c r="J1306" s="271"/>
      <c r="K1306" s="271"/>
    </row>
    <row r="1307" spans="1:11">
      <c r="A1307" s="271"/>
      <c r="B1307" s="271"/>
      <c r="C1307" s="271"/>
      <c r="D1307" s="271"/>
      <c r="E1307" s="271"/>
      <c r="F1307" s="271"/>
      <c r="G1307" s="271"/>
      <c r="H1307" s="271"/>
      <c r="I1307" s="271"/>
      <c r="J1307" s="271"/>
      <c r="K1307" s="271"/>
    </row>
    <row r="1308" spans="1:11">
      <c r="A1308" s="271"/>
      <c r="B1308" s="271"/>
      <c r="C1308" s="271"/>
      <c r="D1308" s="271"/>
      <c r="E1308" s="271"/>
      <c r="F1308" s="271"/>
      <c r="G1308" s="271"/>
      <c r="H1308" s="271"/>
      <c r="I1308" s="271"/>
      <c r="J1308" s="271"/>
      <c r="K1308" s="271"/>
    </row>
    <row r="1309" spans="1:11">
      <c r="A1309" s="271"/>
      <c r="B1309" s="271"/>
      <c r="C1309" s="271"/>
      <c r="D1309" s="271"/>
      <c r="E1309" s="271"/>
      <c r="F1309" s="271"/>
      <c r="G1309" s="271"/>
      <c r="H1309" s="271"/>
      <c r="I1309" s="271"/>
      <c r="J1309" s="271"/>
      <c r="K1309" s="271"/>
    </row>
    <row r="1310" spans="1:11">
      <c r="A1310" s="271"/>
      <c r="B1310" s="271"/>
      <c r="C1310" s="271"/>
      <c r="D1310" s="271"/>
      <c r="E1310" s="271"/>
      <c r="F1310" s="271"/>
      <c r="G1310" s="271"/>
      <c r="H1310" s="271"/>
      <c r="I1310" s="271"/>
      <c r="J1310" s="271"/>
      <c r="K1310" s="271"/>
    </row>
    <row r="1311" spans="1:11">
      <c r="A1311" s="271"/>
      <c r="B1311" s="271"/>
      <c r="C1311" s="271"/>
      <c r="D1311" s="271"/>
      <c r="E1311" s="271"/>
      <c r="F1311" s="271"/>
      <c r="G1311" s="271"/>
      <c r="H1311" s="271"/>
      <c r="I1311" s="271"/>
      <c r="J1311" s="271"/>
      <c r="K1311" s="271"/>
    </row>
    <row r="1312" spans="1:11">
      <c r="A1312" s="271"/>
      <c r="B1312" s="271"/>
      <c r="C1312" s="271"/>
      <c r="D1312" s="271"/>
      <c r="E1312" s="271"/>
      <c r="F1312" s="271"/>
      <c r="G1312" s="271"/>
      <c r="H1312" s="271"/>
      <c r="I1312" s="271"/>
      <c r="J1312" s="271"/>
      <c r="K1312" s="271"/>
    </row>
    <row r="1313" spans="1:11">
      <c r="A1313" s="271"/>
      <c r="B1313" s="271"/>
      <c r="C1313" s="271"/>
      <c r="D1313" s="271"/>
      <c r="E1313" s="271"/>
      <c r="F1313" s="271"/>
      <c r="G1313" s="271"/>
      <c r="H1313" s="271"/>
      <c r="I1313" s="271"/>
      <c r="J1313" s="271"/>
      <c r="K1313" s="271"/>
    </row>
    <row r="1314" spans="1:11">
      <c r="A1314" s="271"/>
      <c r="B1314" s="271"/>
      <c r="C1314" s="271"/>
      <c r="D1314" s="271"/>
      <c r="E1314" s="271"/>
      <c r="F1314" s="271"/>
      <c r="G1314" s="271"/>
      <c r="H1314" s="271"/>
      <c r="I1314" s="271"/>
      <c r="J1314" s="271"/>
      <c r="K1314" s="271"/>
    </row>
    <row r="1315" spans="1:11">
      <c r="A1315" s="271"/>
      <c r="B1315" s="271"/>
      <c r="C1315" s="271"/>
      <c r="D1315" s="271"/>
      <c r="E1315" s="271"/>
      <c r="F1315" s="271"/>
      <c r="G1315" s="271"/>
      <c r="H1315" s="271"/>
      <c r="I1315" s="271"/>
      <c r="J1315" s="271"/>
      <c r="K1315" s="271"/>
    </row>
    <row r="1316" spans="1:11">
      <c r="A1316" s="271"/>
      <c r="B1316" s="271"/>
      <c r="C1316" s="271"/>
      <c r="D1316" s="271"/>
      <c r="E1316" s="271"/>
      <c r="F1316" s="271"/>
      <c r="G1316" s="271"/>
      <c r="H1316" s="271"/>
      <c r="I1316" s="271"/>
      <c r="J1316" s="271"/>
      <c r="K1316" s="271"/>
    </row>
    <row r="1317" spans="1:11">
      <c r="A1317" s="271"/>
      <c r="B1317" s="271"/>
      <c r="C1317" s="271"/>
      <c r="D1317" s="271"/>
      <c r="E1317" s="271"/>
      <c r="F1317" s="271"/>
      <c r="G1317" s="271"/>
      <c r="H1317" s="271"/>
      <c r="I1317" s="271"/>
      <c r="J1317" s="271"/>
      <c r="K1317" s="271"/>
    </row>
    <row r="1318" spans="1:11">
      <c r="A1318" s="271"/>
      <c r="B1318" s="271"/>
      <c r="C1318" s="271"/>
      <c r="D1318" s="271"/>
      <c r="E1318" s="271"/>
      <c r="F1318" s="271"/>
      <c r="G1318" s="271"/>
      <c r="H1318" s="271"/>
      <c r="I1318" s="271"/>
      <c r="J1318" s="271"/>
      <c r="K1318" s="271"/>
    </row>
    <row r="1319" spans="1:11">
      <c r="A1319" s="271"/>
      <c r="B1319" s="271"/>
      <c r="C1319" s="271"/>
      <c r="D1319" s="271"/>
      <c r="E1319" s="271"/>
      <c r="F1319" s="271"/>
      <c r="G1319" s="271"/>
      <c r="H1319" s="271"/>
      <c r="I1319" s="271"/>
      <c r="J1319" s="271"/>
      <c r="K1319" s="271"/>
    </row>
    <row r="1320" spans="1:11">
      <c r="A1320" s="271"/>
      <c r="B1320" s="271"/>
      <c r="C1320" s="271"/>
      <c r="D1320" s="271"/>
      <c r="E1320" s="271"/>
      <c r="F1320" s="271"/>
      <c r="G1320" s="271"/>
      <c r="H1320" s="271"/>
      <c r="I1320" s="271"/>
      <c r="J1320" s="271"/>
      <c r="K1320" s="271"/>
    </row>
    <row r="1321" spans="1:11">
      <c r="A1321" s="271"/>
      <c r="B1321" s="271"/>
      <c r="C1321" s="271"/>
      <c r="D1321" s="271"/>
      <c r="E1321" s="271"/>
      <c r="F1321" s="271"/>
      <c r="G1321" s="271"/>
      <c r="H1321" s="271"/>
      <c r="I1321" s="271"/>
      <c r="J1321" s="271"/>
      <c r="K1321" s="271"/>
    </row>
    <row r="1322" spans="1:11">
      <c r="A1322" s="271"/>
      <c r="B1322" s="271"/>
      <c r="C1322" s="271"/>
      <c r="D1322" s="271"/>
      <c r="E1322" s="271"/>
      <c r="F1322" s="271"/>
      <c r="G1322" s="271"/>
      <c r="H1322" s="271"/>
      <c r="I1322" s="271"/>
      <c r="J1322" s="271"/>
      <c r="K1322" s="271"/>
    </row>
    <row r="1323" spans="1:11">
      <c r="A1323" s="271"/>
      <c r="B1323" s="271"/>
      <c r="C1323" s="271"/>
      <c r="D1323" s="271"/>
      <c r="E1323" s="271"/>
      <c r="F1323" s="271"/>
      <c r="G1323" s="271"/>
      <c r="H1323" s="271"/>
      <c r="I1323" s="271"/>
      <c r="J1323" s="271"/>
      <c r="K1323" s="271"/>
    </row>
    <row r="1324" spans="1:11">
      <c r="A1324" s="271"/>
      <c r="B1324" s="271"/>
      <c r="C1324" s="271"/>
      <c r="D1324" s="271"/>
      <c r="E1324" s="271"/>
      <c r="F1324" s="271"/>
      <c r="G1324" s="271"/>
      <c r="H1324" s="271"/>
      <c r="I1324" s="271"/>
      <c r="J1324" s="271"/>
      <c r="K1324" s="271"/>
    </row>
    <row r="1325" spans="1:11">
      <c r="A1325" s="271"/>
      <c r="B1325" s="271"/>
      <c r="C1325" s="271"/>
      <c r="D1325" s="271"/>
      <c r="E1325" s="271"/>
      <c r="F1325" s="271"/>
      <c r="G1325" s="271"/>
      <c r="H1325" s="271"/>
      <c r="I1325" s="271"/>
      <c r="J1325" s="271"/>
      <c r="K1325" s="271"/>
    </row>
    <row r="1326" spans="1:11">
      <c r="A1326" s="271"/>
      <c r="B1326" s="271"/>
      <c r="C1326" s="271"/>
      <c r="D1326" s="271"/>
      <c r="E1326" s="271"/>
      <c r="F1326" s="271"/>
      <c r="G1326" s="271"/>
      <c r="H1326" s="271"/>
      <c r="I1326" s="271"/>
      <c r="J1326" s="271"/>
      <c r="K1326" s="271"/>
    </row>
    <row r="1327" spans="1:11">
      <c r="A1327" s="271"/>
      <c r="B1327" s="271"/>
      <c r="C1327" s="271"/>
      <c r="D1327" s="271"/>
      <c r="E1327" s="271"/>
      <c r="F1327" s="271"/>
      <c r="G1327" s="271"/>
      <c r="H1327" s="271"/>
      <c r="I1327" s="271"/>
      <c r="J1327" s="271"/>
      <c r="K1327" s="271"/>
    </row>
    <row r="1328" spans="1:11">
      <c r="A1328" s="271"/>
      <c r="B1328" s="271"/>
      <c r="C1328" s="271"/>
      <c r="D1328" s="271"/>
      <c r="E1328" s="271"/>
      <c r="F1328" s="271"/>
      <c r="G1328" s="271"/>
      <c r="H1328" s="271"/>
      <c r="I1328" s="271"/>
      <c r="J1328" s="271"/>
      <c r="K1328" s="271"/>
    </row>
    <row r="1329" spans="1:11">
      <c r="A1329" s="271"/>
      <c r="B1329" s="271"/>
      <c r="C1329" s="271"/>
      <c r="D1329" s="271"/>
      <c r="E1329" s="271"/>
      <c r="F1329" s="271"/>
      <c r="G1329" s="271"/>
      <c r="H1329" s="271"/>
      <c r="I1329" s="271"/>
      <c r="J1329" s="271"/>
      <c r="K1329" s="271"/>
    </row>
    <row r="1330" spans="1:11">
      <c r="A1330" s="271"/>
      <c r="B1330" s="271"/>
      <c r="C1330" s="271"/>
      <c r="D1330" s="271"/>
      <c r="E1330" s="271"/>
      <c r="F1330" s="271"/>
      <c r="G1330" s="271"/>
      <c r="H1330" s="271"/>
      <c r="I1330" s="271"/>
      <c r="J1330" s="271"/>
      <c r="K1330" s="271"/>
    </row>
    <row r="1331" spans="1:11">
      <c r="A1331" s="271"/>
      <c r="B1331" s="271"/>
      <c r="C1331" s="271"/>
      <c r="D1331" s="271"/>
      <c r="E1331" s="271"/>
      <c r="F1331" s="271"/>
      <c r="G1331" s="271"/>
      <c r="H1331" s="271"/>
      <c r="I1331" s="271"/>
      <c r="J1331" s="271"/>
      <c r="K1331" s="271"/>
    </row>
    <row r="1332" spans="1:11">
      <c r="A1332" s="271"/>
      <c r="B1332" s="271"/>
      <c r="C1332" s="271"/>
      <c r="D1332" s="271"/>
      <c r="E1332" s="271"/>
      <c r="F1332" s="271"/>
      <c r="G1332" s="271"/>
      <c r="H1332" s="271"/>
      <c r="I1332" s="271"/>
      <c r="J1332" s="271"/>
      <c r="K1332" s="271"/>
    </row>
    <row r="1333" spans="1:11">
      <c r="A1333" s="271"/>
      <c r="B1333" s="271"/>
      <c r="C1333" s="271"/>
      <c r="D1333" s="271"/>
      <c r="E1333" s="271"/>
      <c r="F1333" s="271"/>
      <c r="G1333" s="271"/>
      <c r="H1333" s="271"/>
      <c r="I1333" s="271"/>
      <c r="J1333" s="271"/>
      <c r="K1333" s="271"/>
    </row>
    <row r="1334" spans="1:11">
      <c r="A1334" s="271"/>
      <c r="B1334" s="271"/>
      <c r="C1334" s="271"/>
      <c r="D1334" s="271"/>
      <c r="E1334" s="271"/>
      <c r="F1334" s="271"/>
      <c r="G1334" s="271"/>
      <c r="H1334" s="271"/>
      <c r="I1334" s="271"/>
      <c r="J1334" s="271"/>
      <c r="K1334" s="271"/>
    </row>
    <row r="1335" spans="1:11">
      <c r="A1335" s="271"/>
      <c r="B1335" s="271"/>
      <c r="C1335" s="271"/>
      <c r="D1335" s="271"/>
      <c r="E1335" s="271"/>
      <c r="F1335" s="271"/>
      <c r="G1335" s="271"/>
      <c r="H1335" s="271"/>
      <c r="I1335" s="271"/>
      <c r="J1335" s="271"/>
      <c r="K1335" s="271"/>
    </row>
    <row r="1336" spans="1:11">
      <c r="A1336" s="271"/>
      <c r="B1336" s="271"/>
      <c r="C1336" s="271"/>
      <c r="D1336" s="271"/>
      <c r="E1336" s="271"/>
      <c r="F1336" s="271"/>
      <c r="G1336" s="271"/>
      <c r="H1336" s="271"/>
      <c r="I1336" s="271"/>
      <c r="J1336" s="271"/>
      <c r="K1336" s="271"/>
    </row>
    <row r="1337" spans="1:11">
      <c r="A1337" s="271"/>
      <c r="B1337" s="271"/>
      <c r="C1337" s="271"/>
      <c r="D1337" s="271"/>
      <c r="E1337" s="271"/>
      <c r="F1337" s="271"/>
      <c r="G1337" s="271"/>
      <c r="H1337" s="271"/>
      <c r="I1337" s="271"/>
      <c r="J1337" s="271"/>
      <c r="K1337" s="271"/>
    </row>
    <row r="1338" spans="1:11">
      <c r="A1338" s="271"/>
      <c r="B1338" s="271"/>
      <c r="C1338" s="271"/>
      <c r="D1338" s="271"/>
      <c r="E1338" s="271"/>
      <c r="F1338" s="271"/>
      <c r="G1338" s="271"/>
      <c r="H1338" s="271"/>
      <c r="I1338" s="271"/>
      <c r="J1338" s="271"/>
      <c r="K1338" s="271"/>
    </row>
    <row r="1339" spans="1:11">
      <c r="A1339" s="271"/>
      <c r="B1339" s="271"/>
      <c r="C1339" s="271"/>
      <c r="D1339" s="271"/>
      <c r="E1339" s="271"/>
      <c r="F1339" s="271"/>
      <c r="G1339" s="271"/>
      <c r="H1339" s="271"/>
      <c r="I1339" s="271"/>
      <c r="J1339" s="271"/>
      <c r="K1339" s="271"/>
    </row>
    <row r="1340" spans="1:11">
      <c r="A1340" s="271"/>
      <c r="B1340" s="271"/>
      <c r="C1340" s="271"/>
      <c r="D1340" s="271"/>
      <c r="E1340" s="271"/>
      <c r="F1340" s="271"/>
      <c r="G1340" s="271"/>
      <c r="H1340" s="271"/>
      <c r="I1340" s="271"/>
      <c r="J1340" s="271"/>
      <c r="K1340" s="271"/>
    </row>
    <row r="1341" spans="1:11">
      <c r="A1341" s="271"/>
      <c r="B1341" s="271"/>
      <c r="C1341" s="271"/>
      <c r="D1341" s="271"/>
      <c r="E1341" s="271"/>
      <c r="F1341" s="271"/>
      <c r="G1341" s="271"/>
      <c r="H1341" s="271"/>
      <c r="I1341" s="271"/>
      <c r="J1341" s="271"/>
      <c r="K1341" s="271"/>
    </row>
    <row r="1342" spans="1:11">
      <c r="A1342" s="271"/>
      <c r="B1342" s="271"/>
      <c r="C1342" s="271"/>
      <c r="D1342" s="271"/>
      <c r="E1342" s="271"/>
      <c r="F1342" s="271"/>
      <c r="G1342" s="271"/>
      <c r="H1342" s="271"/>
      <c r="I1342" s="271"/>
      <c r="J1342" s="271"/>
      <c r="K1342" s="271"/>
    </row>
    <row r="1343" spans="1:11">
      <c r="A1343" s="271"/>
      <c r="B1343" s="271"/>
      <c r="C1343" s="271"/>
      <c r="D1343" s="271"/>
      <c r="E1343" s="271"/>
      <c r="F1343" s="271"/>
      <c r="G1343" s="271"/>
      <c r="H1343" s="271"/>
      <c r="I1343" s="271"/>
      <c r="J1343" s="271"/>
      <c r="K1343" s="271"/>
    </row>
    <row r="1344" spans="1:11">
      <c r="A1344" s="271"/>
      <c r="B1344" s="271"/>
      <c r="C1344" s="271"/>
      <c r="D1344" s="271"/>
      <c r="E1344" s="271"/>
      <c r="F1344" s="271"/>
      <c r="G1344" s="271"/>
      <c r="H1344" s="271"/>
      <c r="I1344" s="271"/>
      <c r="J1344" s="271"/>
      <c r="K1344" s="271"/>
    </row>
    <row r="1345" spans="1:11">
      <c r="A1345" s="271"/>
      <c r="B1345" s="271"/>
      <c r="C1345" s="271"/>
      <c r="D1345" s="271"/>
      <c r="E1345" s="271"/>
      <c r="F1345" s="271"/>
      <c r="G1345" s="271"/>
      <c r="H1345" s="271"/>
      <c r="I1345" s="271"/>
      <c r="J1345" s="271"/>
      <c r="K1345" s="271"/>
    </row>
    <row r="1346" spans="1:11">
      <c r="A1346" s="271"/>
      <c r="B1346" s="271"/>
      <c r="C1346" s="271"/>
      <c r="D1346" s="271"/>
      <c r="E1346" s="271"/>
      <c r="F1346" s="271"/>
      <c r="G1346" s="271"/>
      <c r="H1346" s="271"/>
      <c r="I1346" s="271"/>
      <c r="J1346" s="271"/>
      <c r="K1346" s="271"/>
    </row>
    <row r="1347" spans="1:11">
      <c r="A1347" s="271"/>
      <c r="B1347" s="271"/>
      <c r="C1347" s="271"/>
      <c r="D1347" s="271"/>
      <c r="E1347" s="271"/>
      <c r="F1347" s="271"/>
      <c r="G1347" s="271"/>
      <c r="H1347" s="271"/>
      <c r="I1347" s="271"/>
      <c r="J1347" s="271"/>
      <c r="K1347" s="271"/>
    </row>
    <row r="1348" spans="1:11">
      <c r="A1348" s="271"/>
      <c r="B1348" s="271"/>
      <c r="C1348" s="271"/>
      <c r="D1348" s="271"/>
      <c r="E1348" s="271"/>
      <c r="F1348" s="271"/>
      <c r="G1348" s="271"/>
      <c r="H1348" s="271"/>
      <c r="I1348" s="271"/>
      <c r="J1348" s="271"/>
      <c r="K1348" s="271"/>
    </row>
    <row r="1349" spans="1:11">
      <c r="A1349" s="271"/>
      <c r="B1349" s="271"/>
      <c r="C1349" s="271"/>
      <c r="D1349" s="271"/>
      <c r="E1349" s="271"/>
      <c r="F1349" s="271"/>
      <c r="G1349" s="271"/>
      <c r="H1349" s="271"/>
      <c r="I1349" s="271"/>
      <c r="J1349" s="271"/>
      <c r="K1349" s="271"/>
    </row>
    <row r="1350" spans="1:11">
      <c r="A1350" s="271"/>
      <c r="B1350" s="271"/>
      <c r="C1350" s="271"/>
      <c r="D1350" s="271"/>
      <c r="E1350" s="271"/>
      <c r="F1350" s="271"/>
      <c r="G1350" s="271"/>
      <c r="H1350" s="271"/>
      <c r="I1350" s="271"/>
      <c r="J1350" s="271"/>
      <c r="K1350" s="271"/>
    </row>
    <row r="1351" spans="1:11">
      <c r="A1351" s="271"/>
      <c r="B1351" s="271"/>
      <c r="C1351" s="271"/>
      <c r="D1351" s="271"/>
      <c r="E1351" s="271"/>
      <c r="F1351" s="271"/>
      <c r="G1351" s="271"/>
      <c r="H1351" s="271"/>
      <c r="I1351" s="271"/>
      <c r="J1351" s="271"/>
      <c r="K1351" s="271"/>
    </row>
    <row r="1352" spans="1:11">
      <c r="A1352" s="271"/>
      <c r="B1352" s="271"/>
      <c r="C1352" s="271"/>
      <c r="D1352" s="271"/>
      <c r="E1352" s="271"/>
      <c r="F1352" s="271"/>
      <c r="G1352" s="271"/>
      <c r="H1352" s="271"/>
      <c r="I1352" s="271"/>
      <c r="J1352" s="271"/>
      <c r="K1352" s="271"/>
    </row>
    <row r="1353" spans="1:11">
      <c r="A1353" s="271"/>
      <c r="B1353" s="271"/>
      <c r="C1353" s="271"/>
      <c r="D1353" s="271"/>
      <c r="E1353" s="271"/>
      <c r="F1353" s="271"/>
      <c r="G1353" s="271"/>
      <c r="H1353" s="271"/>
      <c r="I1353" s="271"/>
      <c r="J1353" s="271"/>
      <c r="K1353" s="271"/>
    </row>
    <row r="1354" spans="1:11">
      <c r="A1354" s="271"/>
      <c r="B1354" s="271"/>
      <c r="C1354" s="271"/>
      <c r="D1354" s="271"/>
      <c r="E1354" s="271"/>
      <c r="F1354" s="271"/>
      <c r="G1354" s="271"/>
      <c r="H1354" s="271"/>
      <c r="I1354" s="271"/>
      <c r="J1354" s="271"/>
      <c r="K1354" s="271"/>
    </row>
    <row r="1355" spans="1:11">
      <c r="A1355" s="271"/>
      <c r="B1355" s="271"/>
      <c r="C1355" s="271"/>
      <c r="D1355" s="271"/>
      <c r="E1355" s="271"/>
      <c r="F1355" s="271"/>
      <c r="G1355" s="271"/>
      <c r="H1355" s="271"/>
      <c r="I1355" s="271"/>
      <c r="J1355" s="271"/>
      <c r="K1355" s="271"/>
    </row>
    <row r="1356" spans="1:11">
      <c r="A1356" s="271"/>
      <c r="B1356" s="271"/>
      <c r="C1356" s="271"/>
      <c r="D1356" s="271"/>
      <c r="E1356" s="271"/>
      <c r="F1356" s="271"/>
      <c r="G1356" s="271"/>
      <c r="H1356" s="271"/>
      <c r="I1356" s="271"/>
      <c r="J1356" s="271"/>
      <c r="K1356" s="271"/>
    </row>
    <row r="1357" spans="1:11">
      <c r="A1357" s="271"/>
      <c r="B1357" s="271"/>
      <c r="C1357" s="271"/>
      <c r="D1357" s="271"/>
      <c r="E1357" s="271"/>
      <c r="F1357" s="271"/>
      <c r="G1357" s="271"/>
      <c r="H1357" s="271"/>
      <c r="I1357" s="271"/>
      <c r="J1357" s="271"/>
      <c r="K1357" s="271"/>
    </row>
    <row r="1358" spans="1:11">
      <c r="A1358" s="271"/>
      <c r="B1358" s="271"/>
      <c r="C1358" s="271"/>
      <c r="D1358" s="271"/>
      <c r="E1358" s="271"/>
      <c r="F1358" s="271"/>
      <c r="G1358" s="271"/>
      <c r="H1358" s="271"/>
      <c r="I1358" s="271"/>
      <c r="J1358" s="271"/>
      <c r="K1358" s="271"/>
    </row>
    <row r="1359" spans="1:11">
      <c r="A1359" s="271"/>
      <c r="B1359" s="271"/>
      <c r="C1359" s="271"/>
      <c r="D1359" s="271"/>
      <c r="E1359" s="271"/>
      <c r="F1359" s="271"/>
      <c r="G1359" s="271"/>
      <c r="H1359" s="271"/>
      <c r="I1359" s="271"/>
      <c r="J1359" s="271"/>
      <c r="K1359" s="271"/>
    </row>
    <row r="1360" spans="1:11">
      <c r="A1360" s="271"/>
      <c r="B1360" s="271"/>
      <c r="C1360" s="271"/>
      <c r="D1360" s="271"/>
      <c r="E1360" s="271"/>
      <c r="F1360" s="271"/>
      <c r="G1360" s="271"/>
      <c r="H1360" s="271"/>
      <c r="I1360" s="271"/>
      <c r="J1360" s="271"/>
      <c r="K1360" s="271"/>
    </row>
    <row r="1361" spans="1:11">
      <c r="A1361" s="271"/>
      <c r="B1361" s="271"/>
      <c r="C1361" s="271"/>
      <c r="D1361" s="271"/>
      <c r="E1361" s="271"/>
      <c r="F1361" s="271"/>
      <c r="G1361" s="271"/>
      <c r="H1361" s="271"/>
      <c r="I1361" s="271"/>
      <c r="J1361" s="271"/>
      <c r="K1361" s="271"/>
    </row>
    <row r="1362" spans="1:11">
      <c r="A1362" s="271"/>
      <c r="B1362" s="271"/>
      <c r="C1362" s="271"/>
      <c r="D1362" s="271"/>
      <c r="E1362" s="271"/>
      <c r="F1362" s="271"/>
      <c r="G1362" s="271"/>
      <c r="H1362" s="271"/>
      <c r="I1362" s="271"/>
      <c r="J1362" s="271"/>
      <c r="K1362" s="271"/>
    </row>
    <row r="1363" spans="1:11">
      <c r="A1363" s="271"/>
      <c r="B1363" s="271"/>
      <c r="C1363" s="271"/>
      <c r="D1363" s="271"/>
      <c r="E1363" s="271"/>
      <c r="F1363" s="271"/>
      <c r="G1363" s="271"/>
      <c r="H1363" s="271"/>
      <c r="I1363" s="271"/>
      <c r="J1363" s="271"/>
      <c r="K1363" s="271"/>
    </row>
    <row r="1364" spans="1:11">
      <c r="A1364" s="271"/>
      <c r="B1364" s="271"/>
      <c r="C1364" s="271"/>
      <c r="D1364" s="271"/>
      <c r="E1364" s="271"/>
      <c r="F1364" s="271"/>
      <c r="G1364" s="271"/>
      <c r="H1364" s="271"/>
      <c r="I1364" s="271"/>
      <c r="J1364" s="271"/>
      <c r="K1364" s="271"/>
    </row>
    <row r="1365" spans="1:11">
      <c r="A1365" s="271"/>
      <c r="B1365" s="271"/>
      <c r="C1365" s="271"/>
      <c r="D1365" s="271"/>
      <c r="E1365" s="271"/>
      <c r="F1365" s="271"/>
      <c r="G1365" s="271"/>
      <c r="H1365" s="271"/>
      <c r="I1365" s="271"/>
      <c r="J1365" s="271"/>
      <c r="K1365" s="271"/>
    </row>
    <row r="1366" spans="1:11">
      <c r="A1366" s="271"/>
      <c r="B1366" s="271"/>
      <c r="C1366" s="271"/>
      <c r="D1366" s="271"/>
      <c r="E1366" s="271"/>
      <c r="F1366" s="271"/>
      <c r="G1366" s="271"/>
      <c r="H1366" s="271"/>
      <c r="I1366" s="271"/>
      <c r="J1366" s="271"/>
      <c r="K1366" s="271"/>
    </row>
    <row r="1367" spans="1:11">
      <c r="A1367" s="271"/>
      <c r="B1367" s="271"/>
      <c r="C1367" s="271"/>
      <c r="D1367" s="271"/>
      <c r="E1367" s="271"/>
      <c r="F1367" s="271"/>
      <c r="G1367" s="271"/>
      <c r="H1367" s="271"/>
      <c r="I1367" s="271"/>
      <c r="J1367" s="271"/>
      <c r="K1367" s="271"/>
    </row>
    <row r="1368" spans="1:11">
      <c r="A1368" s="271"/>
      <c r="B1368" s="271"/>
      <c r="C1368" s="271"/>
      <c r="D1368" s="271"/>
      <c r="E1368" s="271"/>
      <c r="F1368" s="271"/>
      <c r="G1368" s="271"/>
      <c r="H1368" s="271"/>
      <c r="I1368" s="271"/>
      <c r="J1368" s="271"/>
      <c r="K1368" s="271"/>
    </row>
    <row r="1369" spans="1:11">
      <c r="A1369" s="271"/>
      <c r="B1369" s="271"/>
      <c r="C1369" s="271"/>
      <c r="D1369" s="271"/>
      <c r="E1369" s="271"/>
      <c r="F1369" s="271"/>
      <c r="G1369" s="271"/>
      <c r="H1369" s="271"/>
      <c r="I1369" s="271"/>
      <c r="J1369" s="271"/>
      <c r="K1369" s="271"/>
    </row>
    <row r="1370" spans="1:11">
      <c r="A1370" s="271"/>
      <c r="B1370" s="271"/>
      <c r="C1370" s="271"/>
      <c r="D1370" s="271"/>
      <c r="E1370" s="271"/>
      <c r="F1370" s="271"/>
      <c r="G1370" s="271"/>
      <c r="H1370" s="271"/>
      <c r="I1370" s="271"/>
      <c r="J1370" s="271"/>
      <c r="K1370" s="271"/>
    </row>
    <row r="1371" spans="1:11">
      <c r="A1371" s="271"/>
      <c r="B1371" s="271"/>
      <c r="C1371" s="271"/>
      <c r="D1371" s="271"/>
      <c r="E1371" s="271"/>
      <c r="F1371" s="271"/>
      <c r="G1371" s="271"/>
      <c r="H1371" s="271"/>
      <c r="I1371" s="271"/>
      <c r="J1371" s="271"/>
      <c r="K1371" s="271"/>
    </row>
    <row r="1372" spans="1:11">
      <c r="A1372" s="271"/>
      <c r="B1372" s="271"/>
      <c r="C1372" s="271"/>
      <c r="D1372" s="271"/>
      <c r="E1372" s="271"/>
      <c r="F1372" s="271"/>
      <c r="G1372" s="271"/>
      <c r="H1372" s="271"/>
      <c r="I1372" s="271"/>
      <c r="J1372" s="271"/>
      <c r="K1372" s="271"/>
    </row>
    <row r="1373" spans="1:11">
      <c r="A1373" s="271"/>
      <c r="B1373" s="271"/>
      <c r="C1373" s="271"/>
      <c r="D1373" s="271"/>
      <c r="E1373" s="271"/>
      <c r="F1373" s="271"/>
      <c r="G1373" s="271"/>
      <c r="H1373" s="271"/>
      <c r="I1373" s="271"/>
      <c r="J1373" s="271"/>
      <c r="K1373" s="271"/>
    </row>
    <row r="1374" spans="1:11">
      <c r="A1374" s="271"/>
      <c r="B1374" s="271"/>
      <c r="C1374" s="271"/>
      <c r="D1374" s="271"/>
      <c r="E1374" s="271"/>
      <c r="F1374" s="271"/>
      <c r="G1374" s="271"/>
      <c r="H1374" s="271"/>
      <c r="I1374" s="271"/>
      <c r="J1374" s="271"/>
      <c r="K1374" s="271"/>
    </row>
    <row r="1375" spans="1:11">
      <c r="A1375" s="271"/>
      <c r="B1375" s="271"/>
      <c r="C1375" s="271"/>
      <c r="D1375" s="271"/>
      <c r="E1375" s="271"/>
      <c r="F1375" s="271"/>
      <c r="G1375" s="271"/>
      <c r="H1375" s="271"/>
      <c r="I1375" s="271"/>
      <c r="J1375" s="271"/>
      <c r="K1375" s="271"/>
    </row>
    <row r="1376" spans="1:11">
      <c r="A1376" s="271"/>
      <c r="B1376" s="271"/>
      <c r="C1376" s="271"/>
      <c r="D1376" s="271"/>
      <c r="E1376" s="271"/>
      <c r="F1376" s="271"/>
      <c r="G1376" s="271"/>
      <c r="H1376" s="271"/>
      <c r="I1376" s="271"/>
      <c r="J1376" s="271"/>
      <c r="K1376" s="271"/>
    </row>
    <row r="1377" spans="1:11">
      <c r="A1377" s="271"/>
      <c r="B1377" s="271"/>
      <c r="C1377" s="271"/>
      <c r="D1377" s="271"/>
      <c r="E1377" s="271"/>
      <c r="F1377" s="271"/>
      <c r="G1377" s="271"/>
      <c r="H1377" s="271"/>
      <c r="I1377" s="271"/>
      <c r="J1377" s="271"/>
      <c r="K1377" s="271"/>
    </row>
    <row r="1378" spans="1:11">
      <c r="A1378" s="271"/>
      <c r="B1378" s="271"/>
      <c r="C1378" s="271"/>
      <c r="D1378" s="271"/>
      <c r="E1378" s="271"/>
      <c r="F1378" s="271"/>
      <c r="G1378" s="271"/>
      <c r="H1378" s="271"/>
      <c r="I1378" s="271"/>
      <c r="J1378" s="271"/>
      <c r="K1378" s="271"/>
    </row>
    <row r="1379" spans="1:11">
      <c r="A1379" s="271"/>
      <c r="B1379" s="271"/>
      <c r="C1379" s="271"/>
      <c r="D1379" s="271"/>
      <c r="E1379" s="271"/>
      <c r="F1379" s="271"/>
      <c r="G1379" s="271"/>
      <c r="H1379" s="271"/>
      <c r="I1379" s="271"/>
      <c r="J1379" s="271"/>
      <c r="K1379" s="271"/>
    </row>
    <row r="1380" spans="1:11">
      <c r="A1380" s="271"/>
      <c r="B1380" s="271"/>
      <c r="C1380" s="271"/>
      <c r="D1380" s="271"/>
      <c r="E1380" s="271"/>
      <c r="F1380" s="271"/>
      <c r="G1380" s="271"/>
      <c r="H1380" s="271"/>
      <c r="I1380" s="271"/>
      <c r="J1380" s="271"/>
      <c r="K1380" s="271"/>
    </row>
    <row r="1381" spans="1:11">
      <c r="A1381" s="271"/>
      <c r="B1381" s="271"/>
      <c r="C1381" s="271"/>
      <c r="D1381" s="271"/>
      <c r="E1381" s="271"/>
      <c r="F1381" s="271"/>
      <c r="G1381" s="271"/>
      <c r="H1381" s="271"/>
      <c r="I1381" s="271"/>
      <c r="J1381" s="271"/>
      <c r="K1381" s="271"/>
    </row>
    <row r="1382" spans="1:11">
      <c r="A1382" s="271"/>
      <c r="B1382" s="271"/>
      <c r="C1382" s="271"/>
      <c r="D1382" s="271"/>
      <c r="E1382" s="271"/>
      <c r="F1382" s="271"/>
      <c r="G1382" s="271"/>
      <c r="H1382" s="271"/>
      <c r="I1382" s="271"/>
      <c r="J1382" s="271"/>
      <c r="K1382" s="271"/>
    </row>
    <row r="1383" spans="1:11">
      <c r="A1383" s="271"/>
      <c r="B1383" s="271"/>
      <c r="C1383" s="271"/>
      <c r="D1383" s="271"/>
      <c r="E1383" s="271"/>
      <c r="F1383" s="271"/>
      <c r="G1383" s="271"/>
      <c r="H1383" s="271"/>
      <c r="I1383" s="271"/>
      <c r="J1383" s="271"/>
      <c r="K1383" s="271"/>
    </row>
    <row r="1384" spans="1:11">
      <c r="A1384" s="271"/>
      <c r="B1384" s="271"/>
      <c r="C1384" s="271"/>
      <c r="D1384" s="271"/>
      <c r="E1384" s="271"/>
      <c r="F1384" s="271"/>
      <c r="G1384" s="271"/>
      <c r="H1384" s="271"/>
      <c r="I1384" s="271"/>
      <c r="J1384" s="271"/>
      <c r="K1384" s="271"/>
    </row>
    <row r="1385" spans="1:11">
      <c r="A1385" s="271"/>
      <c r="B1385" s="271"/>
      <c r="C1385" s="271"/>
      <c r="D1385" s="271"/>
      <c r="E1385" s="271"/>
      <c r="F1385" s="271"/>
      <c r="G1385" s="271"/>
      <c r="H1385" s="271"/>
      <c r="I1385" s="271"/>
      <c r="J1385" s="271"/>
      <c r="K1385" s="271"/>
    </row>
    <row r="1386" spans="1:11">
      <c r="A1386" s="271"/>
      <c r="B1386" s="271"/>
      <c r="C1386" s="271"/>
      <c r="D1386" s="271"/>
      <c r="E1386" s="271"/>
      <c r="F1386" s="271"/>
      <c r="G1386" s="271"/>
      <c r="H1386" s="271"/>
      <c r="I1386" s="271"/>
      <c r="J1386" s="271"/>
      <c r="K1386" s="271"/>
    </row>
    <row r="1387" spans="1:11">
      <c r="A1387" s="271"/>
      <c r="B1387" s="271"/>
      <c r="C1387" s="271"/>
      <c r="D1387" s="271"/>
      <c r="E1387" s="271"/>
      <c r="F1387" s="271"/>
      <c r="G1387" s="271"/>
      <c r="H1387" s="271"/>
      <c r="I1387" s="271"/>
      <c r="J1387" s="271"/>
      <c r="K1387" s="271"/>
    </row>
    <row r="1388" spans="1:11">
      <c r="A1388" s="271"/>
      <c r="B1388" s="271"/>
      <c r="C1388" s="271"/>
      <c r="D1388" s="271"/>
      <c r="E1388" s="271"/>
      <c r="F1388" s="271"/>
      <c r="G1388" s="271"/>
      <c r="H1388" s="271"/>
      <c r="I1388" s="271"/>
      <c r="J1388" s="271"/>
      <c r="K1388" s="271"/>
    </row>
    <row r="1389" spans="1:11">
      <c r="A1389" s="271"/>
      <c r="B1389" s="271"/>
      <c r="C1389" s="271"/>
      <c r="D1389" s="271"/>
      <c r="E1389" s="271"/>
      <c r="F1389" s="271"/>
      <c r="G1389" s="271"/>
      <c r="H1389" s="271"/>
      <c r="I1389" s="271"/>
      <c r="J1389" s="271"/>
      <c r="K1389" s="271"/>
    </row>
    <row r="1390" spans="1:11">
      <c r="A1390" s="271"/>
      <c r="B1390" s="271"/>
      <c r="C1390" s="271"/>
      <c r="D1390" s="271"/>
      <c r="E1390" s="271"/>
      <c r="F1390" s="271"/>
      <c r="G1390" s="271"/>
      <c r="H1390" s="271"/>
      <c r="I1390" s="271"/>
      <c r="J1390" s="271"/>
      <c r="K1390" s="271"/>
    </row>
    <row r="1391" spans="1:11">
      <c r="A1391" s="271"/>
      <c r="B1391" s="271"/>
      <c r="C1391" s="271"/>
      <c r="D1391" s="271"/>
      <c r="E1391" s="271"/>
      <c r="F1391" s="271"/>
      <c r="G1391" s="271"/>
      <c r="H1391" s="271"/>
      <c r="I1391" s="271"/>
      <c r="J1391" s="271"/>
      <c r="K1391" s="271"/>
    </row>
    <row r="1392" spans="1:11">
      <c r="A1392" s="271"/>
      <c r="B1392" s="271"/>
      <c r="C1392" s="271"/>
      <c r="D1392" s="271"/>
      <c r="E1392" s="271"/>
      <c r="F1392" s="271"/>
      <c r="G1392" s="271"/>
      <c r="H1392" s="271"/>
      <c r="I1392" s="271"/>
      <c r="J1392" s="271"/>
      <c r="K1392" s="271"/>
    </row>
    <row r="1393" spans="1:11">
      <c r="A1393" s="271"/>
      <c r="B1393" s="271"/>
      <c r="C1393" s="271"/>
      <c r="D1393" s="271"/>
      <c r="E1393" s="271"/>
      <c r="F1393" s="271"/>
      <c r="G1393" s="271"/>
      <c r="H1393" s="271"/>
      <c r="I1393" s="271"/>
      <c r="J1393" s="271"/>
      <c r="K1393" s="271"/>
    </row>
    <row r="1394" spans="1:11">
      <c r="A1394" s="271"/>
      <c r="B1394" s="271"/>
      <c r="C1394" s="271"/>
      <c r="D1394" s="271"/>
      <c r="E1394" s="271"/>
      <c r="F1394" s="271"/>
      <c r="G1394" s="271"/>
      <c r="H1394" s="271"/>
      <c r="I1394" s="271"/>
      <c r="J1394" s="271"/>
      <c r="K1394" s="271"/>
    </row>
    <row r="1395" spans="1:11">
      <c r="A1395" s="271"/>
      <c r="B1395" s="271"/>
      <c r="C1395" s="271"/>
      <c r="D1395" s="271"/>
      <c r="E1395" s="271"/>
      <c r="F1395" s="271"/>
      <c r="G1395" s="271"/>
      <c r="H1395" s="271"/>
      <c r="I1395" s="271"/>
      <c r="J1395" s="271"/>
      <c r="K1395" s="271"/>
    </row>
    <row r="1396" spans="1:11">
      <c r="A1396" s="271"/>
      <c r="B1396" s="271"/>
      <c r="C1396" s="271"/>
      <c r="D1396" s="271"/>
      <c r="E1396" s="271"/>
      <c r="F1396" s="271"/>
      <c r="G1396" s="271"/>
      <c r="H1396" s="271"/>
      <c r="I1396" s="271"/>
      <c r="J1396" s="271"/>
      <c r="K1396" s="271"/>
    </row>
    <row r="1397" spans="1:11">
      <c r="A1397" s="271"/>
      <c r="B1397" s="271"/>
      <c r="C1397" s="271"/>
      <c r="D1397" s="271"/>
      <c r="E1397" s="271"/>
      <c r="F1397" s="271"/>
      <c r="G1397" s="271"/>
      <c r="H1397" s="271"/>
      <c r="I1397" s="271"/>
      <c r="J1397" s="271"/>
      <c r="K1397" s="271"/>
    </row>
    <row r="1398" spans="1:11">
      <c r="A1398" s="271"/>
      <c r="B1398" s="271"/>
      <c r="C1398" s="271"/>
      <c r="D1398" s="271"/>
      <c r="E1398" s="271"/>
      <c r="F1398" s="271"/>
      <c r="G1398" s="271"/>
      <c r="H1398" s="271"/>
      <c r="I1398" s="271"/>
      <c r="J1398" s="271"/>
      <c r="K1398" s="271"/>
    </row>
    <row r="1399" spans="1:11">
      <c r="A1399" s="271"/>
      <c r="B1399" s="271"/>
      <c r="C1399" s="271"/>
      <c r="D1399" s="271"/>
      <c r="E1399" s="271"/>
      <c r="F1399" s="271"/>
      <c r="G1399" s="271"/>
      <c r="H1399" s="271"/>
      <c r="I1399" s="271"/>
      <c r="J1399" s="271"/>
      <c r="K1399" s="271"/>
    </row>
    <row r="1400" spans="1:11">
      <c r="A1400" s="271"/>
      <c r="B1400" s="271"/>
      <c r="C1400" s="271"/>
      <c r="D1400" s="271"/>
      <c r="E1400" s="271"/>
      <c r="F1400" s="271"/>
      <c r="G1400" s="271"/>
      <c r="H1400" s="271"/>
      <c r="I1400" s="271"/>
      <c r="J1400" s="271"/>
      <c r="K1400" s="271"/>
    </row>
    <row r="1401" spans="1:11">
      <c r="A1401" s="271"/>
      <c r="B1401" s="271"/>
      <c r="C1401" s="271"/>
      <c r="D1401" s="271"/>
      <c r="E1401" s="271"/>
      <c r="F1401" s="271"/>
      <c r="G1401" s="271"/>
      <c r="H1401" s="271"/>
      <c r="I1401" s="271"/>
      <c r="J1401" s="271"/>
      <c r="K1401" s="271"/>
    </row>
    <row r="1402" spans="1:11">
      <c r="A1402" s="271"/>
      <c r="B1402" s="271"/>
      <c r="C1402" s="271"/>
      <c r="D1402" s="271"/>
      <c r="E1402" s="271"/>
      <c r="F1402" s="271"/>
      <c r="G1402" s="271"/>
      <c r="H1402" s="271"/>
      <c r="I1402" s="271"/>
      <c r="J1402" s="271"/>
      <c r="K1402" s="271"/>
    </row>
    <row r="1403" spans="1:11">
      <c r="A1403" s="271"/>
      <c r="B1403" s="271"/>
      <c r="C1403" s="271"/>
      <c r="D1403" s="271"/>
      <c r="E1403" s="271"/>
      <c r="F1403" s="271"/>
      <c r="G1403" s="271"/>
      <c r="H1403" s="271"/>
      <c r="I1403" s="271"/>
      <c r="J1403" s="271"/>
      <c r="K1403" s="271"/>
    </row>
    <row r="1404" spans="1:11">
      <c r="A1404" s="271"/>
      <c r="B1404" s="271"/>
      <c r="C1404" s="271"/>
      <c r="D1404" s="271"/>
      <c r="E1404" s="271"/>
      <c r="F1404" s="271"/>
      <c r="G1404" s="271"/>
      <c r="H1404" s="271"/>
      <c r="I1404" s="271"/>
      <c r="J1404" s="271"/>
      <c r="K1404" s="271"/>
    </row>
    <row r="1405" spans="1:11">
      <c r="A1405" s="271"/>
      <c r="B1405" s="271"/>
      <c r="C1405" s="271"/>
      <c r="D1405" s="271"/>
      <c r="E1405" s="271"/>
      <c r="F1405" s="271"/>
      <c r="G1405" s="271"/>
      <c r="H1405" s="271"/>
      <c r="I1405" s="271"/>
      <c r="J1405" s="271"/>
      <c r="K1405" s="271"/>
    </row>
    <row r="1406" spans="1:11">
      <c r="A1406" s="271"/>
      <c r="B1406" s="271"/>
      <c r="C1406" s="271"/>
      <c r="D1406" s="271"/>
      <c r="E1406" s="271"/>
      <c r="F1406" s="271"/>
      <c r="G1406" s="271"/>
      <c r="H1406" s="271"/>
      <c r="I1406" s="271"/>
      <c r="J1406" s="271"/>
      <c r="K1406" s="271"/>
    </row>
    <row r="1407" spans="1:11">
      <c r="A1407" s="271"/>
      <c r="B1407" s="271"/>
      <c r="C1407" s="271"/>
      <c r="D1407" s="271"/>
      <c r="E1407" s="271"/>
      <c r="F1407" s="271"/>
      <c r="G1407" s="271"/>
      <c r="H1407" s="271"/>
      <c r="I1407" s="271"/>
      <c r="J1407" s="271"/>
      <c r="K1407" s="271"/>
    </row>
    <row r="1408" spans="1:11">
      <c r="A1408" s="271"/>
      <c r="B1408" s="271"/>
      <c r="C1408" s="271"/>
      <c r="D1408" s="271"/>
      <c r="E1408" s="271"/>
      <c r="F1408" s="271"/>
      <c r="G1408" s="271"/>
      <c r="H1408" s="271"/>
      <c r="I1408" s="271"/>
      <c r="J1408" s="271"/>
      <c r="K1408" s="271"/>
    </row>
    <row r="1409" spans="1:11">
      <c r="A1409" s="271"/>
      <c r="B1409" s="271"/>
      <c r="C1409" s="271"/>
      <c r="D1409" s="271"/>
      <c r="E1409" s="271"/>
      <c r="F1409" s="271"/>
      <c r="G1409" s="271"/>
      <c r="H1409" s="271"/>
      <c r="I1409" s="271"/>
      <c r="J1409" s="271"/>
      <c r="K1409" s="271"/>
    </row>
    <row r="1410" spans="1:11">
      <c r="A1410" s="271"/>
      <c r="B1410" s="271"/>
      <c r="C1410" s="271"/>
      <c r="D1410" s="271"/>
      <c r="E1410" s="271"/>
      <c r="F1410" s="271"/>
      <c r="G1410" s="271"/>
      <c r="H1410" s="271"/>
      <c r="I1410" s="271"/>
      <c r="J1410" s="271"/>
      <c r="K1410" s="271"/>
    </row>
    <row r="1411" spans="1:11">
      <c r="A1411" s="271"/>
      <c r="B1411" s="271"/>
      <c r="C1411" s="271"/>
      <c r="D1411" s="271"/>
      <c r="E1411" s="271"/>
      <c r="F1411" s="271"/>
      <c r="G1411" s="271"/>
      <c r="H1411" s="271"/>
      <c r="I1411" s="271"/>
      <c r="J1411" s="271"/>
      <c r="K1411" s="271"/>
    </row>
    <row r="1412" spans="1:11">
      <c r="A1412" s="271"/>
      <c r="B1412" s="271"/>
      <c r="C1412" s="271"/>
      <c r="D1412" s="271"/>
      <c r="E1412" s="271"/>
      <c r="F1412" s="271"/>
      <c r="G1412" s="271"/>
      <c r="H1412" s="271"/>
      <c r="I1412" s="271"/>
      <c r="J1412" s="271"/>
      <c r="K1412" s="271"/>
    </row>
    <row r="1413" spans="1:11">
      <c r="A1413" s="271"/>
      <c r="B1413" s="271"/>
      <c r="C1413" s="271"/>
      <c r="D1413" s="271"/>
      <c r="E1413" s="271"/>
      <c r="F1413" s="271"/>
      <c r="G1413" s="271"/>
      <c r="H1413" s="271"/>
      <c r="I1413" s="271"/>
      <c r="J1413" s="271"/>
      <c r="K1413" s="271"/>
    </row>
    <row r="1414" spans="1:11">
      <c r="A1414" s="271"/>
      <c r="B1414" s="271"/>
      <c r="C1414" s="271"/>
      <c r="D1414" s="271"/>
      <c r="E1414" s="271"/>
      <c r="F1414" s="271"/>
      <c r="G1414" s="271"/>
      <c r="H1414" s="271"/>
      <c r="I1414" s="271"/>
      <c r="J1414" s="271"/>
      <c r="K1414" s="271"/>
    </row>
    <row r="1415" spans="1:11">
      <c r="A1415" s="271"/>
      <c r="B1415" s="271"/>
      <c r="C1415" s="271"/>
      <c r="D1415" s="271"/>
      <c r="E1415" s="271"/>
      <c r="F1415" s="271"/>
      <c r="G1415" s="271"/>
      <c r="H1415" s="271"/>
      <c r="I1415" s="271"/>
      <c r="J1415" s="271"/>
      <c r="K1415" s="271"/>
    </row>
    <row r="1416" spans="1:11">
      <c r="A1416" s="271"/>
      <c r="B1416" s="271"/>
      <c r="C1416" s="271"/>
      <c r="D1416" s="271"/>
      <c r="E1416" s="271"/>
      <c r="F1416" s="271"/>
      <c r="G1416" s="271"/>
      <c r="H1416" s="271"/>
      <c r="I1416" s="271"/>
      <c r="J1416" s="271"/>
      <c r="K1416" s="271"/>
    </row>
    <row r="1417" spans="1:11">
      <c r="A1417" s="271"/>
      <c r="B1417" s="271"/>
      <c r="C1417" s="271"/>
      <c r="D1417" s="271"/>
      <c r="E1417" s="271"/>
      <c r="F1417" s="271"/>
      <c r="G1417" s="271"/>
      <c r="H1417" s="271"/>
      <c r="I1417" s="271"/>
      <c r="J1417" s="271"/>
      <c r="K1417" s="271"/>
    </row>
    <row r="1418" spans="1:11">
      <c r="A1418" s="271"/>
      <c r="B1418" s="271"/>
      <c r="C1418" s="271"/>
      <c r="D1418" s="271"/>
      <c r="E1418" s="271"/>
      <c r="F1418" s="271"/>
      <c r="G1418" s="271"/>
      <c r="H1418" s="271"/>
      <c r="I1418" s="271"/>
      <c r="J1418" s="271"/>
      <c r="K1418" s="271"/>
    </row>
    <row r="1419" spans="1:11">
      <c r="A1419" s="271"/>
      <c r="B1419" s="271"/>
      <c r="C1419" s="271"/>
      <c r="D1419" s="271"/>
      <c r="E1419" s="271"/>
      <c r="F1419" s="271"/>
      <c r="G1419" s="271"/>
      <c r="H1419" s="271"/>
      <c r="I1419" s="271"/>
      <c r="J1419" s="271"/>
      <c r="K1419" s="271"/>
    </row>
    <row r="1420" spans="1:11">
      <c r="A1420" s="271"/>
      <c r="B1420" s="271"/>
      <c r="C1420" s="271"/>
      <c r="D1420" s="271"/>
      <c r="E1420" s="271"/>
      <c r="F1420" s="271"/>
      <c r="G1420" s="271"/>
      <c r="H1420" s="271"/>
      <c r="I1420" s="271"/>
      <c r="J1420" s="271"/>
      <c r="K1420" s="271"/>
    </row>
    <row r="1421" spans="1:11">
      <c r="A1421" s="271"/>
      <c r="B1421" s="271"/>
      <c r="C1421" s="271"/>
      <c r="D1421" s="271"/>
      <c r="E1421" s="271"/>
      <c r="F1421" s="271"/>
      <c r="G1421" s="271"/>
      <c r="H1421" s="271"/>
      <c r="I1421" s="271"/>
      <c r="J1421" s="271"/>
      <c r="K1421" s="271"/>
    </row>
    <row r="1422" spans="1:11">
      <c r="A1422" s="271"/>
      <c r="B1422" s="271"/>
      <c r="C1422" s="271"/>
      <c r="D1422" s="271"/>
      <c r="E1422" s="271"/>
      <c r="F1422" s="271"/>
      <c r="G1422" s="271"/>
      <c r="H1422" s="271"/>
      <c r="I1422" s="271"/>
      <c r="J1422" s="271"/>
      <c r="K1422" s="271"/>
    </row>
    <row r="1423" spans="1:11">
      <c r="A1423" s="271"/>
      <c r="B1423" s="271"/>
      <c r="C1423" s="271"/>
      <c r="D1423" s="271"/>
      <c r="E1423" s="271"/>
      <c r="F1423" s="271"/>
      <c r="G1423" s="271"/>
      <c r="H1423" s="271"/>
      <c r="I1423" s="271"/>
      <c r="J1423" s="271"/>
      <c r="K1423" s="271"/>
    </row>
    <row r="1424" spans="1:11">
      <c r="A1424" s="271"/>
      <c r="B1424" s="271"/>
      <c r="C1424" s="271"/>
      <c r="D1424" s="271"/>
      <c r="E1424" s="271"/>
      <c r="F1424" s="271"/>
      <c r="G1424" s="271"/>
      <c r="H1424" s="271"/>
      <c r="I1424" s="271"/>
      <c r="J1424" s="271"/>
      <c r="K1424" s="271"/>
    </row>
    <row r="1425" spans="1:11">
      <c r="A1425" s="271"/>
      <c r="B1425" s="271"/>
      <c r="C1425" s="271"/>
      <c r="D1425" s="271"/>
      <c r="E1425" s="271"/>
      <c r="F1425" s="271"/>
      <c r="G1425" s="271"/>
      <c r="H1425" s="271"/>
      <c r="I1425" s="271"/>
      <c r="J1425" s="271"/>
      <c r="K1425" s="271"/>
    </row>
    <row r="1426" spans="1:11">
      <c r="A1426" s="271"/>
      <c r="B1426" s="271"/>
      <c r="C1426" s="271"/>
      <c r="D1426" s="271"/>
      <c r="E1426" s="271"/>
      <c r="F1426" s="271"/>
      <c r="G1426" s="271"/>
      <c r="H1426" s="271"/>
      <c r="I1426" s="271"/>
      <c r="J1426" s="271"/>
      <c r="K1426" s="271"/>
    </row>
    <row r="1427" spans="1:11">
      <c r="A1427" s="271"/>
      <c r="B1427" s="271"/>
      <c r="C1427" s="271"/>
      <c r="D1427" s="271"/>
      <c r="E1427" s="271"/>
      <c r="F1427" s="271"/>
      <c r="G1427" s="271"/>
      <c r="H1427" s="271"/>
      <c r="I1427" s="271"/>
      <c r="J1427" s="271"/>
      <c r="K1427" s="271"/>
    </row>
    <row r="1428" spans="1:11">
      <c r="A1428" s="271"/>
      <c r="B1428" s="271"/>
      <c r="C1428" s="271"/>
      <c r="D1428" s="271"/>
      <c r="E1428" s="271"/>
      <c r="F1428" s="271"/>
      <c r="G1428" s="271"/>
      <c r="H1428" s="271"/>
      <c r="I1428" s="271"/>
      <c r="J1428" s="271"/>
      <c r="K1428" s="271"/>
    </row>
    <row r="1429" spans="1:11">
      <c r="A1429" s="271"/>
      <c r="B1429" s="271"/>
      <c r="C1429" s="271"/>
      <c r="D1429" s="271"/>
      <c r="E1429" s="271"/>
      <c r="F1429" s="271"/>
      <c r="G1429" s="271"/>
      <c r="H1429" s="271"/>
      <c r="I1429" s="271"/>
      <c r="J1429" s="271"/>
      <c r="K1429" s="271"/>
    </row>
    <row r="1430" spans="1:11">
      <c r="A1430" s="271"/>
      <c r="B1430" s="271"/>
      <c r="C1430" s="271"/>
      <c r="D1430" s="271"/>
      <c r="E1430" s="271"/>
      <c r="F1430" s="271"/>
      <c r="G1430" s="271"/>
      <c r="H1430" s="271"/>
      <c r="I1430" s="271"/>
      <c r="J1430" s="271"/>
      <c r="K1430" s="271"/>
    </row>
    <row r="1431" spans="1:11">
      <c r="A1431" s="271"/>
      <c r="B1431" s="271"/>
      <c r="C1431" s="271"/>
      <c r="D1431" s="271"/>
      <c r="E1431" s="271"/>
      <c r="F1431" s="271"/>
      <c r="G1431" s="271"/>
      <c r="H1431" s="271"/>
      <c r="I1431" s="271"/>
      <c r="J1431" s="271"/>
      <c r="K1431" s="271"/>
    </row>
    <row r="1432" spans="1:11">
      <c r="A1432" s="271"/>
      <c r="B1432" s="271"/>
      <c r="C1432" s="271"/>
      <c r="D1432" s="271"/>
      <c r="E1432" s="271"/>
      <c r="F1432" s="271"/>
      <c r="G1432" s="271"/>
      <c r="H1432" s="271"/>
      <c r="I1432" s="271"/>
      <c r="J1432" s="271"/>
      <c r="K1432" s="271"/>
    </row>
    <row r="1433" spans="1:11">
      <c r="A1433" s="271"/>
      <c r="B1433" s="271"/>
      <c r="C1433" s="271"/>
      <c r="D1433" s="271"/>
      <c r="E1433" s="271"/>
      <c r="F1433" s="271"/>
      <c r="G1433" s="271"/>
      <c r="H1433" s="271"/>
      <c r="I1433" s="271"/>
      <c r="J1433" s="271"/>
      <c r="K1433" s="271"/>
    </row>
    <row r="1434" spans="1:11">
      <c r="A1434" s="271"/>
      <c r="B1434" s="271"/>
      <c r="C1434" s="271"/>
      <c r="D1434" s="271"/>
      <c r="E1434" s="271"/>
      <c r="F1434" s="271"/>
      <c r="G1434" s="271"/>
      <c r="H1434" s="271"/>
      <c r="I1434" s="271"/>
      <c r="J1434" s="271"/>
      <c r="K1434" s="271"/>
    </row>
    <row r="1435" spans="1:11">
      <c r="A1435" s="271"/>
      <c r="B1435" s="271"/>
      <c r="C1435" s="271"/>
      <c r="D1435" s="271"/>
      <c r="E1435" s="271"/>
      <c r="F1435" s="271"/>
      <c r="G1435" s="271"/>
      <c r="H1435" s="271"/>
      <c r="I1435" s="271"/>
      <c r="J1435" s="271"/>
      <c r="K1435" s="271"/>
    </row>
    <row r="1436" spans="1:11">
      <c r="A1436" s="271"/>
      <c r="B1436" s="271"/>
      <c r="C1436" s="271"/>
      <c r="D1436" s="271"/>
      <c r="E1436" s="271"/>
      <c r="F1436" s="271"/>
      <c r="G1436" s="271"/>
      <c r="H1436" s="271"/>
      <c r="I1436" s="271"/>
      <c r="J1436" s="271"/>
      <c r="K1436" s="271"/>
    </row>
    <row r="1437" spans="1:11">
      <c r="A1437" s="271"/>
      <c r="B1437" s="271"/>
      <c r="C1437" s="271"/>
      <c r="D1437" s="271"/>
      <c r="E1437" s="271"/>
      <c r="F1437" s="271"/>
      <c r="G1437" s="271"/>
      <c r="H1437" s="271"/>
      <c r="I1437" s="271"/>
      <c r="J1437" s="271"/>
      <c r="K1437" s="271"/>
    </row>
    <row r="1438" spans="1:11">
      <c r="A1438" s="271"/>
      <c r="B1438" s="271"/>
      <c r="C1438" s="271"/>
      <c r="D1438" s="271"/>
      <c r="E1438" s="271"/>
      <c r="F1438" s="271"/>
      <c r="G1438" s="271"/>
      <c r="H1438" s="271"/>
      <c r="I1438" s="271"/>
      <c r="J1438" s="271"/>
      <c r="K1438" s="271"/>
    </row>
    <row r="1439" spans="1:11">
      <c r="A1439" s="271"/>
      <c r="B1439" s="271"/>
      <c r="C1439" s="271"/>
      <c r="D1439" s="271"/>
      <c r="E1439" s="271"/>
      <c r="F1439" s="271"/>
      <c r="G1439" s="271"/>
      <c r="H1439" s="271"/>
      <c r="I1439" s="271"/>
      <c r="J1439" s="271"/>
      <c r="K1439" s="271"/>
    </row>
    <row r="1440" spans="1:11">
      <c r="A1440" s="271"/>
      <c r="B1440" s="271"/>
      <c r="C1440" s="271"/>
      <c r="D1440" s="271"/>
      <c r="E1440" s="271"/>
      <c r="F1440" s="271"/>
      <c r="G1440" s="271"/>
      <c r="H1440" s="271"/>
      <c r="I1440" s="271"/>
      <c r="J1440" s="271"/>
      <c r="K1440" s="271"/>
    </row>
    <row r="1441" spans="1:11">
      <c r="A1441" s="271"/>
      <c r="B1441" s="271"/>
      <c r="C1441" s="271"/>
      <c r="D1441" s="271"/>
      <c r="E1441" s="271"/>
      <c r="F1441" s="271"/>
      <c r="G1441" s="271"/>
      <c r="H1441" s="271"/>
      <c r="I1441" s="271"/>
      <c r="J1441" s="271"/>
      <c r="K1441" s="271"/>
    </row>
    <row r="1442" spans="1:11">
      <c r="A1442" s="271"/>
      <c r="B1442" s="271"/>
      <c r="C1442" s="271"/>
      <c r="D1442" s="271"/>
      <c r="E1442" s="271"/>
      <c r="F1442" s="271"/>
      <c r="G1442" s="271"/>
      <c r="H1442" s="271"/>
      <c r="I1442" s="271"/>
      <c r="J1442" s="271"/>
      <c r="K1442" s="271"/>
    </row>
    <row r="1443" spans="1:11">
      <c r="A1443" s="271"/>
      <c r="B1443" s="271"/>
      <c r="C1443" s="271"/>
      <c r="D1443" s="271"/>
      <c r="E1443" s="271"/>
      <c r="F1443" s="271"/>
      <c r="G1443" s="271"/>
      <c r="H1443" s="271"/>
      <c r="I1443" s="271"/>
      <c r="J1443" s="271"/>
      <c r="K1443" s="271"/>
    </row>
    <row r="1444" spans="1:11">
      <c r="A1444" s="271"/>
      <c r="B1444" s="271"/>
      <c r="C1444" s="271"/>
      <c r="D1444" s="271"/>
      <c r="E1444" s="271"/>
      <c r="F1444" s="271"/>
      <c r="G1444" s="271"/>
      <c r="H1444" s="271"/>
      <c r="I1444" s="271"/>
      <c r="J1444" s="271"/>
      <c r="K1444" s="271"/>
    </row>
    <row r="1445" spans="1:11">
      <c r="A1445" s="271"/>
      <c r="B1445" s="271"/>
      <c r="C1445" s="271"/>
      <c r="D1445" s="271"/>
      <c r="E1445" s="271"/>
      <c r="F1445" s="271"/>
      <c r="G1445" s="271"/>
      <c r="H1445" s="271"/>
      <c r="I1445" s="271"/>
      <c r="J1445" s="271"/>
      <c r="K1445" s="271"/>
    </row>
    <row r="1446" spans="1:11">
      <c r="A1446" s="271"/>
      <c r="B1446" s="271"/>
      <c r="C1446" s="271"/>
      <c r="D1446" s="271"/>
      <c r="E1446" s="271"/>
      <c r="F1446" s="271"/>
      <c r="G1446" s="271"/>
      <c r="H1446" s="271"/>
      <c r="I1446" s="271"/>
      <c r="J1446" s="271"/>
      <c r="K1446" s="271"/>
    </row>
    <row r="1447" spans="1:11">
      <c r="A1447" s="271"/>
      <c r="B1447" s="271"/>
      <c r="C1447" s="271"/>
      <c r="D1447" s="271"/>
      <c r="E1447" s="271"/>
      <c r="F1447" s="271"/>
      <c r="G1447" s="271"/>
      <c r="H1447" s="271"/>
      <c r="I1447" s="271"/>
      <c r="J1447" s="271"/>
      <c r="K1447" s="271"/>
    </row>
    <row r="1448" spans="1:11">
      <c r="A1448" s="271"/>
      <c r="B1448" s="271"/>
      <c r="C1448" s="271"/>
      <c r="D1448" s="271"/>
      <c r="E1448" s="271"/>
      <c r="F1448" s="271"/>
      <c r="G1448" s="271"/>
      <c r="H1448" s="271"/>
      <c r="I1448" s="271"/>
      <c r="J1448" s="271"/>
      <c r="K1448" s="271"/>
    </row>
    <row r="1449" spans="1:11">
      <c r="A1449" s="271"/>
      <c r="B1449" s="271"/>
      <c r="C1449" s="271"/>
      <c r="D1449" s="271"/>
      <c r="E1449" s="271"/>
      <c r="F1449" s="271"/>
      <c r="G1449" s="271"/>
      <c r="H1449" s="271"/>
      <c r="I1449" s="271"/>
      <c r="J1449" s="271"/>
      <c r="K1449" s="271"/>
    </row>
    <row r="1450" spans="1:11">
      <c r="A1450" s="271"/>
      <c r="B1450" s="271"/>
      <c r="C1450" s="271"/>
      <c r="D1450" s="271"/>
      <c r="E1450" s="271"/>
      <c r="F1450" s="271"/>
      <c r="G1450" s="271"/>
      <c r="H1450" s="271"/>
      <c r="I1450" s="271"/>
      <c r="J1450" s="271"/>
      <c r="K1450" s="271"/>
    </row>
    <row r="1451" spans="1:11">
      <c r="A1451" s="271"/>
      <c r="B1451" s="271"/>
      <c r="C1451" s="271"/>
      <c r="D1451" s="271"/>
      <c r="E1451" s="271"/>
      <c r="F1451" s="271"/>
      <c r="G1451" s="271"/>
      <c r="H1451" s="271"/>
      <c r="I1451" s="271"/>
      <c r="J1451" s="271"/>
      <c r="K1451" s="271"/>
    </row>
    <row r="1452" spans="1:11">
      <c r="A1452" s="271"/>
      <c r="B1452" s="271"/>
      <c r="C1452" s="271"/>
      <c r="D1452" s="271"/>
      <c r="E1452" s="271"/>
      <c r="F1452" s="271"/>
      <c r="G1452" s="271"/>
      <c r="H1452" s="271"/>
      <c r="I1452" s="271"/>
      <c r="J1452" s="271"/>
      <c r="K1452" s="271"/>
    </row>
    <row r="1453" spans="1:11">
      <c r="A1453" s="271"/>
      <c r="B1453" s="271"/>
      <c r="C1453" s="271"/>
      <c r="D1453" s="271"/>
      <c r="E1453" s="271"/>
      <c r="F1453" s="271"/>
      <c r="G1453" s="271"/>
      <c r="H1453" s="271"/>
      <c r="I1453" s="271"/>
      <c r="J1453" s="271"/>
      <c r="K1453" s="271"/>
    </row>
    <row r="1454" spans="1:11">
      <c r="A1454" s="271"/>
      <c r="B1454" s="271"/>
      <c r="C1454" s="271"/>
      <c r="D1454" s="271"/>
      <c r="E1454" s="271"/>
      <c r="F1454" s="271"/>
      <c r="G1454" s="271"/>
      <c r="H1454" s="271"/>
      <c r="I1454" s="271"/>
      <c r="J1454" s="271"/>
      <c r="K1454" s="271"/>
    </row>
    <row r="1455" spans="1:11">
      <c r="A1455" s="271"/>
      <c r="B1455" s="271"/>
      <c r="C1455" s="271"/>
      <c r="D1455" s="271"/>
      <c r="E1455" s="271"/>
      <c r="F1455" s="271"/>
      <c r="G1455" s="271"/>
      <c r="H1455" s="271"/>
      <c r="I1455" s="271"/>
      <c r="J1455" s="271"/>
      <c r="K1455" s="271"/>
    </row>
    <row r="1456" spans="1:11">
      <c r="A1456" s="271"/>
      <c r="B1456" s="271"/>
      <c r="C1456" s="271"/>
      <c r="D1456" s="271"/>
      <c r="E1456" s="271"/>
      <c r="F1456" s="271"/>
      <c r="G1456" s="271"/>
      <c r="H1456" s="271"/>
      <c r="I1456" s="271"/>
      <c r="J1456" s="271"/>
      <c r="K1456" s="271"/>
    </row>
    <row r="1457" spans="1:11">
      <c r="A1457" s="271"/>
      <c r="B1457" s="271"/>
      <c r="C1457" s="271"/>
      <c r="D1457" s="271"/>
      <c r="E1457" s="271"/>
      <c r="F1457" s="271"/>
      <c r="G1457" s="271"/>
      <c r="H1457" s="271"/>
      <c r="I1457" s="271"/>
      <c r="J1457" s="271"/>
      <c r="K1457" s="271"/>
    </row>
    <row r="1458" spans="1:11">
      <c r="A1458" s="271"/>
      <c r="B1458" s="271"/>
      <c r="C1458" s="271"/>
      <c r="D1458" s="271"/>
      <c r="E1458" s="271"/>
      <c r="F1458" s="271"/>
      <c r="G1458" s="271"/>
      <c r="H1458" s="271"/>
      <c r="I1458" s="271"/>
      <c r="J1458" s="271"/>
      <c r="K1458" s="271"/>
    </row>
    <row r="1459" spans="1:11">
      <c r="A1459" s="271"/>
      <c r="B1459" s="271"/>
      <c r="C1459" s="271"/>
      <c r="D1459" s="271"/>
      <c r="E1459" s="271"/>
      <c r="F1459" s="271"/>
      <c r="G1459" s="271"/>
      <c r="H1459" s="271"/>
      <c r="I1459" s="271"/>
      <c r="J1459" s="271"/>
      <c r="K1459" s="271"/>
    </row>
    <row r="1460" spans="1:11">
      <c r="A1460" s="271"/>
      <c r="B1460" s="271"/>
      <c r="C1460" s="271"/>
      <c r="D1460" s="271"/>
      <c r="E1460" s="271"/>
      <c r="F1460" s="271"/>
      <c r="G1460" s="271"/>
      <c r="H1460" s="271"/>
      <c r="I1460" s="271"/>
      <c r="J1460" s="271"/>
      <c r="K1460" s="271"/>
    </row>
    <row r="1461" spans="1:11">
      <c r="A1461" s="271"/>
      <c r="B1461" s="271"/>
      <c r="C1461" s="271"/>
      <c r="D1461" s="271"/>
      <c r="E1461" s="271"/>
      <c r="F1461" s="271"/>
      <c r="G1461" s="271"/>
      <c r="H1461" s="271"/>
      <c r="I1461" s="271"/>
      <c r="J1461" s="271"/>
      <c r="K1461" s="271"/>
    </row>
    <row r="1462" spans="1:11">
      <c r="A1462" s="271"/>
      <c r="B1462" s="271"/>
      <c r="C1462" s="271"/>
      <c r="D1462" s="271"/>
      <c r="E1462" s="271"/>
      <c r="F1462" s="271"/>
      <c r="G1462" s="271"/>
      <c r="H1462" s="271"/>
      <c r="I1462" s="271"/>
      <c r="J1462" s="271"/>
      <c r="K1462" s="271"/>
    </row>
    <row r="1463" spans="1:11">
      <c r="A1463" s="271"/>
      <c r="B1463" s="271"/>
      <c r="C1463" s="271"/>
      <c r="D1463" s="271"/>
      <c r="E1463" s="271"/>
      <c r="F1463" s="271"/>
      <c r="G1463" s="271"/>
      <c r="H1463" s="271"/>
      <c r="I1463" s="271"/>
      <c r="J1463" s="271"/>
      <c r="K1463" s="271"/>
    </row>
    <row r="1464" spans="1:11">
      <c r="A1464" s="271"/>
      <c r="B1464" s="271"/>
      <c r="C1464" s="271"/>
      <c r="D1464" s="271"/>
      <c r="E1464" s="271"/>
      <c r="F1464" s="271"/>
      <c r="G1464" s="271"/>
      <c r="H1464" s="271"/>
      <c r="I1464" s="271"/>
      <c r="J1464" s="271"/>
      <c r="K1464" s="271"/>
    </row>
    <row r="1465" spans="1:11">
      <c r="A1465" s="271"/>
      <c r="B1465" s="271"/>
      <c r="C1465" s="271"/>
      <c r="D1465" s="271"/>
      <c r="E1465" s="271"/>
      <c r="F1465" s="271"/>
      <c r="G1465" s="271"/>
      <c r="H1465" s="271"/>
      <c r="I1465" s="271"/>
      <c r="J1465" s="271"/>
      <c r="K1465" s="271"/>
    </row>
    <row r="1466" spans="1:11">
      <c r="A1466" s="271"/>
      <c r="B1466" s="271"/>
      <c r="C1466" s="271"/>
      <c r="D1466" s="271"/>
      <c r="E1466" s="271"/>
      <c r="F1466" s="271"/>
      <c r="G1466" s="271"/>
      <c r="H1466" s="271"/>
      <c r="I1466" s="271"/>
      <c r="J1466" s="271"/>
      <c r="K1466" s="271"/>
    </row>
    <row r="1467" spans="1:11">
      <c r="A1467" s="271"/>
      <c r="B1467" s="271"/>
      <c r="C1467" s="271"/>
      <c r="D1467" s="271"/>
      <c r="E1467" s="271"/>
      <c r="F1467" s="271"/>
      <c r="G1467" s="271"/>
      <c r="H1467" s="271"/>
      <c r="I1467" s="271"/>
      <c r="J1467" s="271"/>
      <c r="K1467" s="271"/>
    </row>
    <row r="1468" spans="1:11">
      <c r="A1468" s="271"/>
      <c r="B1468" s="271"/>
      <c r="C1468" s="271"/>
      <c r="D1468" s="271"/>
      <c r="E1468" s="271"/>
      <c r="F1468" s="271"/>
      <c r="G1468" s="271"/>
      <c r="H1468" s="271"/>
      <c r="I1468" s="271"/>
      <c r="J1468" s="271"/>
      <c r="K1468" s="271"/>
    </row>
    <row r="1469" spans="1:11">
      <c r="A1469" s="271"/>
      <c r="B1469" s="271"/>
      <c r="C1469" s="271"/>
      <c r="D1469" s="271"/>
      <c r="E1469" s="271"/>
      <c r="F1469" s="271"/>
      <c r="G1469" s="271"/>
      <c r="H1469" s="271"/>
      <c r="I1469" s="271"/>
      <c r="J1469" s="271"/>
      <c r="K1469" s="271"/>
    </row>
    <row r="1470" spans="1:11">
      <c r="A1470" s="271"/>
      <c r="B1470" s="271"/>
      <c r="C1470" s="271"/>
      <c r="D1470" s="271"/>
      <c r="E1470" s="271"/>
      <c r="F1470" s="271"/>
      <c r="G1470" s="271"/>
      <c r="H1470" s="271"/>
      <c r="I1470" s="271"/>
      <c r="J1470" s="271"/>
      <c r="K1470" s="271"/>
    </row>
    <row r="1471" spans="1:11">
      <c r="A1471" s="271"/>
      <c r="B1471" s="271"/>
      <c r="C1471" s="271"/>
      <c r="D1471" s="271"/>
      <c r="E1471" s="271"/>
      <c r="F1471" s="271"/>
      <c r="G1471" s="271"/>
      <c r="H1471" s="271"/>
      <c r="I1471" s="271"/>
      <c r="J1471" s="271"/>
      <c r="K1471" s="271"/>
    </row>
    <row r="1472" spans="1:11">
      <c r="A1472" s="271"/>
      <c r="B1472" s="271"/>
      <c r="C1472" s="271"/>
      <c r="D1472" s="271"/>
      <c r="E1472" s="271"/>
      <c r="F1472" s="271"/>
      <c r="G1472" s="271"/>
      <c r="H1472" s="271"/>
      <c r="I1472" s="271"/>
      <c r="J1472" s="271"/>
      <c r="K1472" s="271"/>
    </row>
    <row r="1473" spans="1:11">
      <c r="A1473" s="271"/>
      <c r="B1473" s="271"/>
      <c r="C1473" s="271"/>
      <c r="D1473" s="271"/>
      <c r="E1473" s="271"/>
      <c r="F1473" s="271"/>
      <c r="G1473" s="271"/>
      <c r="H1473" s="271"/>
      <c r="I1473" s="271"/>
      <c r="J1473" s="271"/>
      <c r="K1473" s="271"/>
    </row>
    <row r="1474" spans="1:11">
      <c r="A1474" s="271"/>
      <c r="B1474" s="271"/>
      <c r="C1474" s="271"/>
      <c r="D1474" s="271"/>
      <c r="E1474" s="271"/>
      <c r="F1474" s="271"/>
      <c r="G1474" s="271"/>
      <c r="H1474" s="271"/>
      <c r="I1474" s="271"/>
      <c r="J1474" s="271"/>
      <c r="K1474" s="271"/>
    </row>
    <row r="1475" spans="1:11">
      <c r="A1475" s="271"/>
      <c r="B1475" s="271"/>
      <c r="C1475" s="271"/>
      <c r="D1475" s="271"/>
      <c r="E1475" s="271"/>
      <c r="F1475" s="271"/>
      <c r="G1475" s="271"/>
      <c r="H1475" s="271"/>
      <c r="I1475" s="271"/>
      <c r="J1475" s="271"/>
      <c r="K1475" s="271"/>
    </row>
    <row r="1476" spans="1:11">
      <c r="A1476" s="271"/>
      <c r="B1476" s="271"/>
      <c r="C1476" s="271"/>
      <c r="D1476" s="271"/>
      <c r="E1476" s="271"/>
      <c r="F1476" s="271"/>
      <c r="G1476" s="271"/>
      <c r="H1476" s="271"/>
      <c r="I1476" s="271"/>
      <c r="J1476" s="271"/>
      <c r="K1476" s="271"/>
    </row>
    <row r="1477" spans="1:11">
      <c r="A1477" s="271"/>
      <c r="B1477" s="271"/>
      <c r="C1477" s="271"/>
      <c r="D1477" s="271"/>
      <c r="E1477" s="271"/>
      <c r="F1477" s="271"/>
      <c r="G1477" s="271"/>
      <c r="H1477" s="271"/>
      <c r="I1477" s="271"/>
      <c r="J1477" s="271"/>
      <c r="K1477" s="271"/>
    </row>
    <row r="1478" spans="1:11">
      <c r="A1478" s="271"/>
      <c r="B1478" s="271"/>
      <c r="C1478" s="271"/>
      <c r="D1478" s="271"/>
      <c r="E1478" s="271"/>
      <c r="F1478" s="271"/>
      <c r="G1478" s="271"/>
      <c r="H1478" s="271"/>
      <c r="I1478" s="271"/>
      <c r="J1478" s="271"/>
      <c r="K1478" s="271"/>
    </row>
    <row r="1479" spans="1:11">
      <c r="A1479" s="271"/>
      <c r="B1479" s="271"/>
      <c r="C1479" s="271"/>
      <c r="D1479" s="271"/>
      <c r="E1479" s="271"/>
      <c r="F1479" s="271"/>
      <c r="G1479" s="271"/>
      <c r="H1479" s="271"/>
      <c r="I1479" s="271"/>
      <c r="J1479" s="271"/>
      <c r="K1479" s="271"/>
    </row>
    <row r="1480" spans="1:11">
      <c r="A1480" s="271"/>
      <c r="B1480" s="271"/>
      <c r="C1480" s="271"/>
      <c r="D1480" s="271"/>
      <c r="E1480" s="271"/>
      <c r="F1480" s="271"/>
      <c r="G1480" s="271"/>
      <c r="H1480" s="271"/>
      <c r="I1480" s="271"/>
      <c r="J1480" s="271"/>
      <c r="K1480" s="271"/>
    </row>
    <row r="1481" spans="1:11">
      <c r="A1481" s="271"/>
      <c r="B1481" s="271"/>
      <c r="C1481" s="271"/>
      <c r="D1481" s="271"/>
      <c r="E1481" s="271"/>
      <c r="F1481" s="271"/>
      <c r="G1481" s="271"/>
      <c r="H1481" s="271"/>
      <c r="I1481" s="271"/>
      <c r="J1481" s="271"/>
      <c r="K1481" s="271"/>
    </row>
    <row r="1482" spans="1:11">
      <c r="A1482" s="271"/>
      <c r="B1482" s="271"/>
      <c r="C1482" s="271"/>
      <c r="D1482" s="271"/>
      <c r="E1482" s="271"/>
      <c r="F1482" s="271"/>
      <c r="G1482" s="271"/>
      <c r="H1482" s="271"/>
      <c r="I1482" s="271"/>
      <c r="J1482" s="271"/>
      <c r="K1482" s="271"/>
    </row>
    <row r="1483" spans="1:11">
      <c r="A1483" s="271"/>
      <c r="B1483" s="271"/>
      <c r="C1483" s="271"/>
      <c r="D1483" s="271"/>
      <c r="E1483" s="271"/>
      <c r="F1483" s="271"/>
      <c r="G1483" s="271"/>
      <c r="H1483" s="271"/>
      <c r="I1483" s="271"/>
      <c r="J1483" s="271"/>
      <c r="K1483" s="271"/>
    </row>
    <row r="1484" spans="1:11">
      <c r="A1484" s="271"/>
      <c r="B1484" s="271"/>
      <c r="C1484" s="271"/>
      <c r="D1484" s="271"/>
      <c r="E1484" s="271"/>
      <c r="F1484" s="271"/>
      <c r="G1484" s="271"/>
      <c r="H1484" s="271"/>
      <c r="I1484" s="271"/>
      <c r="J1484" s="271"/>
      <c r="K1484" s="271"/>
    </row>
    <row r="1485" spans="1:11">
      <c r="A1485" s="271"/>
      <c r="B1485" s="271"/>
      <c r="C1485" s="271"/>
      <c r="D1485" s="271"/>
      <c r="E1485" s="271"/>
      <c r="F1485" s="271"/>
      <c r="G1485" s="271"/>
      <c r="H1485" s="271"/>
      <c r="I1485" s="271"/>
      <c r="J1485" s="271"/>
      <c r="K1485" s="271"/>
    </row>
    <row r="1486" spans="1:11">
      <c r="A1486" s="271"/>
      <c r="B1486" s="271"/>
      <c r="C1486" s="271"/>
      <c r="D1486" s="271"/>
      <c r="E1486" s="271"/>
      <c r="F1486" s="271"/>
      <c r="G1486" s="271"/>
      <c r="H1486" s="271"/>
      <c r="I1486" s="271"/>
      <c r="J1486" s="271"/>
      <c r="K1486" s="271"/>
    </row>
    <row r="1487" spans="1:11">
      <c r="A1487" s="271"/>
      <c r="B1487" s="271"/>
      <c r="C1487" s="271"/>
      <c r="D1487" s="271"/>
      <c r="E1487" s="271"/>
      <c r="F1487" s="271"/>
      <c r="G1487" s="271"/>
      <c r="H1487" s="271"/>
      <c r="I1487" s="271"/>
      <c r="J1487" s="271"/>
      <c r="K1487" s="271"/>
    </row>
    <row r="1488" spans="1:11">
      <c r="A1488" s="271"/>
      <c r="B1488" s="271"/>
      <c r="C1488" s="271"/>
      <c r="D1488" s="271"/>
      <c r="E1488" s="271"/>
      <c r="F1488" s="271"/>
      <c r="G1488" s="271"/>
      <c r="H1488" s="271"/>
      <c r="I1488" s="271"/>
      <c r="J1488" s="271"/>
      <c r="K1488" s="271"/>
    </row>
    <row r="1489" spans="1:11">
      <c r="A1489" s="271"/>
      <c r="B1489" s="271"/>
      <c r="C1489" s="271"/>
      <c r="D1489" s="271"/>
      <c r="E1489" s="271"/>
      <c r="F1489" s="271"/>
      <c r="G1489" s="271"/>
      <c r="H1489" s="271"/>
      <c r="I1489" s="271"/>
      <c r="J1489" s="271"/>
      <c r="K1489" s="271"/>
    </row>
    <row r="1490" spans="1:11">
      <c r="A1490" s="271"/>
      <c r="B1490" s="271"/>
      <c r="C1490" s="271"/>
      <c r="D1490" s="271"/>
      <c r="E1490" s="271"/>
      <c r="F1490" s="271"/>
      <c r="G1490" s="271"/>
      <c r="H1490" s="271"/>
      <c r="I1490" s="271"/>
      <c r="J1490" s="271"/>
      <c r="K1490" s="271"/>
    </row>
    <row r="1491" spans="1:11">
      <c r="A1491" s="271"/>
      <c r="B1491" s="271"/>
      <c r="C1491" s="271"/>
      <c r="D1491" s="271"/>
      <c r="E1491" s="271"/>
      <c r="F1491" s="271"/>
      <c r="G1491" s="271"/>
      <c r="H1491" s="271"/>
      <c r="I1491" s="271"/>
      <c r="J1491" s="271"/>
      <c r="K1491" s="271"/>
    </row>
    <row r="1492" spans="1:11">
      <c r="A1492" s="271"/>
      <c r="B1492" s="271"/>
      <c r="C1492" s="271"/>
      <c r="D1492" s="271"/>
      <c r="E1492" s="271"/>
      <c r="F1492" s="271"/>
      <c r="G1492" s="271"/>
      <c r="H1492" s="271"/>
      <c r="I1492" s="271"/>
      <c r="J1492" s="271"/>
      <c r="K1492" s="271"/>
    </row>
    <row r="1493" spans="1:11">
      <c r="A1493" s="271"/>
      <c r="B1493" s="271"/>
      <c r="C1493" s="271"/>
      <c r="D1493" s="271"/>
      <c r="E1493" s="271"/>
      <c r="F1493" s="271"/>
      <c r="G1493" s="271"/>
      <c r="H1493" s="271"/>
      <c r="I1493" s="271"/>
      <c r="J1493" s="271"/>
      <c r="K1493" s="271"/>
    </row>
    <row r="1494" spans="1:11">
      <c r="A1494" s="271"/>
      <c r="B1494" s="271"/>
      <c r="C1494" s="271"/>
      <c r="D1494" s="271"/>
      <c r="E1494" s="271"/>
      <c r="F1494" s="271"/>
      <c r="G1494" s="271"/>
      <c r="H1494" s="271"/>
      <c r="I1494" s="271"/>
      <c r="J1494" s="271"/>
      <c r="K1494" s="271"/>
    </row>
    <row r="1495" spans="1:11">
      <c r="A1495" s="271"/>
      <c r="B1495" s="271"/>
      <c r="C1495" s="271"/>
      <c r="D1495" s="271"/>
      <c r="E1495" s="271"/>
      <c r="F1495" s="271"/>
      <c r="G1495" s="271"/>
      <c r="H1495" s="271"/>
      <c r="I1495" s="271"/>
      <c r="J1495" s="271"/>
      <c r="K1495" s="271"/>
    </row>
    <row r="1496" spans="1:11">
      <c r="A1496" s="271"/>
      <c r="B1496" s="271"/>
      <c r="C1496" s="271"/>
      <c r="D1496" s="271"/>
      <c r="E1496" s="271"/>
      <c r="F1496" s="271"/>
      <c r="G1496" s="271"/>
      <c r="H1496" s="271"/>
      <c r="I1496" s="271"/>
      <c r="J1496" s="271"/>
      <c r="K1496" s="271"/>
    </row>
    <row r="1497" spans="1:11">
      <c r="A1497" s="271"/>
      <c r="B1497" s="271"/>
      <c r="C1497" s="271"/>
      <c r="D1497" s="271"/>
      <c r="E1497" s="271"/>
      <c r="F1497" s="271"/>
      <c r="G1497" s="271"/>
      <c r="H1497" s="271"/>
      <c r="I1497" s="271"/>
      <c r="J1497" s="271"/>
      <c r="K1497" s="271"/>
    </row>
    <row r="1498" spans="1:11">
      <c r="A1498" s="271"/>
      <c r="B1498" s="271"/>
      <c r="C1498" s="271"/>
      <c r="D1498" s="271"/>
      <c r="E1498" s="271"/>
      <c r="F1498" s="271"/>
      <c r="G1498" s="271"/>
      <c r="H1498" s="271"/>
      <c r="I1498" s="271"/>
      <c r="J1498" s="271"/>
      <c r="K1498" s="271"/>
    </row>
    <row r="1499" spans="1:11">
      <c r="A1499" s="271"/>
      <c r="B1499" s="271"/>
      <c r="C1499" s="271"/>
      <c r="D1499" s="271"/>
      <c r="E1499" s="271"/>
      <c r="F1499" s="271"/>
      <c r="G1499" s="271"/>
      <c r="H1499" s="271"/>
      <c r="I1499" s="271"/>
      <c r="J1499" s="271"/>
      <c r="K1499" s="271"/>
    </row>
    <row r="1500" spans="1:11">
      <c r="A1500" s="271"/>
      <c r="B1500" s="271"/>
      <c r="C1500" s="271"/>
      <c r="D1500" s="271"/>
      <c r="E1500" s="271"/>
      <c r="F1500" s="271"/>
      <c r="G1500" s="271"/>
      <c r="H1500" s="271"/>
      <c r="I1500" s="271"/>
      <c r="J1500" s="271"/>
      <c r="K1500" s="271"/>
    </row>
    <row r="1501" spans="1:11">
      <c r="A1501" s="271"/>
      <c r="B1501" s="271"/>
      <c r="C1501" s="271"/>
      <c r="D1501" s="271"/>
      <c r="E1501" s="271"/>
      <c r="F1501" s="271"/>
      <c r="G1501" s="271"/>
      <c r="H1501" s="271"/>
      <c r="I1501" s="271"/>
      <c r="J1501" s="271"/>
      <c r="K1501" s="271"/>
    </row>
    <row r="1502" spans="1:11">
      <c r="A1502" s="271"/>
      <c r="B1502" s="271"/>
      <c r="C1502" s="271"/>
      <c r="D1502" s="271"/>
      <c r="E1502" s="271"/>
      <c r="F1502" s="271"/>
      <c r="G1502" s="271"/>
      <c r="H1502" s="271"/>
      <c r="I1502" s="271"/>
      <c r="J1502" s="271"/>
      <c r="K1502" s="271"/>
    </row>
    <row r="1503" spans="1:11">
      <c r="A1503" s="271"/>
      <c r="B1503" s="271"/>
      <c r="C1503" s="271"/>
      <c r="D1503" s="271"/>
      <c r="E1503" s="271"/>
      <c r="F1503" s="271"/>
      <c r="G1503" s="271"/>
      <c r="H1503" s="271"/>
      <c r="I1503" s="271"/>
      <c r="J1503" s="271"/>
      <c r="K1503" s="271"/>
    </row>
    <row r="1504" spans="1:11">
      <c r="A1504" s="271"/>
      <c r="B1504" s="271"/>
      <c r="C1504" s="271"/>
      <c r="D1504" s="271"/>
      <c r="E1504" s="271"/>
      <c r="F1504" s="271"/>
      <c r="G1504" s="271"/>
      <c r="H1504" s="271"/>
      <c r="I1504" s="271"/>
      <c r="J1504" s="271"/>
      <c r="K1504" s="271"/>
    </row>
    <row r="1505" spans="1:11">
      <c r="A1505" s="271"/>
      <c r="B1505" s="271"/>
      <c r="C1505" s="271"/>
      <c r="D1505" s="271"/>
      <c r="E1505" s="271"/>
      <c r="F1505" s="271"/>
      <c r="G1505" s="271"/>
      <c r="H1505" s="271"/>
      <c r="I1505" s="271"/>
      <c r="J1505" s="271"/>
      <c r="K1505" s="271"/>
    </row>
    <row r="1506" spans="1:11">
      <c r="A1506" s="271"/>
      <c r="B1506" s="271"/>
      <c r="C1506" s="271"/>
      <c r="D1506" s="271"/>
      <c r="E1506" s="271"/>
      <c r="F1506" s="271"/>
      <c r="G1506" s="271"/>
      <c r="H1506" s="271"/>
      <c r="I1506" s="271"/>
      <c r="J1506" s="271"/>
      <c r="K1506" s="271"/>
    </row>
    <row r="1507" spans="1:11">
      <c r="A1507" s="271"/>
      <c r="B1507" s="271"/>
      <c r="C1507" s="271"/>
      <c r="D1507" s="271"/>
      <c r="E1507" s="271"/>
      <c r="F1507" s="271"/>
      <c r="G1507" s="271"/>
      <c r="H1507" s="271"/>
      <c r="I1507" s="271"/>
      <c r="J1507" s="271"/>
      <c r="K1507" s="271"/>
    </row>
    <row r="1508" spans="1:11">
      <c r="A1508" s="271"/>
      <c r="B1508" s="271"/>
      <c r="C1508" s="271"/>
      <c r="D1508" s="271"/>
      <c r="E1508" s="271"/>
      <c r="F1508" s="271"/>
      <c r="G1508" s="271"/>
      <c r="H1508" s="271"/>
      <c r="I1508" s="271"/>
      <c r="J1508" s="271"/>
      <c r="K1508" s="271"/>
    </row>
    <row r="1509" spans="1:11">
      <c r="A1509" s="271"/>
      <c r="B1509" s="271"/>
      <c r="C1509" s="271"/>
      <c r="D1509" s="271"/>
      <c r="E1509" s="271"/>
      <c r="F1509" s="271"/>
      <c r="G1509" s="271"/>
      <c r="H1509" s="271"/>
      <c r="I1509" s="271"/>
      <c r="J1509" s="271"/>
      <c r="K1509" s="271"/>
    </row>
    <row r="1510" spans="1:11">
      <c r="A1510" s="271"/>
      <c r="B1510" s="271"/>
      <c r="C1510" s="271"/>
      <c r="D1510" s="271"/>
      <c r="E1510" s="271"/>
      <c r="F1510" s="271"/>
      <c r="G1510" s="271"/>
      <c r="H1510" s="271"/>
      <c r="I1510" s="271"/>
      <c r="J1510" s="271"/>
      <c r="K1510" s="271"/>
    </row>
    <row r="1511" spans="1:11">
      <c r="A1511" s="271"/>
      <c r="B1511" s="271"/>
      <c r="C1511" s="271"/>
      <c r="D1511" s="271"/>
      <c r="E1511" s="271"/>
      <c r="F1511" s="271"/>
      <c r="G1511" s="271"/>
      <c r="H1511" s="271"/>
      <c r="I1511" s="271"/>
      <c r="J1511" s="271"/>
      <c r="K1511" s="271"/>
    </row>
    <row r="1512" spans="1:11">
      <c r="A1512" s="271"/>
      <c r="B1512" s="271"/>
      <c r="C1512" s="271"/>
      <c r="D1512" s="271"/>
      <c r="E1512" s="271"/>
      <c r="F1512" s="271"/>
      <c r="G1512" s="271"/>
      <c r="H1512" s="271"/>
      <c r="I1512" s="271"/>
      <c r="J1512" s="271"/>
      <c r="K1512" s="271"/>
    </row>
    <row r="1513" spans="1:11">
      <c r="A1513" s="271"/>
      <c r="B1513" s="271"/>
      <c r="C1513" s="271"/>
      <c r="D1513" s="271"/>
      <c r="E1513" s="271"/>
      <c r="F1513" s="271"/>
      <c r="G1513" s="271"/>
      <c r="H1513" s="271"/>
      <c r="I1513" s="271"/>
      <c r="J1513" s="271"/>
      <c r="K1513" s="271"/>
    </row>
    <row r="1514" spans="1:11">
      <c r="A1514" s="271"/>
      <c r="B1514" s="271"/>
      <c r="C1514" s="271"/>
      <c r="D1514" s="271"/>
      <c r="E1514" s="271"/>
      <c r="F1514" s="271"/>
      <c r="G1514" s="271"/>
      <c r="H1514" s="271"/>
      <c r="I1514" s="271"/>
      <c r="J1514" s="271"/>
      <c r="K1514" s="271"/>
    </row>
    <row r="1515" spans="1:11">
      <c r="A1515" s="271"/>
      <c r="B1515" s="271"/>
      <c r="C1515" s="271"/>
      <c r="D1515" s="271"/>
      <c r="E1515" s="271"/>
      <c r="F1515" s="271"/>
      <c r="G1515" s="271"/>
      <c r="H1515" s="271"/>
      <c r="I1515" s="271"/>
      <c r="J1515" s="271"/>
      <c r="K1515" s="271"/>
    </row>
    <row r="1516" spans="1:11">
      <c r="A1516" s="271"/>
      <c r="B1516" s="271"/>
      <c r="C1516" s="271"/>
      <c r="D1516" s="271"/>
      <c r="E1516" s="271"/>
      <c r="F1516" s="271"/>
      <c r="G1516" s="271"/>
      <c r="H1516" s="271"/>
      <c r="I1516" s="271"/>
      <c r="J1516" s="271"/>
      <c r="K1516" s="271"/>
    </row>
    <row r="1517" spans="1:11">
      <c r="A1517" s="271"/>
      <c r="B1517" s="271"/>
      <c r="C1517" s="271"/>
      <c r="D1517" s="271"/>
      <c r="E1517" s="271"/>
      <c r="F1517" s="271"/>
      <c r="G1517" s="271"/>
      <c r="H1517" s="271"/>
      <c r="I1517" s="271"/>
      <c r="J1517" s="271"/>
      <c r="K1517" s="271"/>
    </row>
    <row r="1518" spans="1:11">
      <c r="A1518" s="271"/>
      <c r="B1518" s="271"/>
      <c r="C1518" s="271"/>
      <c r="D1518" s="271"/>
      <c r="E1518" s="271"/>
      <c r="F1518" s="271"/>
      <c r="G1518" s="271"/>
      <c r="H1518" s="271"/>
      <c r="I1518" s="271"/>
      <c r="J1518" s="271"/>
      <c r="K1518" s="271"/>
    </row>
    <row r="1519" spans="1:11">
      <c r="A1519" s="271"/>
      <c r="B1519" s="271"/>
      <c r="C1519" s="271"/>
      <c r="D1519" s="271"/>
      <c r="E1519" s="271"/>
      <c r="F1519" s="271"/>
      <c r="G1519" s="271"/>
      <c r="H1519" s="271"/>
      <c r="I1519" s="271"/>
      <c r="J1519" s="271"/>
      <c r="K1519" s="271"/>
    </row>
    <row r="1520" spans="1:11">
      <c r="A1520" s="271"/>
      <c r="B1520" s="271"/>
      <c r="C1520" s="271"/>
      <c r="D1520" s="271"/>
      <c r="E1520" s="271"/>
      <c r="F1520" s="271"/>
      <c r="G1520" s="271"/>
      <c r="H1520" s="271"/>
      <c r="I1520" s="271"/>
      <c r="J1520" s="271"/>
      <c r="K1520" s="271"/>
    </row>
    <row r="1521" spans="1:11">
      <c r="A1521" s="271"/>
      <c r="B1521" s="271"/>
      <c r="C1521" s="271"/>
      <c r="D1521" s="271"/>
      <c r="E1521" s="271"/>
      <c r="F1521" s="271"/>
      <c r="G1521" s="271"/>
      <c r="H1521" s="271"/>
      <c r="I1521" s="271"/>
      <c r="J1521" s="271"/>
      <c r="K1521" s="271"/>
    </row>
    <row r="1522" spans="1:11">
      <c r="A1522" s="271"/>
      <c r="B1522" s="271"/>
      <c r="C1522" s="271"/>
      <c r="D1522" s="271"/>
      <c r="E1522" s="271"/>
      <c r="F1522" s="271"/>
      <c r="G1522" s="271"/>
      <c r="H1522" s="271"/>
      <c r="I1522" s="271"/>
      <c r="J1522" s="271"/>
      <c r="K1522" s="271"/>
    </row>
    <row r="1523" spans="1:11">
      <c r="A1523" s="271"/>
      <c r="B1523" s="271"/>
      <c r="C1523" s="271"/>
      <c r="D1523" s="271"/>
      <c r="E1523" s="271"/>
      <c r="F1523" s="271"/>
      <c r="G1523" s="271"/>
      <c r="H1523" s="271"/>
      <c r="I1523" s="271"/>
      <c r="J1523" s="271"/>
      <c r="K1523" s="271"/>
    </row>
    <row r="1524" spans="1:11">
      <c r="A1524" s="271"/>
      <c r="B1524" s="271"/>
      <c r="C1524" s="271"/>
      <c r="D1524" s="271"/>
      <c r="E1524" s="271"/>
      <c r="F1524" s="271"/>
      <c r="G1524" s="271"/>
      <c r="H1524" s="271"/>
      <c r="I1524" s="271"/>
      <c r="J1524" s="271"/>
      <c r="K1524" s="271"/>
    </row>
    <row r="1525" spans="1:11">
      <c r="A1525" s="271"/>
      <c r="B1525" s="271"/>
      <c r="C1525" s="271"/>
      <c r="D1525" s="271"/>
      <c r="E1525" s="271"/>
      <c r="F1525" s="271"/>
      <c r="G1525" s="271"/>
      <c r="H1525" s="271"/>
      <c r="I1525" s="271"/>
      <c r="J1525" s="271"/>
      <c r="K1525" s="271"/>
    </row>
    <row r="1526" spans="1:11">
      <c r="A1526" s="271"/>
      <c r="B1526" s="271"/>
      <c r="C1526" s="271"/>
      <c r="D1526" s="271"/>
      <c r="E1526" s="271"/>
      <c r="F1526" s="271"/>
      <c r="G1526" s="271"/>
      <c r="H1526" s="271"/>
      <c r="I1526" s="271"/>
      <c r="J1526" s="271"/>
      <c r="K1526" s="271"/>
    </row>
    <row r="1527" spans="1:11">
      <c r="A1527" s="271"/>
      <c r="B1527" s="271"/>
      <c r="C1527" s="271"/>
      <c r="D1527" s="271"/>
      <c r="E1527" s="271"/>
      <c r="F1527" s="271"/>
      <c r="G1527" s="271"/>
      <c r="H1527" s="271"/>
      <c r="I1527" s="271"/>
      <c r="J1527" s="271"/>
      <c r="K1527" s="271"/>
    </row>
    <row r="1528" spans="1:11">
      <c r="A1528" s="271"/>
      <c r="B1528" s="271"/>
      <c r="C1528" s="271"/>
      <c r="D1528" s="271"/>
      <c r="E1528" s="271"/>
      <c r="F1528" s="271"/>
      <c r="G1528" s="271"/>
      <c r="H1528" s="271"/>
      <c r="I1528" s="271"/>
      <c r="J1528" s="271"/>
      <c r="K1528" s="271"/>
    </row>
    <row r="1529" spans="1:11">
      <c r="A1529" s="271"/>
      <c r="B1529" s="271"/>
      <c r="C1529" s="271"/>
      <c r="D1529" s="271"/>
      <c r="E1529" s="271"/>
      <c r="F1529" s="271"/>
      <c r="G1529" s="271"/>
      <c r="H1529" s="271"/>
      <c r="I1529" s="271"/>
      <c r="J1529" s="271"/>
      <c r="K1529" s="271"/>
    </row>
    <row r="1530" spans="1:11">
      <c r="A1530" s="271"/>
      <c r="B1530" s="271"/>
      <c r="C1530" s="271"/>
      <c r="D1530" s="271"/>
      <c r="E1530" s="271"/>
      <c r="F1530" s="271"/>
      <c r="G1530" s="271"/>
      <c r="H1530" s="271"/>
      <c r="I1530" s="271"/>
      <c r="J1530" s="271"/>
      <c r="K1530" s="271"/>
    </row>
    <row r="1531" spans="1:11">
      <c r="A1531" s="271"/>
      <c r="B1531" s="271"/>
      <c r="C1531" s="271"/>
      <c r="D1531" s="271"/>
      <c r="E1531" s="271"/>
      <c r="F1531" s="271"/>
      <c r="G1531" s="271"/>
      <c r="H1531" s="271"/>
      <c r="I1531" s="271"/>
      <c r="J1531" s="271"/>
      <c r="K1531" s="271"/>
    </row>
    <row r="1532" spans="1:11">
      <c r="A1532" s="271"/>
      <c r="B1532" s="271"/>
      <c r="C1532" s="271"/>
      <c r="D1532" s="271"/>
      <c r="E1532" s="271"/>
      <c r="F1532" s="271"/>
      <c r="G1532" s="271"/>
      <c r="H1532" s="271"/>
      <c r="I1532" s="271"/>
      <c r="J1532" s="271"/>
      <c r="K1532" s="271"/>
    </row>
    <row r="1533" spans="1:11">
      <c r="A1533" s="271"/>
      <c r="B1533" s="271"/>
      <c r="C1533" s="271"/>
      <c r="D1533" s="271"/>
      <c r="E1533" s="271"/>
      <c r="F1533" s="271"/>
      <c r="G1533" s="271"/>
      <c r="H1533" s="271"/>
      <c r="I1533" s="271"/>
      <c r="J1533" s="271"/>
      <c r="K1533" s="271"/>
    </row>
    <row r="1534" spans="1:11">
      <c r="A1534" s="271"/>
      <c r="B1534" s="271"/>
      <c r="C1534" s="271"/>
      <c r="D1534" s="271"/>
      <c r="E1534" s="271"/>
      <c r="F1534" s="271"/>
      <c r="G1534" s="271"/>
      <c r="H1534" s="271"/>
      <c r="I1534" s="271"/>
      <c r="J1534" s="271"/>
      <c r="K1534" s="271"/>
    </row>
    <row r="1535" spans="1:11">
      <c r="A1535" s="271"/>
      <c r="B1535" s="271"/>
      <c r="C1535" s="271"/>
      <c r="D1535" s="271"/>
      <c r="E1535" s="271"/>
      <c r="F1535" s="271"/>
      <c r="G1535" s="271"/>
      <c r="H1535" s="271"/>
      <c r="I1535" s="271"/>
      <c r="J1535" s="271"/>
      <c r="K1535" s="271"/>
    </row>
    <row r="1536" spans="1:11">
      <c r="A1536" s="271"/>
      <c r="B1536" s="271"/>
      <c r="C1536" s="271"/>
      <c r="D1536" s="271"/>
      <c r="E1536" s="271"/>
      <c r="F1536" s="271"/>
      <c r="G1536" s="271"/>
      <c r="H1536" s="271"/>
      <c r="I1536" s="271"/>
      <c r="J1536" s="271"/>
      <c r="K1536" s="271"/>
    </row>
    <row r="1537" spans="1:11">
      <c r="A1537" s="271"/>
      <c r="B1537" s="271"/>
      <c r="C1537" s="271"/>
      <c r="D1537" s="271"/>
      <c r="E1537" s="271"/>
      <c r="F1537" s="271"/>
      <c r="G1537" s="271"/>
      <c r="H1537" s="271"/>
      <c r="I1537" s="271"/>
      <c r="J1537" s="271"/>
      <c r="K1537" s="271"/>
    </row>
    <row r="1538" spans="1:11">
      <c r="A1538" s="271"/>
      <c r="B1538" s="271"/>
      <c r="C1538" s="271"/>
      <c r="D1538" s="271"/>
      <c r="E1538" s="271"/>
      <c r="F1538" s="271"/>
      <c r="G1538" s="271"/>
      <c r="H1538" s="271"/>
      <c r="I1538" s="271"/>
      <c r="J1538" s="271"/>
      <c r="K1538" s="271"/>
    </row>
    <row r="1539" spans="1:11">
      <c r="A1539" s="271"/>
      <c r="B1539" s="271"/>
      <c r="C1539" s="271"/>
      <c r="D1539" s="271"/>
      <c r="E1539" s="271"/>
      <c r="F1539" s="271"/>
      <c r="G1539" s="271"/>
      <c r="H1539" s="271"/>
      <c r="I1539" s="271"/>
      <c r="J1539" s="271"/>
      <c r="K1539" s="271"/>
    </row>
    <row r="1540" spans="1:11">
      <c r="A1540" s="271"/>
      <c r="B1540" s="271"/>
      <c r="C1540" s="271"/>
      <c r="D1540" s="271"/>
      <c r="E1540" s="271"/>
      <c r="F1540" s="271"/>
      <c r="G1540" s="271"/>
      <c r="H1540" s="271"/>
      <c r="I1540" s="271"/>
      <c r="J1540" s="271"/>
      <c r="K1540" s="271"/>
    </row>
    <row r="1541" spans="1:11">
      <c r="A1541" s="271"/>
      <c r="B1541" s="271"/>
      <c r="C1541" s="271"/>
      <c r="D1541" s="271"/>
      <c r="E1541" s="271"/>
      <c r="F1541" s="271"/>
      <c r="G1541" s="271"/>
      <c r="H1541" s="271"/>
      <c r="I1541" s="271"/>
      <c r="J1541" s="271"/>
      <c r="K1541" s="271"/>
    </row>
    <row r="1542" spans="1:11">
      <c r="A1542" s="271"/>
      <c r="B1542" s="271"/>
      <c r="C1542" s="271"/>
      <c r="D1542" s="271"/>
      <c r="E1542" s="271"/>
      <c r="F1542" s="271"/>
      <c r="G1542" s="271"/>
      <c r="H1542" s="271"/>
      <c r="I1542" s="271"/>
      <c r="J1542" s="271"/>
      <c r="K1542" s="271"/>
    </row>
    <row r="1543" spans="1:11">
      <c r="A1543" s="271"/>
      <c r="B1543" s="271"/>
      <c r="C1543" s="271"/>
      <c r="D1543" s="271"/>
      <c r="E1543" s="271"/>
      <c r="F1543" s="271"/>
      <c r="G1543" s="271"/>
      <c r="H1543" s="271"/>
      <c r="I1543" s="271"/>
      <c r="J1543" s="271"/>
      <c r="K1543" s="271"/>
    </row>
    <row r="1544" spans="1:11">
      <c r="A1544" s="271"/>
      <c r="B1544" s="271"/>
      <c r="C1544" s="271"/>
      <c r="D1544" s="271"/>
      <c r="E1544" s="271"/>
      <c r="F1544" s="271"/>
      <c r="G1544" s="271"/>
      <c r="H1544" s="271"/>
      <c r="I1544" s="271"/>
      <c r="J1544" s="271"/>
      <c r="K1544" s="271"/>
    </row>
    <row r="1545" spans="1:11">
      <c r="A1545" s="271"/>
      <c r="B1545" s="271"/>
      <c r="C1545" s="271"/>
      <c r="D1545" s="271"/>
      <c r="E1545" s="271"/>
      <c r="F1545" s="271"/>
      <c r="G1545" s="271"/>
      <c r="H1545" s="271"/>
      <c r="I1545" s="271"/>
      <c r="J1545" s="271"/>
      <c r="K1545" s="271"/>
    </row>
    <row r="1546" spans="1:11">
      <c r="A1546" s="271"/>
      <c r="B1546" s="271"/>
      <c r="C1546" s="271"/>
      <c r="D1546" s="271"/>
      <c r="E1546" s="271"/>
      <c r="F1546" s="271"/>
      <c r="G1546" s="271"/>
      <c r="H1546" s="271"/>
      <c r="I1546" s="271"/>
      <c r="J1546" s="271"/>
      <c r="K1546" s="271"/>
    </row>
    <row r="1547" spans="1:11">
      <c r="A1547" s="271"/>
      <c r="B1547" s="271"/>
      <c r="C1547" s="271"/>
      <c r="D1547" s="271"/>
      <c r="E1547" s="271"/>
      <c r="F1547" s="271"/>
      <c r="G1547" s="271"/>
      <c r="H1547" s="271"/>
      <c r="I1547" s="271"/>
      <c r="J1547" s="271"/>
      <c r="K1547" s="271"/>
    </row>
    <row r="1548" spans="1:11">
      <c r="A1548" s="271"/>
      <c r="B1548" s="271"/>
      <c r="C1548" s="271"/>
      <c r="D1548" s="271"/>
      <c r="E1548" s="271"/>
      <c r="F1548" s="271"/>
      <c r="G1548" s="271"/>
      <c r="H1548" s="271"/>
      <c r="I1548" s="271"/>
      <c r="J1548" s="271"/>
      <c r="K1548" s="271"/>
    </row>
    <row r="1549" spans="1:11">
      <c r="A1549" s="271"/>
      <c r="B1549" s="271"/>
      <c r="C1549" s="271"/>
      <c r="D1549" s="271"/>
      <c r="E1549" s="271"/>
      <c r="F1549" s="271"/>
      <c r="G1549" s="271"/>
      <c r="H1549" s="271"/>
      <c r="I1549" s="271"/>
      <c r="J1549" s="271"/>
      <c r="K1549" s="271"/>
    </row>
    <row r="1550" spans="1:11">
      <c r="A1550" s="271"/>
      <c r="B1550" s="271"/>
      <c r="C1550" s="271"/>
      <c r="D1550" s="271"/>
      <c r="E1550" s="271"/>
      <c r="F1550" s="271"/>
      <c r="G1550" s="271"/>
      <c r="H1550" s="271"/>
      <c r="I1550" s="271"/>
      <c r="J1550" s="271"/>
      <c r="K1550" s="271"/>
    </row>
    <row r="1551" spans="1:11">
      <c r="A1551" s="271"/>
      <c r="B1551" s="271"/>
      <c r="C1551" s="271"/>
      <c r="D1551" s="271"/>
      <c r="E1551" s="271"/>
      <c r="F1551" s="271"/>
      <c r="G1551" s="271"/>
      <c r="H1551" s="271"/>
      <c r="I1551" s="271"/>
      <c r="J1551" s="271"/>
      <c r="K1551" s="271"/>
    </row>
    <row r="1552" spans="1:11">
      <c r="A1552" s="271"/>
      <c r="B1552" s="271"/>
      <c r="C1552" s="271"/>
      <c r="D1552" s="271"/>
      <c r="E1552" s="271"/>
      <c r="F1552" s="271"/>
      <c r="G1552" s="271"/>
      <c r="H1552" s="271"/>
      <c r="I1552" s="271"/>
      <c r="J1552" s="271"/>
      <c r="K1552" s="271"/>
    </row>
    <row r="1553" spans="1:11">
      <c r="A1553" s="271"/>
      <c r="B1553" s="271"/>
      <c r="C1553" s="271"/>
      <c r="D1553" s="271"/>
      <c r="E1553" s="271"/>
      <c r="F1553" s="271"/>
      <c r="G1553" s="271"/>
      <c r="H1553" s="271"/>
      <c r="I1553" s="271"/>
      <c r="J1553" s="271"/>
      <c r="K1553" s="271"/>
    </row>
    <row r="1554" spans="1:11">
      <c r="A1554" s="271"/>
      <c r="B1554" s="271"/>
      <c r="C1554" s="271"/>
      <c r="D1554" s="271"/>
      <c r="E1554" s="271"/>
      <c r="F1554" s="271"/>
      <c r="G1554" s="271"/>
      <c r="H1554" s="271"/>
      <c r="I1554" s="271"/>
      <c r="J1554" s="271"/>
      <c r="K1554" s="271"/>
    </row>
    <row r="1555" spans="1:11">
      <c r="A1555" s="271"/>
      <c r="B1555" s="271"/>
      <c r="C1555" s="271"/>
      <c r="D1555" s="271"/>
      <c r="E1555" s="271"/>
      <c r="F1555" s="271"/>
      <c r="G1555" s="271"/>
      <c r="H1555" s="271"/>
      <c r="I1555" s="271"/>
      <c r="J1555" s="271"/>
      <c r="K1555" s="271"/>
    </row>
    <row r="1556" spans="1:11">
      <c r="A1556" s="271"/>
      <c r="B1556" s="271"/>
      <c r="C1556" s="271"/>
      <c r="D1556" s="271"/>
      <c r="E1556" s="271"/>
      <c r="F1556" s="271"/>
      <c r="G1556" s="271"/>
      <c r="H1556" s="271"/>
      <c r="I1556" s="271"/>
      <c r="J1556" s="271"/>
      <c r="K1556" s="271"/>
    </row>
    <row r="1557" spans="1:11">
      <c r="A1557" s="271"/>
      <c r="B1557" s="271"/>
      <c r="C1557" s="271"/>
      <c r="D1557" s="271"/>
      <c r="E1557" s="271"/>
      <c r="F1557" s="271"/>
      <c r="G1557" s="271"/>
      <c r="H1557" s="271"/>
      <c r="I1557" s="271"/>
      <c r="J1557" s="271"/>
      <c r="K1557" s="271"/>
    </row>
    <row r="1558" spans="1:11">
      <c r="A1558" s="271"/>
      <c r="B1558" s="271"/>
      <c r="C1558" s="271"/>
      <c r="D1558" s="271"/>
      <c r="E1558" s="271"/>
      <c r="F1558" s="271"/>
      <c r="G1558" s="271"/>
      <c r="H1558" s="271"/>
      <c r="I1558" s="271"/>
      <c r="J1558" s="271"/>
      <c r="K1558" s="271"/>
    </row>
    <row r="1559" spans="1:11">
      <c r="A1559" s="271"/>
      <c r="B1559" s="271"/>
      <c r="C1559" s="271"/>
      <c r="D1559" s="271"/>
      <c r="E1559" s="271"/>
      <c r="F1559" s="271"/>
      <c r="G1559" s="271"/>
      <c r="H1559" s="271"/>
      <c r="I1559" s="271"/>
      <c r="J1559" s="271"/>
      <c r="K1559" s="271"/>
    </row>
    <row r="1560" spans="1:11">
      <c r="A1560" s="271"/>
      <c r="B1560" s="271"/>
      <c r="C1560" s="271"/>
      <c r="D1560" s="271"/>
      <c r="E1560" s="271"/>
      <c r="F1560" s="271"/>
      <c r="G1560" s="271"/>
      <c r="H1560" s="271"/>
      <c r="I1560" s="271"/>
      <c r="J1560" s="271"/>
      <c r="K1560" s="271"/>
    </row>
    <row r="1561" spans="1:11">
      <c r="A1561" s="271"/>
      <c r="B1561" s="271"/>
      <c r="C1561" s="271"/>
      <c r="D1561" s="271"/>
      <c r="E1561" s="271"/>
      <c r="F1561" s="271"/>
      <c r="G1561" s="271"/>
      <c r="H1561" s="271"/>
      <c r="I1561" s="271"/>
      <c r="J1561" s="271"/>
      <c r="K1561" s="271"/>
    </row>
    <row r="1562" spans="1:11">
      <c r="A1562" s="271"/>
      <c r="B1562" s="271"/>
      <c r="C1562" s="271"/>
      <c r="D1562" s="271"/>
      <c r="E1562" s="271"/>
      <c r="F1562" s="271"/>
      <c r="G1562" s="271"/>
      <c r="H1562" s="271"/>
      <c r="I1562" s="271"/>
      <c r="J1562" s="271"/>
      <c r="K1562" s="271"/>
    </row>
    <row r="1563" spans="1:11">
      <c r="A1563" s="271"/>
      <c r="B1563" s="271"/>
      <c r="C1563" s="271"/>
      <c r="D1563" s="271"/>
      <c r="E1563" s="271"/>
      <c r="F1563" s="271"/>
      <c r="G1563" s="271"/>
      <c r="H1563" s="271"/>
      <c r="I1563" s="271"/>
      <c r="J1563" s="271"/>
      <c r="K1563" s="271"/>
    </row>
    <row r="1564" spans="1:11">
      <c r="A1564" s="271"/>
      <c r="B1564" s="271"/>
      <c r="C1564" s="271"/>
      <c r="D1564" s="271"/>
      <c r="E1564" s="271"/>
      <c r="F1564" s="271"/>
      <c r="G1564" s="271"/>
      <c r="H1564" s="271"/>
      <c r="I1564" s="271"/>
      <c r="J1564" s="271"/>
      <c r="K1564" s="271"/>
    </row>
    <row r="1565" spans="1:11">
      <c r="A1565" s="271"/>
      <c r="B1565" s="271"/>
      <c r="C1565" s="271"/>
      <c r="D1565" s="271"/>
      <c r="E1565" s="271"/>
      <c r="F1565" s="271"/>
      <c r="G1565" s="271"/>
      <c r="H1565" s="271"/>
      <c r="I1565" s="271"/>
      <c r="J1565" s="271"/>
      <c r="K1565" s="271"/>
    </row>
    <row r="1566" spans="1:11">
      <c r="A1566" s="271"/>
      <c r="B1566" s="271"/>
      <c r="C1566" s="271"/>
      <c r="D1566" s="271"/>
      <c r="E1566" s="271"/>
      <c r="F1566" s="271"/>
      <c r="G1566" s="271"/>
      <c r="H1566" s="271"/>
      <c r="I1566" s="271"/>
      <c r="J1566" s="271"/>
      <c r="K1566" s="271"/>
    </row>
    <row r="1567" spans="1:11">
      <c r="A1567" s="271"/>
      <c r="B1567" s="271"/>
      <c r="C1567" s="271"/>
      <c r="D1567" s="271"/>
      <c r="E1567" s="271"/>
      <c r="F1567" s="271"/>
      <c r="G1567" s="271"/>
      <c r="H1567" s="271"/>
      <c r="I1567" s="271"/>
      <c r="J1567" s="271"/>
      <c r="K1567" s="271"/>
    </row>
    <row r="1568" spans="1:11">
      <c r="A1568" s="271"/>
      <c r="B1568" s="271"/>
      <c r="C1568" s="271"/>
      <c r="D1568" s="271"/>
      <c r="E1568" s="271"/>
      <c r="F1568" s="271"/>
      <c r="G1568" s="271"/>
      <c r="H1568" s="271"/>
      <c r="I1568" s="271"/>
      <c r="J1568" s="271"/>
      <c r="K1568" s="271"/>
    </row>
    <row r="1569" spans="1:11">
      <c r="A1569" s="271"/>
      <c r="B1569" s="271"/>
      <c r="C1569" s="271"/>
      <c r="D1569" s="271"/>
      <c r="E1569" s="271"/>
      <c r="F1569" s="271"/>
      <c r="G1569" s="271"/>
      <c r="H1569" s="271"/>
      <c r="I1569" s="271"/>
      <c r="J1569" s="271"/>
      <c r="K1569" s="271"/>
    </row>
    <row r="1570" spans="1:11">
      <c r="A1570" s="271"/>
      <c r="B1570" s="271"/>
      <c r="C1570" s="271"/>
      <c r="D1570" s="271"/>
      <c r="E1570" s="271"/>
      <c r="F1570" s="271"/>
      <c r="G1570" s="271"/>
      <c r="H1570" s="271"/>
      <c r="I1570" s="271"/>
      <c r="J1570" s="271"/>
      <c r="K1570" s="271"/>
    </row>
    <row r="1571" spans="1:11">
      <c r="A1571" s="271"/>
      <c r="B1571" s="271"/>
      <c r="C1571" s="271"/>
      <c r="D1571" s="271"/>
      <c r="E1571" s="271"/>
      <c r="F1571" s="271"/>
      <c r="G1571" s="271"/>
      <c r="H1571" s="271"/>
      <c r="I1571" s="271"/>
      <c r="J1571" s="271"/>
      <c r="K1571" s="271"/>
    </row>
    <row r="1572" spans="1:11">
      <c r="A1572" s="271"/>
      <c r="B1572" s="271"/>
      <c r="C1572" s="271"/>
      <c r="D1572" s="271"/>
      <c r="E1572" s="271"/>
      <c r="F1572" s="271"/>
      <c r="G1572" s="271"/>
      <c r="H1572" s="271"/>
      <c r="I1572" s="271"/>
      <c r="J1572" s="271"/>
      <c r="K1572" s="271"/>
    </row>
    <row r="1573" spans="1:11">
      <c r="A1573" s="271"/>
      <c r="B1573" s="271"/>
      <c r="C1573" s="271"/>
      <c r="D1573" s="271"/>
      <c r="E1573" s="271"/>
      <c r="F1573" s="271"/>
      <c r="G1573" s="271"/>
      <c r="H1573" s="271"/>
      <c r="I1573" s="271"/>
      <c r="J1573" s="271"/>
      <c r="K1573" s="271"/>
    </row>
    <row r="1574" spans="1:11">
      <c r="A1574" s="271"/>
      <c r="B1574" s="271"/>
      <c r="C1574" s="271"/>
      <c r="D1574" s="271"/>
      <c r="E1574" s="271"/>
      <c r="F1574" s="271"/>
      <c r="G1574" s="271"/>
      <c r="H1574" s="271"/>
      <c r="I1574" s="271"/>
      <c r="J1574" s="271"/>
      <c r="K1574" s="271"/>
    </row>
    <row r="1575" spans="1:11">
      <c r="A1575" s="271"/>
      <c r="B1575" s="271"/>
      <c r="C1575" s="271"/>
      <c r="D1575" s="271"/>
      <c r="E1575" s="271"/>
      <c r="F1575" s="271"/>
      <c r="G1575" s="271"/>
      <c r="H1575" s="271"/>
      <c r="I1575" s="271"/>
      <c r="J1575" s="271"/>
      <c r="K1575" s="271"/>
    </row>
    <row r="1576" spans="1:11">
      <c r="A1576" s="271"/>
      <c r="B1576" s="271"/>
      <c r="C1576" s="271"/>
      <c r="D1576" s="271"/>
      <c r="E1576" s="271"/>
      <c r="F1576" s="271"/>
      <c r="G1576" s="271"/>
      <c r="H1576" s="271"/>
      <c r="I1576" s="271"/>
      <c r="J1576" s="271"/>
      <c r="K1576" s="271"/>
    </row>
    <row r="1577" spans="1:11">
      <c r="A1577" s="271"/>
      <c r="B1577" s="271"/>
      <c r="C1577" s="271"/>
      <c r="D1577" s="271"/>
      <c r="E1577" s="271"/>
      <c r="F1577" s="271"/>
      <c r="G1577" s="271"/>
      <c r="H1577" s="271"/>
      <c r="I1577" s="271"/>
      <c r="J1577" s="271"/>
      <c r="K1577" s="271"/>
    </row>
    <row r="1578" spans="1:11">
      <c r="A1578" s="271"/>
      <c r="B1578" s="271"/>
      <c r="C1578" s="271"/>
      <c r="D1578" s="271"/>
      <c r="E1578" s="271"/>
      <c r="F1578" s="271"/>
      <c r="G1578" s="271"/>
      <c r="H1578" s="271"/>
      <c r="I1578" s="271"/>
      <c r="J1578" s="271"/>
      <c r="K1578" s="271"/>
    </row>
    <row r="1579" spans="1:11">
      <c r="A1579" s="271"/>
      <c r="B1579" s="271"/>
      <c r="C1579" s="271"/>
      <c r="D1579" s="271"/>
      <c r="E1579" s="271"/>
      <c r="F1579" s="271"/>
      <c r="G1579" s="271"/>
      <c r="H1579" s="271"/>
      <c r="I1579" s="271"/>
      <c r="J1579" s="271"/>
      <c r="K1579" s="271"/>
    </row>
    <row r="1580" spans="1:11">
      <c r="A1580" s="271"/>
      <c r="B1580" s="271"/>
      <c r="C1580" s="271"/>
      <c r="D1580" s="271"/>
      <c r="E1580" s="271"/>
      <c r="F1580" s="271"/>
      <c r="G1580" s="271"/>
      <c r="H1580" s="271"/>
      <c r="I1580" s="271"/>
      <c r="J1580" s="271"/>
      <c r="K1580" s="271"/>
    </row>
    <row r="1581" spans="1:11">
      <c r="A1581" s="271"/>
      <c r="B1581" s="271"/>
      <c r="C1581" s="271"/>
      <c r="D1581" s="271"/>
      <c r="E1581" s="271"/>
      <c r="F1581" s="271"/>
      <c r="G1581" s="271"/>
      <c r="H1581" s="271"/>
      <c r="I1581" s="271"/>
      <c r="J1581" s="271"/>
      <c r="K1581" s="271"/>
    </row>
    <row r="1582" spans="1:11">
      <c r="A1582" s="271"/>
      <c r="B1582" s="271"/>
      <c r="C1582" s="271"/>
      <c r="D1582" s="271"/>
      <c r="E1582" s="271"/>
      <c r="F1582" s="271"/>
      <c r="G1582" s="271"/>
      <c r="H1582" s="271"/>
      <c r="I1582" s="271"/>
      <c r="J1582" s="271"/>
      <c r="K1582" s="271"/>
    </row>
    <row r="1583" spans="1:11">
      <c r="A1583" s="271"/>
      <c r="B1583" s="271"/>
      <c r="C1583" s="271"/>
      <c r="D1583" s="271"/>
      <c r="E1583" s="271"/>
      <c r="F1583" s="271"/>
      <c r="G1583" s="271"/>
      <c r="H1583" s="271"/>
      <c r="I1583" s="271"/>
      <c r="J1583" s="271"/>
      <c r="K1583" s="271"/>
    </row>
    <row r="1584" spans="1:11">
      <c r="A1584" s="271"/>
      <c r="B1584" s="271"/>
      <c r="C1584" s="271"/>
      <c r="D1584" s="271"/>
      <c r="E1584" s="271"/>
      <c r="F1584" s="271"/>
      <c r="G1584" s="271"/>
      <c r="H1584" s="271"/>
      <c r="I1584" s="271"/>
      <c r="J1584" s="271"/>
      <c r="K1584" s="271"/>
    </row>
    <row r="1585" spans="1:11">
      <c r="A1585" s="271"/>
      <c r="B1585" s="271"/>
      <c r="C1585" s="271"/>
      <c r="D1585" s="271"/>
      <c r="E1585" s="271"/>
      <c r="F1585" s="271"/>
      <c r="G1585" s="271"/>
      <c r="H1585" s="271"/>
      <c r="I1585" s="271"/>
      <c r="J1585" s="271"/>
      <c r="K1585" s="271"/>
    </row>
    <row r="1586" spans="1:11">
      <c r="A1586" s="271"/>
      <c r="B1586" s="271"/>
      <c r="C1586" s="271"/>
      <c r="D1586" s="271"/>
      <c r="E1586" s="271"/>
      <c r="F1586" s="271"/>
      <c r="G1586" s="271"/>
      <c r="H1586" s="271"/>
      <c r="I1586" s="271"/>
      <c r="J1586" s="271"/>
      <c r="K1586" s="271"/>
    </row>
    <row r="1587" spans="1:11">
      <c r="A1587" s="271"/>
      <c r="B1587" s="271"/>
      <c r="C1587" s="271"/>
      <c r="D1587" s="271"/>
      <c r="E1587" s="271"/>
      <c r="F1587" s="271"/>
      <c r="G1587" s="271"/>
      <c r="H1587" s="271"/>
      <c r="I1587" s="271"/>
      <c r="J1587" s="271"/>
      <c r="K1587" s="271"/>
    </row>
    <row r="1588" spans="1:11">
      <c r="A1588" s="271"/>
      <c r="B1588" s="271"/>
      <c r="C1588" s="271"/>
      <c r="D1588" s="271"/>
      <c r="E1588" s="271"/>
      <c r="F1588" s="271"/>
      <c r="G1588" s="271"/>
      <c r="H1588" s="271"/>
      <c r="I1588" s="271"/>
      <c r="J1588" s="271"/>
      <c r="K1588" s="271"/>
    </row>
    <row r="1589" spans="1:11">
      <c r="A1589" s="271"/>
      <c r="B1589" s="271"/>
      <c r="C1589" s="271"/>
      <c r="D1589" s="271"/>
      <c r="E1589" s="271"/>
      <c r="F1589" s="271"/>
      <c r="G1589" s="271"/>
      <c r="H1589" s="271"/>
      <c r="I1589" s="271"/>
      <c r="J1589" s="271"/>
      <c r="K1589" s="271"/>
    </row>
    <row r="1590" spans="1:11">
      <c r="A1590" s="271"/>
      <c r="B1590" s="271"/>
      <c r="C1590" s="271"/>
      <c r="D1590" s="271"/>
      <c r="E1590" s="271"/>
      <c r="F1590" s="271"/>
      <c r="G1590" s="271"/>
      <c r="H1590" s="271"/>
      <c r="I1590" s="271"/>
      <c r="J1590" s="271"/>
      <c r="K1590" s="271"/>
    </row>
    <row r="1591" spans="1:11">
      <c r="A1591" s="271"/>
      <c r="B1591" s="271"/>
      <c r="C1591" s="271"/>
      <c r="D1591" s="271"/>
      <c r="E1591" s="271"/>
      <c r="F1591" s="271"/>
      <c r="G1591" s="271"/>
      <c r="H1591" s="271"/>
      <c r="I1591" s="271"/>
      <c r="J1591" s="271"/>
      <c r="K1591" s="271"/>
    </row>
    <row r="1592" spans="1:11">
      <c r="A1592" s="271"/>
      <c r="B1592" s="271"/>
      <c r="C1592" s="271"/>
      <c r="D1592" s="271"/>
      <c r="E1592" s="271"/>
      <c r="F1592" s="271"/>
      <c r="G1592" s="271"/>
      <c r="H1592" s="271"/>
      <c r="I1592" s="271"/>
      <c r="J1592" s="271"/>
      <c r="K1592" s="271"/>
    </row>
    <row r="1593" spans="1:11">
      <c r="A1593" s="271"/>
      <c r="B1593" s="271"/>
      <c r="C1593" s="271"/>
      <c r="D1593" s="271"/>
      <c r="E1593" s="271"/>
      <c r="F1593" s="271"/>
      <c r="G1593" s="271"/>
      <c r="H1593" s="271"/>
      <c r="I1593" s="271"/>
      <c r="J1593" s="271"/>
      <c r="K1593" s="271"/>
    </row>
    <row r="1594" spans="1:11">
      <c r="A1594" s="271"/>
      <c r="B1594" s="271"/>
      <c r="C1594" s="271"/>
      <c r="D1594" s="271"/>
      <c r="E1594" s="271"/>
      <c r="F1594" s="271"/>
      <c r="G1594" s="271"/>
      <c r="H1594" s="271"/>
      <c r="I1594" s="271"/>
      <c r="J1594" s="271"/>
      <c r="K1594" s="271"/>
    </row>
    <row r="1595" spans="1:11">
      <c r="A1595" s="271"/>
      <c r="B1595" s="271"/>
      <c r="C1595" s="271"/>
      <c r="D1595" s="271"/>
      <c r="E1595" s="271"/>
      <c r="F1595" s="271"/>
      <c r="G1595" s="271"/>
      <c r="H1595" s="271"/>
      <c r="I1595" s="271"/>
      <c r="J1595" s="271"/>
      <c r="K1595" s="271"/>
    </row>
    <row r="1596" spans="1:11">
      <c r="A1596" s="271"/>
      <c r="B1596" s="271"/>
      <c r="C1596" s="271"/>
      <c r="D1596" s="271"/>
      <c r="E1596" s="271"/>
      <c r="F1596" s="271"/>
      <c r="G1596" s="271"/>
      <c r="H1596" s="271"/>
      <c r="I1596" s="271"/>
      <c r="J1596" s="271"/>
      <c r="K1596" s="271"/>
    </row>
    <row r="1597" spans="1:11">
      <c r="A1597" s="271"/>
      <c r="B1597" s="271"/>
      <c r="C1597" s="271"/>
      <c r="D1597" s="271"/>
      <c r="E1597" s="271"/>
      <c r="F1597" s="271"/>
      <c r="G1597" s="271"/>
      <c r="H1597" s="271"/>
      <c r="I1597" s="271"/>
      <c r="J1597" s="271"/>
      <c r="K1597" s="271"/>
    </row>
    <row r="1598" spans="1:11">
      <c r="A1598" s="271"/>
      <c r="B1598" s="271"/>
      <c r="C1598" s="271"/>
      <c r="D1598" s="271"/>
      <c r="E1598" s="271"/>
      <c r="F1598" s="271"/>
      <c r="G1598" s="271"/>
      <c r="H1598" s="271"/>
      <c r="I1598" s="271"/>
      <c r="J1598" s="271"/>
      <c r="K1598" s="271"/>
    </row>
    <row r="1599" spans="1:11">
      <c r="A1599" s="271"/>
      <c r="B1599" s="271"/>
      <c r="C1599" s="271"/>
      <c r="D1599" s="271"/>
      <c r="E1599" s="271"/>
      <c r="F1599" s="271"/>
      <c r="G1599" s="271"/>
      <c r="H1599" s="271"/>
      <c r="I1599" s="271"/>
      <c r="J1599" s="271"/>
      <c r="K1599" s="271"/>
    </row>
    <row r="1600" spans="1:11">
      <c r="A1600" s="271"/>
      <c r="B1600" s="271"/>
      <c r="C1600" s="271"/>
      <c r="D1600" s="271"/>
      <c r="E1600" s="271"/>
      <c r="F1600" s="271"/>
      <c r="G1600" s="271"/>
      <c r="H1600" s="271"/>
      <c r="I1600" s="271"/>
      <c r="J1600" s="271"/>
      <c r="K1600" s="271"/>
    </row>
    <row r="1601" spans="1:11">
      <c r="A1601" s="271"/>
      <c r="B1601" s="271"/>
      <c r="C1601" s="271"/>
      <c r="D1601" s="271"/>
      <c r="E1601" s="271"/>
      <c r="F1601" s="271"/>
      <c r="G1601" s="271"/>
      <c r="H1601" s="271"/>
      <c r="I1601" s="271"/>
      <c r="J1601" s="271"/>
      <c r="K1601" s="271"/>
    </row>
    <row r="1602" spans="1:11">
      <c r="A1602" s="271"/>
      <c r="B1602" s="271"/>
      <c r="C1602" s="271"/>
      <c r="D1602" s="271"/>
      <c r="E1602" s="271"/>
      <c r="F1602" s="271"/>
      <c r="G1602" s="271"/>
      <c r="H1602" s="271"/>
      <c r="I1602" s="271"/>
      <c r="J1602" s="271"/>
      <c r="K1602" s="271"/>
    </row>
    <row r="1603" spans="1:11">
      <c r="A1603" s="271"/>
      <c r="B1603" s="271"/>
      <c r="C1603" s="271"/>
      <c r="D1603" s="271"/>
      <c r="E1603" s="271"/>
      <c r="F1603" s="271"/>
      <c r="G1603" s="271"/>
      <c r="H1603" s="271"/>
      <c r="I1603" s="271"/>
      <c r="J1603" s="271"/>
      <c r="K1603" s="271"/>
    </row>
    <row r="1604" spans="1:11">
      <c r="A1604" s="271"/>
      <c r="B1604" s="271"/>
      <c r="C1604" s="271"/>
      <c r="D1604" s="271"/>
      <c r="E1604" s="271"/>
      <c r="F1604" s="271"/>
      <c r="G1604" s="271"/>
      <c r="H1604" s="271"/>
      <c r="I1604" s="271"/>
      <c r="J1604" s="271"/>
      <c r="K1604" s="271"/>
    </row>
    <row r="1605" spans="1:11">
      <c r="A1605" s="271"/>
      <c r="B1605" s="271"/>
      <c r="C1605" s="271"/>
      <c r="D1605" s="271"/>
      <c r="E1605" s="271"/>
      <c r="F1605" s="271"/>
      <c r="G1605" s="271"/>
      <c r="H1605" s="271"/>
      <c r="I1605" s="271"/>
      <c r="J1605" s="271"/>
      <c r="K1605" s="271"/>
    </row>
    <row r="1606" spans="1:11">
      <c r="A1606" s="271"/>
      <c r="B1606" s="271"/>
      <c r="C1606" s="271"/>
      <c r="D1606" s="271"/>
      <c r="E1606" s="271"/>
      <c r="F1606" s="271"/>
      <c r="G1606" s="271"/>
      <c r="H1606" s="271"/>
      <c r="I1606" s="271"/>
      <c r="J1606" s="271"/>
      <c r="K1606" s="271"/>
    </row>
    <row r="1607" spans="1:11">
      <c r="A1607" s="271"/>
      <c r="B1607" s="271"/>
      <c r="C1607" s="271"/>
      <c r="D1607" s="271"/>
      <c r="E1607" s="271"/>
      <c r="F1607" s="271"/>
      <c r="G1607" s="271"/>
      <c r="H1607" s="271"/>
      <c r="I1607" s="271"/>
      <c r="J1607" s="271"/>
      <c r="K1607" s="271"/>
    </row>
    <row r="1608" spans="1:11">
      <c r="A1608" s="271"/>
      <c r="B1608" s="271"/>
      <c r="C1608" s="271"/>
      <c r="D1608" s="271"/>
      <c r="E1608" s="271"/>
      <c r="F1608" s="271"/>
      <c r="G1608" s="271"/>
      <c r="H1608" s="271"/>
      <c r="I1608" s="271"/>
      <c r="J1608" s="271"/>
      <c r="K1608" s="271"/>
    </row>
    <row r="1609" spans="1:11">
      <c r="A1609" s="271"/>
      <c r="B1609" s="271"/>
      <c r="C1609" s="271"/>
      <c r="D1609" s="271"/>
      <c r="E1609" s="271"/>
      <c r="F1609" s="271"/>
      <c r="G1609" s="271"/>
      <c r="H1609" s="271"/>
      <c r="I1609" s="271"/>
      <c r="J1609" s="271"/>
      <c r="K1609" s="271"/>
    </row>
    <row r="1610" spans="1:11">
      <c r="A1610" s="271"/>
      <c r="B1610" s="271"/>
      <c r="C1610" s="271"/>
      <c r="D1610" s="271"/>
      <c r="E1610" s="271"/>
      <c r="F1610" s="271"/>
      <c r="G1610" s="271"/>
      <c r="H1610" s="271"/>
      <c r="I1610" s="271"/>
      <c r="J1610" s="271"/>
      <c r="K1610" s="271"/>
    </row>
    <row r="1611" spans="1:11">
      <c r="A1611" s="271"/>
      <c r="B1611" s="271"/>
      <c r="C1611" s="271"/>
      <c r="D1611" s="271"/>
      <c r="E1611" s="271"/>
      <c r="F1611" s="271"/>
      <c r="G1611" s="271"/>
      <c r="H1611" s="271"/>
      <c r="I1611" s="271"/>
      <c r="J1611" s="271"/>
      <c r="K1611" s="271"/>
    </row>
    <row r="1612" spans="1:11">
      <c r="A1612" s="271"/>
      <c r="B1612" s="271"/>
      <c r="C1612" s="271"/>
      <c r="D1612" s="271"/>
      <c r="E1612" s="271"/>
      <c r="F1612" s="271"/>
      <c r="G1612" s="271"/>
      <c r="H1612" s="271"/>
      <c r="I1612" s="271"/>
      <c r="J1612" s="271"/>
      <c r="K1612" s="271"/>
    </row>
    <row r="1613" spans="1:11">
      <c r="A1613" s="271"/>
      <c r="B1613" s="271"/>
      <c r="C1613" s="271"/>
      <c r="D1613" s="271"/>
      <c r="E1613" s="271"/>
      <c r="F1613" s="271"/>
      <c r="G1613" s="271"/>
      <c r="H1613" s="271"/>
      <c r="I1613" s="271"/>
      <c r="J1613" s="271"/>
      <c r="K1613" s="271"/>
    </row>
    <row r="1614" spans="1:11">
      <c r="A1614" s="271"/>
      <c r="B1614" s="271"/>
      <c r="C1614" s="271"/>
      <c r="D1614" s="271"/>
      <c r="E1614" s="271"/>
      <c r="F1614" s="271"/>
      <c r="G1614" s="271"/>
      <c r="H1614" s="271"/>
      <c r="I1614" s="271"/>
      <c r="J1614" s="271"/>
      <c r="K1614" s="271"/>
    </row>
    <row r="1615" spans="1:11">
      <c r="A1615" s="271"/>
      <c r="B1615" s="271"/>
      <c r="C1615" s="271"/>
      <c r="D1615" s="271"/>
      <c r="E1615" s="271"/>
      <c r="F1615" s="271"/>
      <c r="G1615" s="271"/>
      <c r="H1615" s="271"/>
      <c r="I1615" s="271"/>
      <c r="J1615" s="271"/>
      <c r="K1615" s="271"/>
    </row>
    <row r="1616" spans="1:11">
      <c r="A1616" s="271"/>
      <c r="B1616" s="271"/>
      <c r="C1616" s="271"/>
      <c r="D1616" s="271"/>
      <c r="E1616" s="271"/>
      <c r="F1616" s="271"/>
      <c r="G1616" s="271"/>
      <c r="H1616" s="271"/>
      <c r="I1616" s="271"/>
      <c r="J1616" s="271"/>
      <c r="K1616" s="271"/>
    </row>
    <row r="1617" spans="1:11">
      <c r="A1617" s="271"/>
      <c r="B1617" s="271"/>
      <c r="C1617" s="271"/>
      <c r="D1617" s="271"/>
      <c r="E1617" s="271"/>
      <c r="F1617" s="271"/>
      <c r="G1617" s="271"/>
      <c r="H1617" s="271"/>
      <c r="I1617" s="271"/>
      <c r="J1617" s="271"/>
      <c r="K1617" s="271"/>
    </row>
    <row r="1618" spans="1:11">
      <c r="A1618" s="271"/>
      <c r="B1618" s="271"/>
      <c r="C1618" s="271"/>
      <c r="D1618" s="271"/>
      <c r="E1618" s="271"/>
      <c r="F1618" s="271"/>
      <c r="G1618" s="271"/>
      <c r="H1618" s="271"/>
      <c r="I1618" s="271"/>
      <c r="J1618" s="271"/>
      <c r="K1618" s="271"/>
    </row>
    <row r="1619" spans="1:11">
      <c r="A1619" s="271"/>
      <c r="B1619" s="271"/>
      <c r="C1619" s="271"/>
      <c r="D1619" s="271"/>
      <c r="E1619" s="271"/>
      <c r="F1619" s="271"/>
      <c r="G1619" s="271"/>
      <c r="H1619" s="271"/>
      <c r="I1619" s="271"/>
      <c r="J1619" s="271"/>
      <c r="K1619" s="271"/>
    </row>
    <row r="1620" spans="1:11">
      <c r="A1620" s="271"/>
      <c r="B1620" s="271"/>
      <c r="C1620" s="271"/>
      <c r="D1620" s="271"/>
      <c r="E1620" s="271"/>
      <c r="F1620" s="271"/>
      <c r="G1620" s="271"/>
      <c r="H1620" s="271"/>
      <c r="I1620" s="271"/>
      <c r="J1620" s="271"/>
      <c r="K1620" s="271"/>
    </row>
    <row r="1621" spans="1:11">
      <c r="A1621" s="271"/>
      <c r="B1621" s="271"/>
      <c r="C1621" s="271"/>
      <c r="D1621" s="271"/>
      <c r="E1621" s="271"/>
      <c r="F1621" s="271"/>
      <c r="G1621" s="271"/>
      <c r="H1621" s="271"/>
      <c r="I1621" s="271"/>
      <c r="J1621" s="271"/>
      <c r="K1621" s="271"/>
    </row>
    <row r="1622" spans="1:11">
      <c r="A1622" s="271"/>
      <c r="B1622" s="271"/>
      <c r="C1622" s="271"/>
      <c r="D1622" s="271"/>
      <c r="E1622" s="271"/>
      <c r="F1622" s="271"/>
      <c r="G1622" s="271"/>
      <c r="H1622" s="271"/>
      <c r="I1622" s="271"/>
      <c r="J1622" s="271"/>
      <c r="K1622" s="271"/>
    </row>
    <row r="1623" spans="1:11">
      <c r="A1623" s="271"/>
      <c r="B1623" s="271"/>
      <c r="C1623" s="271"/>
      <c r="D1623" s="271"/>
      <c r="E1623" s="271"/>
      <c r="F1623" s="271"/>
      <c r="G1623" s="271"/>
      <c r="H1623" s="271"/>
      <c r="I1623" s="271"/>
      <c r="J1623" s="271"/>
      <c r="K1623" s="271"/>
    </row>
    <row r="1624" spans="1:11">
      <c r="A1624" s="271"/>
      <c r="B1624" s="271"/>
      <c r="C1624" s="271"/>
      <c r="D1624" s="271"/>
      <c r="E1624" s="271"/>
      <c r="F1624" s="271"/>
      <c r="G1624" s="271"/>
      <c r="H1624" s="271"/>
      <c r="I1624" s="271"/>
      <c r="J1624" s="271"/>
      <c r="K1624" s="271"/>
    </row>
    <row r="1625" spans="1:11">
      <c r="A1625" s="271"/>
      <c r="B1625" s="271"/>
      <c r="C1625" s="271"/>
      <c r="D1625" s="271"/>
      <c r="E1625" s="271"/>
      <c r="F1625" s="271"/>
      <c r="G1625" s="271"/>
      <c r="H1625" s="271"/>
      <c r="I1625" s="271"/>
      <c r="J1625" s="271"/>
      <c r="K1625" s="271"/>
    </row>
    <row r="1626" spans="1:11">
      <c r="A1626" s="271"/>
      <c r="B1626" s="271"/>
      <c r="C1626" s="271"/>
      <c r="D1626" s="271"/>
      <c r="E1626" s="271"/>
      <c r="F1626" s="271"/>
      <c r="G1626" s="271"/>
      <c r="H1626" s="271"/>
      <c r="I1626" s="271"/>
      <c r="J1626" s="271"/>
      <c r="K1626" s="271"/>
    </row>
    <row r="1627" spans="1:11">
      <c r="A1627" s="271"/>
      <c r="B1627" s="271"/>
      <c r="C1627" s="271"/>
      <c r="D1627" s="271"/>
      <c r="E1627" s="271"/>
      <c r="F1627" s="271"/>
      <c r="G1627" s="271"/>
      <c r="H1627" s="271"/>
      <c r="I1627" s="271"/>
      <c r="J1627" s="271"/>
      <c r="K1627" s="271"/>
    </row>
    <row r="1628" spans="1:11">
      <c r="A1628" s="271"/>
      <c r="B1628" s="271"/>
      <c r="C1628" s="271"/>
      <c r="D1628" s="271"/>
      <c r="E1628" s="271"/>
      <c r="F1628" s="271"/>
      <c r="G1628" s="271"/>
      <c r="H1628" s="271"/>
      <c r="I1628" s="271"/>
      <c r="J1628" s="271"/>
      <c r="K1628" s="271"/>
    </row>
    <row r="1629" spans="1:11">
      <c r="A1629" s="271"/>
      <c r="B1629" s="271"/>
      <c r="C1629" s="271"/>
      <c r="D1629" s="271"/>
      <c r="E1629" s="271"/>
      <c r="F1629" s="271"/>
      <c r="G1629" s="271"/>
      <c r="H1629" s="271"/>
      <c r="I1629" s="271"/>
      <c r="J1629" s="271"/>
      <c r="K1629" s="271"/>
    </row>
    <row r="1630" spans="1:11">
      <c r="A1630" s="271"/>
      <c r="B1630" s="271"/>
      <c r="C1630" s="271"/>
      <c r="D1630" s="271"/>
      <c r="E1630" s="271"/>
      <c r="F1630" s="271"/>
      <c r="G1630" s="271"/>
      <c r="H1630" s="271"/>
      <c r="I1630" s="271"/>
      <c r="J1630" s="271"/>
      <c r="K1630" s="271"/>
    </row>
    <row r="1631" spans="1:11">
      <c r="A1631" s="271"/>
      <c r="B1631" s="271"/>
      <c r="C1631" s="271"/>
      <c r="D1631" s="271"/>
      <c r="E1631" s="271"/>
      <c r="F1631" s="271"/>
      <c r="G1631" s="271"/>
      <c r="H1631" s="271"/>
      <c r="I1631" s="271"/>
      <c r="J1631" s="271"/>
      <c r="K1631" s="271"/>
    </row>
    <row r="1632" spans="1:11">
      <c r="A1632" s="271"/>
      <c r="B1632" s="271"/>
      <c r="C1632" s="271"/>
      <c r="D1632" s="271"/>
      <c r="E1632" s="271"/>
      <c r="F1632" s="271"/>
      <c r="G1632" s="271"/>
      <c r="H1632" s="271"/>
      <c r="I1632" s="271"/>
      <c r="J1632" s="271"/>
      <c r="K1632" s="271"/>
    </row>
    <row r="1633" spans="1:11">
      <c r="A1633" s="271"/>
      <c r="B1633" s="271"/>
      <c r="C1633" s="271"/>
      <c r="D1633" s="271"/>
      <c r="E1633" s="271"/>
      <c r="F1633" s="271"/>
      <c r="G1633" s="271"/>
      <c r="H1633" s="271"/>
      <c r="I1633" s="271"/>
      <c r="J1633" s="271"/>
      <c r="K1633" s="271"/>
    </row>
    <row r="1634" spans="1:11">
      <c r="A1634" s="271"/>
      <c r="B1634" s="271"/>
      <c r="C1634" s="271"/>
      <c r="D1634" s="271"/>
      <c r="E1634" s="271"/>
      <c r="F1634" s="271"/>
      <c r="G1634" s="271"/>
      <c r="H1634" s="271"/>
      <c r="I1634" s="271"/>
      <c r="J1634" s="271"/>
      <c r="K1634" s="271"/>
    </row>
    <row r="1635" spans="1:11">
      <c r="A1635" s="271"/>
      <c r="B1635" s="271"/>
      <c r="C1635" s="271"/>
      <c r="D1635" s="271"/>
      <c r="E1635" s="271"/>
      <c r="F1635" s="271"/>
      <c r="G1635" s="271"/>
      <c r="H1635" s="271"/>
      <c r="I1635" s="271"/>
      <c r="J1635" s="271"/>
      <c r="K1635" s="271"/>
    </row>
    <row r="1636" spans="1:11">
      <c r="A1636" s="271"/>
      <c r="B1636" s="271"/>
      <c r="C1636" s="271"/>
      <c r="D1636" s="271"/>
      <c r="E1636" s="271"/>
      <c r="F1636" s="271"/>
      <c r="G1636" s="271"/>
      <c r="H1636" s="271"/>
      <c r="I1636" s="271"/>
      <c r="J1636" s="271"/>
      <c r="K1636" s="271"/>
    </row>
    <row r="1637" spans="1:11">
      <c r="A1637" s="271"/>
      <c r="B1637" s="271"/>
      <c r="C1637" s="271"/>
      <c r="D1637" s="271"/>
      <c r="E1637" s="271"/>
      <c r="F1637" s="271"/>
      <c r="G1637" s="271"/>
      <c r="H1637" s="271"/>
      <c r="I1637" s="271"/>
      <c r="J1637" s="271"/>
      <c r="K1637" s="271"/>
    </row>
    <row r="1638" spans="1:11">
      <c r="A1638" s="271"/>
      <c r="B1638" s="271"/>
      <c r="C1638" s="271"/>
      <c r="D1638" s="271"/>
      <c r="E1638" s="271"/>
      <c r="F1638" s="271"/>
      <c r="G1638" s="271"/>
      <c r="H1638" s="271"/>
      <c r="I1638" s="271"/>
      <c r="J1638" s="271"/>
      <c r="K1638" s="271"/>
    </row>
    <row r="1639" spans="1:11">
      <c r="A1639" s="271"/>
      <c r="B1639" s="271"/>
      <c r="C1639" s="271"/>
      <c r="D1639" s="271"/>
      <c r="E1639" s="271"/>
      <c r="F1639" s="271"/>
      <c r="G1639" s="271"/>
      <c r="H1639" s="271"/>
      <c r="I1639" s="271"/>
      <c r="J1639" s="271"/>
      <c r="K1639" s="271"/>
    </row>
    <row r="1640" spans="1:11">
      <c r="A1640" s="271"/>
      <c r="B1640" s="271"/>
      <c r="C1640" s="271"/>
      <c r="D1640" s="271"/>
      <c r="E1640" s="271"/>
      <c r="F1640" s="271"/>
      <c r="G1640" s="271"/>
      <c r="H1640" s="271"/>
      <c r="I1640" s="271"/>
      <c r="J1640" s="271"/>
      <c r="K1640" s="271"/>
    </row>
    <row r="1641" spans="1:11">
      <c r="A1641" s="271"/>
      <c r="B1641" s="271"/>
      <c r="C1641" s="271"/>
      <c r="D1641" s="271"/>
      <c r="E1641" s="271"/>
      <c r="F1641" s="271"/>
      <c r="G1641" s="271"/>
      <c r="H1641" s="271"/>
      <c r="I1641" s="271"/>
      <c r="J1641" s="271"/>
      <c r="K1641" s="271"/>
    </row>
    <row r="1642" spans="1:11">
      <c r="A1642" s="271"/>
      <c r="B1642" s="271"/>
      <c r="C1642" s="271"/>
      <c r="D1642" s="271"/>
      <c r="E1642" s="271"/>
      <c r="F1642" s="271"/>
      <c r="G1642" s="271"/>
      <c r="H1642" s="271"/>
      <c r="I1642" s="271"/>
      <c r="J1642" s="271"/>
      <c r="K1642" s="271"/>
    </row>
    <row r="1643" spans="1:11">
      <c r="A1643" s="271"/>
      <c r="B1643" s="271"/>
      <c r="C1643" s="271"/>
      <c r="D1643" s="271"/>
      <c r="E1643" s="271"/>
      <c r="F1643" s="271"/>
      <c r="G1643" s="271"/>
      <c r="H1643" s="271"/>
      <c r="I1643" s="271"/>
      <c r="J1643" s="271"/>
      <c r="K1643" s="271"/>
    </row>
    <row r="1644" spans="1:11">
      <c r="A1644" s="271"/>
      <c r="B1644" s="271"/>
      <c r="C1644" s="271"/>
      <c r="D1644" s="271"/>
      <c r="E1644" s="271"/>
      <c r="F1644" s="271"/>
      <c r="G1644" s="271"/>
      <c r="H1644" s="271"/>
      <c r="I1644" s="271"/>
      <c r="J1644" s="271"/>
      <c r="K1644" s="271"/>
    </row>
    <row r="1645" spans="1:11">
      <c r="A1645" s="271"/>
      <c r="B1645" s="271"/>
      <c r="C1645" s="271"/>
      <c r="D1645" s="271"/>
      <c r="E1645" s="271"/>
      <c r="F1645" s="271"/>
      <c r="G1645" s="271"/>
      <c r="H1645" s="271"/>
      <c r="I1645" s="271"/>
      <c r="J1645" s="271"/>
      <c r="K1645" s="271"/>
    </row>
    <row r="1646" spans="1:11">
      <c r="A1646" s="271"/>
      <c r="B1646" s="271"/>
      <c r="C1646" s="271"/>
      <c r="D1646" s="271"/>
      <c r="E1646" s="271"/>
      <c r="F1646" s="271"/>
      <c r="G1646" s="271"/>
      <c r="H1646" s="271"/>
      <c r="I1646" s="271"/>
      <c r="J1646" s="271"/>
      <c r="K1646" s="271"/>
    </row>
    <row r="1647" spans="1:11">
      <c r="A1647" s="271"/>
      <c r="B1647" s="271"/>
      <c r="C1647" s="271"/>
      <c r="D1647" s="271"/>
      <c r="E1647" s="271"/>
      <c r="F1647" s="271"/>
      <c r="G1647" s="271"/>
      <c r="H1647" s="271"/>
      <c r="I1647" s="271"/>
      <c r="J1647" s="271"/>
      <c r="K1647" s="271"/>
    </row>
    <row r="1648" spans="1:11">
      <c r="A1648" s="271"/>
      <c r="B1648" s="271"/>
      <c r="C1648" s="271"/>
      <c r="D1648" s="271"/>
      <c r="E1648" s="271"/>
      <c r="F1648" s="271"/>
      <c r="G1648" s="271"/>
      <c r="H1648" s="271"/>
      <c r="I1648" s="271"/>
      <c r="J1648" s="271"/>
      <c r="K1648" s="271"/>
    </row>
    <row r="1649" spans="1:11">
      <c r="A1649" s="271"/>
      <c r="B1649" s="271"/>
      <c r="C1649" s="271"/>
      <c r="D1649" s="271"/>
      <c r="E1649" s="271"/>
      <c r="F1649" s="271"/>
      <c r="G1649" s="271"/>
      <c r="H1649" s="271"/>
      <c r="I1649" s="271"/>
      <c r="J1649" s="271"/>
      <c r="K1649" s="271"/>
    </row>
    <row r="1650" spans="1:11">
      <c r="A1650" s="271"/>
      <c r="B1650" s="271"/>
      <c r="C1650" s="271"/>
      <c r="D1650" s="271"/>
      <c r="E1650" s="271"/>
      <c r="F1650" s="271"/>
      <c r="G1650" s="271"/>
      <c r="H1650" s="271"/>
      <c r="I1650" s="271"/>
      <c r="J1650" s="271"/>
      <c r="K1650" s="271"/>
    </row>
    <row r="1651" spans="1:11">
      <c r="A1651" s="271"/>
      <c r="B1651" s="271"/>
      <c r="C1651" s="271"/>
      <c r="D1651" s="271"/>
      <c r="E1651" s="271"/>
      <c r="F1651" s="271"/>
      <c r="G1651" s="271"/>
      <c r="H1651" s="271"/>
      <c r="I1651" s="271"/>
      <c r="J1651" s="271"/>
      <c r="K1651" s="271"/>
    </row>
    <row r="1652" spans="1:11">
      <c r="A1652" s="271"/>
      <c r="B1652" s="271"/>
      <c r="C1652" s="271"/>
      <c r="D1652" s="271"/>
      <c r="E1652" s="271"/>
      <c r="F1652" s="271"/>
      <c r="G1652" s="271"/>
      <c r="H1652" s="271"/>
      <c r="I1652" s="271"/>
      <c r="J1652" s="271"/>
      <c r="K1652" s="271"/>
    </row>
    <row r="1653" spans="1:11">
      <c r="A1653" s="271"/>
      <c r="B1653" s="271"/>
      <c r="C1653" s="271"/>
      <c r="D1653" s="271"/>
      <c r="E1653" s="271"/>
      <c r="F1653" s="271"/>
      <c r="G1653" s="271"/>
      <c r="H1653" s="271"/>
      <c r="I1653" s="271"/>
      <c r="J1653" s="271"/>
      <c r="K1653" s="271"/>
    </row>
    <row r="1654" spans="1:11">
      <c r="A1654" s="271"/>
      <c r="B1654" s="271"/>
      <c r="C1654" s="271"/>
      <c r="D1654" s="271"/>
      <c r="E1654" s="271"/>
      <c r="F1654" s="271"/>
      <c r="G1654" s="271"/>
      <c r="H1654" s="271"/>
      <c r="I1654" s="271"/>
      <c r="J1654" s="271"/>
      <c r="K1654" s="271"/>
    </row>
    <row r="1655" spans="1:11">
      <c r="A1655" s="271"/>
      <c r="B1655" s="271"/>
      <c r="C1655" s="271"/>
      <c r="D1655" s="271"/>
      <c r="E1655" s="271"/>
      <c r="F1655" s="271"/>
      <c r="G1655" s="271"/>
      <c r="H1655" s="271"/>
      <c r="I1655" s="271"/>
      <c r="J1655" s="271"/>
      <c r="K1655" s="271"/>
    </row>
    <row r="1656" spans="1:11">
      <c r="A1656" s="271"/>
      <c r="B1656" s="271"/>
      <c r="C1656" s="271"/>
      <c r="D1656" s="271"/>
      <c r="E1656" s="271"/>
      <c r="F1656" s="271"/>
      <c r="G1656" s="271"/>
      <c r="H1656" s="271"/>
      <c r="I1656" s="271"/>
      <c r="J1656" s="271"/>
      <c r="K1656" s="271"/>
    </row>
    <row r="1657" spans="1:11">
      <c r="A1657" s="271"/>
      <c r="B1657" s="271"/>
      <c r="C1657" s="271"/>
      <c r="D1657" s="271"/>
      <c r="E1657" s="271"/>
      <c r="F1657" s="271"/>
      <c r="G1657" s="271"/>
      <c r="H1657" s="271"/>
      <c r="I1657" s="271"/>
      <c r="J1657" s="271"/>
      <c r="K1657" s="271"/>
    </row>
    <row r="1658" spans="1:11">
      <c r="A1658" s="271"/>
      <c r="B1658" s="271"/>
      <c r="C1658" s="271"/>
      <c r="D1658" s="271"/>
      <c r="E1658" s="271"/>
      <c r="F1658" s="271"/>
      <c r="G1658" s="271"/>
      <c r="H1658" s="271"/>
      <c r="I1658" s="271"/>
      <c r="J1658" s="271"/>
      <c r="K1658" s="271"/>
    </row>
    <row r="1659" spans="1:11">
      <c r="A1659" s="271"/>
      <c r="B1659" s="271"/>
      <c r="C1659" s="271"/>
      <c r="D1659" s="271"/>
      <c r="E1659" s="271"/>
      <c r="F1659" s="271"/>
      <c r="G1659" s="271"/>
      <c r="H1659" s="271"/>
      <c r="I1659" s="271"/>
      <c r="J1659" s="271"/>
      <c r="K1659" s="271"/>
    </row>
    <row r="1660" spans="1:11">
      <c r="A1660" s="271"/>
      <c r="B1660" s="271"/>
      <c r="C1660" s="271"/>
      <c r="D1660" s="271"/>
      <c r="E1660" s="271"/>
      <c r="F1660" s="271"/>
      <c r="G1660" s="271"/>
      <c r="H1660" s="271"/>
      <c r="I1660" s="271"/>
      <c r="J1660" s="271"/>
      <c r="K1660" s="271"/>
    </row>
    <row r="1661" spans="1:11">
      <c r="A1661" s="271"/>
      <c r="B1661" s="271"/>
      <c r="C1661" s="271"/>
      <c r="D1661" s="271"/>
      <c r="E1661" s="271"/>
      <c r="F1661" s="271"/>
      <c r="G1661" s="271"/>
      <c r="H1661" s="271"/>
      <c r="I1661" s="271"/>
      <c r="J1661" s="271"/>
      <c r="K1661" s="271"/>
    </row>
    <row r="1662" spans="1:11">
      <c r="A1662" s="271"/>
      <c r="B1662" s="271"/>
      <c r="C1662" s="271"/>
      <c r="D1662" s="271"/>
      <c r="E1662" s="271"/>
      <c r="F1662" s="271"/>
      <c r="G1662" s="271"/>
      <c r="H1662" s="271"/>
      <c r="I1662" s="271"/>
      <c r="J1662" s="271"/>
      <c r="K1662" s="271"/>
    </row>
    <row r="1663" spans="1:11">
      <c r="A1663" s="271"/>
      <c r="B1663" s="271"/>
      <c r="C1663" s="271"/>
      <c r="D1663" s="271"/>
      <c r="E1663" s="271"/>
      <c r="F1663" s="271"/>
      <c r="G1663" s="271"/>
      <c r="H1663" s="271"/>
      <c r="I1663" s="271"/>
      <c r="J1663" s="271"/>
      <c r="K1663" s="271"/>
    </row>
    <row r="1664" spans="1:11">
      <c r="A1664" s="271"/>
      <c r="B1664" s="271"/>
      <c r="C1664" s="271"/>
      <c r="D1664" s="271"/>
      <c r="E1664" s="271"/>
      <c r="F1664" s="271"/>
      <c r="G1664" s="271"/>
      <c r="H1664" s="271"/>
      <c r="I1664" s="271"/>
      <c r="J1664" s="271"/>
      <c r="K1664" s="271"/>
    </row>
    <row r="1665" spans="1:11">
      <c r="A1665" s="271"/>
      <c r="B1665" s="271"/>
      <c r="C1665" s="271"/>
      <c r="D1665" s="271"/>
      <c r="E1665" s="271"/>
      <c r="F1665" s="271"/>
      <c r="G1665" s="271"/>
      <c r="H1665" s="271"/>
      <c r="I1665" s="271"/>
      <c r="J1665" s="271"/>
      <c r="K1665" s="271"/>
    </row>
    <row r="1666" spans="1:11">
      <c r="A1666" s="271"/>
      <c r="B1666" s="271"/>
      <c r="C1666" s="271"/>
      <c r="D1666" s="271"/>
      <c r="E1666" s="271"/>
      <c r="F1666" s="271"/>
      <c r="G1666" s="271"/>
      <c r="H1666" s="271"/>
      <c r="I1666" s="271"/>
      <c r="J1666" s="271"/>
      <c r="K1666" s="271"/>
    </row>
    <row r="1667" spans="1:11">
      <c r="A1667" s="271"/>
      <c r="B1667" s="271"/>
      <c r="C1667" s="271"/>
      <c r="D1667" s="271"/>
      <c r="E1667" s="271"/>
      <c r="F1667" s="271"/>
      <c r="G1667" s="271"/>
      <c r="H1667" s="271"/>
      <c r="I1667" s="271"/>
      <c r="J1667" s="271"/>
      <c r="K1667" s="271"/>
    </row>
    <row r="1668" spans="1:11">
      <c r="A1668" s="271"/>
      <c r="B1668" s="271"/>
      <c r="C1668" s="271"/>
      <c r="D1668" s="271"/>
      <c r="E1668" s="271"/>
      <c r="F1668" s="271"/>
      <c r="G1668" s="271"/>
      <c r="H1668" s="271"/>
      <c r="I1668" s="271"/>
      <c r="J1668" s="271"/>
      <c r="K1668" s="271"/>
    </row>
    <row r="1669" spans="1:11">
      <c r="A1669" s="271"/>
      <c r="B1669" s="271"/>
      <c r="C1669" s="271"/>
      <c r="D1669" s="271"/>
      <c r="E1669" s="271"/>
      <c r="F1669" s="271"/>
      <c r="G1669" s="271"/>
      <c r="H1669" s="271"/>
      <c r="I1669" s="271"/>
      <c r="J1669" s="271"/>
      <c r="K1669" s="271"/>
    </row>
    <row r="1670" spans="1:11">
      <c r="A1670" s="271"/>
      <c r="B1670" s="271"/>
      <c r="C1670" s="271"/>
      <c r="D1670" s="271"/>
      <c r="E1670" s="271"/>
      <c r="F1670" s="271"/>
      <c r="G1670" s="271"/>
      <c r="H1670" s="271"/>
      <c r="I1670" s="271"/>
      <c r="J1670" s="271"/>
      <c r="K1670" s="271"/>
    </row>
    <row r="1671" spans="1:11">
      <c r="A1671" s="271"/>
      <c r="B1671" s="271"/>
      <c r="C1671" s="271"/>
      <c r="D1671" s="271"/>
      <c r="E1671" s="271"/>
      <c r="F1671" s="271"/>
      <c r="G1671" s="271"/>
      <c r="H1671" s="271"/>
      <c r="I1671" s="271"/>
      <c r="J1671" s="271"/>
      <c r="K1671" s="271"/>
    </row>
    <row r="1672" spans="1:11">
      <c r="A1672" s="271"/>
      <c r="B1672" s="271"/>
      <c r="C1672" s="271"/>
      <c r="D1672" s="271"/>
      <c r="E1672" s="271"/>
      <c r="F1672" s="271"/>
      <c r="G1672" s="271"/>
      <c r="H1672" s="271"/>
      <c r="I1672" s="271"/>
      <c r="J1672" s="271"/>
      <c r="K1672" s="271"/>
    </row>
    <row r="1673" spans="1:11">
      <c r="A1673" s="271"/>
      <c r="B1673" s="271"/>
      <c r="C1673" s="271"/>
      <c r="D1673" s="271"/>
      <c r="E1673" s="271"/>
      <c r="F1673" s="271"/>
      <c r="G1673" s="271"/>
      <c r="H1673" s="271"/>
      <c r="I1673" s="271"/>
      <c r="J1673" s="271"/>
      <c r="K1673" s="271"/>
    </row>
    <row r="1674" spans="1:11">
      <c r="A1674" s="271"/>
      <c r="B1674" s="271"/>
      <c r="C1674" s="271"/>
      <c r="D1674" s="271"/>
      <c r="E1674" s="271"/>
      <c r="F1674" s="271"/>
      <c r="G1674" s="271"/>
      <c r="H1674" s="271"/>
      <c r="I1674" s="271"/>
      <c r="J1674" s="271"/>
      <c r="K1674" s="271"/>
    </row>
    <row r="1675" spans="1:11">
      <c r="A1675" s="271"/>
      <c r="B1675" s="271"/>
      <c r="C1675" s="271"/>
      <c r="D1675" s="271"/>
      <c r="E1675" s="271"/>
      <c r="F1675" s="271"/>
      <c r="G1675" s="271"/>
      <c r="H1675" s="271"/>
      <c r="I1675" s="271"/>
      <c r="J1675" s="271"/>
      <c r="K1675" s="271"/>
    </row>
    <row r="1676" spans="1:11">
      <c r="A1676" s="271"/>
      <c r="B1676" s="271"/>
      <c r="C1676" s="271"/>
      <c r="D1676" s="271"/>
      <c r="E1676" s="271"/>
      <c r="F1676" s="271"/>
      <c r="G1676" s="271"/>
      <c r="H1676" s="271"/>
      <c r="I1676" s="271"/>
      <c r="J1676" s="271"/>
      <c r="K1676" s="271"/>
    </row>
    <row r="1677" spans="1:11">
      <c r="A1677" s="271"/>
      <c r="B1677" s="271"/>
      <c r="C1677" s="271"/>
      <c r="D1677" s="271"/>
      <c r="E1677" s="271"/>
      <c r="F1677" s="271"/>
      <c r="G1677" s="271"/>
      <c r="H1677" s="271"/>
      <c r="I1677" s="271"/>
      <c r="J1677" s="271"/>
      <c r="K1677" s="271"/>
    </row>
    <row r="1678" spans="1:11">
      <c r="A1678" s="271"/>
      <c r="B1678" s="271"/>
      <c r="C1678" s="271"/>
      <c r="D1678" s="271"/>
      <c r="E1678" s="271"/>
      <c r="F1678" s="271"/>
      <c r="G1678" s="271"/>
      <c r="H1678" s="271"/>
      <c r="I1678" s="271"/>
      <c r="J1678" s="271"/>
      <c r="K1678" s="271"/>
    </row>
    <row r="1679" spans="1:11">
      <c r="A1679" s="271"/>
      <c r="B1679" s="271"/>
      <c r="C1679" s="271"/>
      <c r="D1679" s="271"/>
      <c r="E1679" s="271"/>
      <c r="F1679" s="271"/>
      <c r="G1679" s="271"/>
      <c r="H1679" s="271"/>
      <c r="I1679" s="271"/>
      <c r="J1679" s="271"/>
      <c r="K1679" s="271"/>
    </row>
    <row r="1680" spans="1:11">
      <c r="A1680" s="271"/>
      <c r="B1680" s="271"/>
      <c r="C1680" s="271"/>
      <c r="D1680" s="271"/>
      <c r="E1680" s="271"/>
      <c r="F1680" s="271"/>
      <c r="G1680" s="271"/>
      <c r="H1680" s="271"/>
      <c r="I1680" s="271"/>
      <c r="J1680" s="271"/>
      <c r="K1680" s="271"/>
    </row>
    <row r="1681" spans="1:11">
      <c r="A1681" s="271"/>
      <c r="B1681" s="271"/>
      <c r="C1681" s="271"/>
      <c r="D1681" s="271"/>
      <c r="E1681" s="271"/>
      <c r="F1681" s="271"/>
      <c r="G1681" s="271"/>
      <c r="H1681" s="271"/>
      <c r="I1681" s="271"/>
      <c r="J1681" s="271"/>
      <c r="K1681" s="271"/>
    </row>
    <row r="1682" spans="1:11">
      <c r="A1682" s="271"/>
      <c r="B1682" s="271"/>
      <c r="C1682" s="271"/>
      <c r="D1682" s="271"/>
      <c r="E1682" s="271"/>
      <c r="F1682" s="271"/>
      <c r="G1682" s="271"/>
      <c r="H1682" s="271"/>
      <c r="I1682" s="271"/>
      <c r="J1682" s="271"/>
      <c r="K1682" s="271"/>
    </row>
    <row r="1683" spans="1:11">
      <c r="A1683" s="271"/>
      <c r="B1683" s="271"/>
      <c r="C1683" s="271"/>
      <c r="D1683" s="271"/>
      <c r="E1683" s="271"/>
      <c r="F1683" s="271"/>
      <c r="G1683" s="271"/>
      <c r="H1683" s="271"/>
      <c r="I1683" s="271"/>
      <c r="J1683" s="271"/>
      <c r="K1683" s="271"/>
    </row>
    <row r="1684" spans="1:11">
      <c r="A1684" s="271"/>
      <c r="B1684" s="271"/>
      <c r="C1684" s="271"/>
      <c r="D1684" s="271"/>
      <c r="E1684" s="271"/>
      <c r="F1684" s="271"/>
      <c r="G1684" s="271"/>
      <c r="H1684" s="271"/>
      <c r="I1684" s="271"/>
      <c r="J1684" s="271"/>
      <c r="K1684" s="271"/>
    </row>
    <row r="1685" spans="1:11">
      <c r="A1685" s="271"/>
      <c r="B1685" s="271"/>
      <c r="C1685" s="271"/>
      <c r="D1685" s="271"/>
      <c r="E1685" s="271"/>
      <c r="F1685" s="271"/>
      <c r="G1685" s="271"/>
      <c r="H1685" s="271"/>
      <c r="I1685" s="271"/>
      <c r="J1685" s="271"/>
      <c r="K1685" s="271"/>
    </row>
    <row r="1686" spans="1:11">
      <c r="A1686" s="271"/>
      <c r="B1686" s="271"/>
      <c r="C1686" s="271"/>
      <c r="D1686" s="271"/>
      <c r="E1686" s="271"/>
      <c r="F1686" s="271"/>
      <c r="G1686" s="271"/>
      <c r="H1686" s="271"/>
      <c r="I1686" s="271"/>
      <c r="J1686" s="271"/>
      <c r="K1686" s="271"/>
    </row>
    <row r="1687" spans="1:11">
      <c r="A1687" s="271"/>
      <c r="B1687" s="271"/>
      <c r="C1687" s="271"/>
      <c r="D1687" s="271"/>
      <c r="E1687" s="271"/>
      <c r="F1687" s="271"/>
      <c r="G1687" s="271"/>
      <c r="H1687" s="271"/>
      <c r="I1687" s="271"/>
      <c r="J1687" s="271"/>
      <c r="K1687" s="271"/>
    </row>
    <row r="1688" spans="1:11">
      <c r="A1688" s="271"/>
      <c r="B1688" s="271"/>
      <c r="C1688" s="271"/>
      <c r="D1688" s="271"/>
      <c r="E1688" s="271"/>
      <c r="F1688" s="271"/>
      <c r="G1688" s="271"/>
      <c r="H1688" s="271"/>
      <c r="I1688" s="271"/>
      <c r="J1688" s="271"/>
      <c r="K1688" s="271"/>
    </row>
    <row r="1689" spans="1:11">
      <c r="A1689" s="271"/>
      <c r="B1689" s="271"/>
      <c r="C1689" s="271"/>
      <c r="D1689" s="271"/>
      <c r="E1689" s="271"/>
      <c r="F1689" s="271"/>
      <c r="G1689" s="271"/>
      <c r="H1689" s="271"/>
      <c r="I1689" s="271"/>
      <c r="J1689" s="271"/>
      <c r="K1689" s="271"/>
    </row>
    <row r="1690" spans="1:11">
      <c r="A1690" s="271"/>
      <c r="B1690" s="271"/>
      <c r="C1690" s="271"/>
      <c r="D1690" s="271"/>
      <c r="E1690" s="271"/>
      <c r="F1690" s="271"/>
      <c r="G1690" s="271"/>
      <c r="H1690" s="271"/>
      <c r="I1690" s="271"/>
      <c r="J1690" s="271"/>
      <c r="K1690" s="271"/>
    </row>
    <row r="1691" spans="1:11">
      <c r="A1691" s="271"/>
      <c r="B1691" s="271"/>
      <c r="C1691" s="271"/>
      <c r="D1691" s="271"/>
      <c r="E1691" s="271"/>
      <c r="F1691" s="271"/>
      <c r="G1691" s="271"/>
      <c r="H1691" s="271"/>
      <c r="I1691" s="271"/>
      <c r="J1691" s="271"/>
      <c r="K1691" s="271"/>
    </row>
    <row r="1692" spans="1:11">
      <c r="A1692" s="271"/>
      <c r="B1692" s="271"/>
      <c r="C1692" s="271"/>
      <c r="D1692" s="271"/>
      <c r="E1692" s="271"/>
      <c r="F1692" s="271"/>
      <c r="G1692" s="271"/>
      <c r="H1692" s="271"/>
      <c r="I1692" s="271"/>
      <c r="J1692" s="271"/>
      <c r="K1692" s="271"/>
    </row>
    <row r="1693" spans="1:11">
      <c r="A1693" s="271"/>
      <c r="B1693" s="271"/>
      <c r="C1693" s="271"/>
      <c r="D1693" s="271"/>
      <c r="E1693" s="271"/>
      <c r="F1693" s="271"/>
      <c r="G1693" s="271"/>
      <c r="H1693" s="271"/>
      <c r="I1693" s="271"/>
      <c r="J1693" s="271"/>
      <c r="K1693" s="271"/>
    </row>
    <row r="1694" spans="1:11">
      <c r="A1694" s="271"/>
      <c r="B1694" s="271"/>
      <c r="C1694" s="271"/>
      <c r="D1694" s="271"/>
      <c r="E1694" s="271"/>
      <c r="F1694" s="271"/>
      <c r="G1694" s="271"/>
      <c r="H1694" s="271"/>
      <c r="I1694" s="271"/>
      <c r="J1694" s="271"/>
      <c r="K1694" s="271"/>
    </row>
    <row r="1695" spans="1:11">
      <c r="A1695" s="271"/>
      <c r="B1695" s="271"/>
      <c r="C1695" s="271"/>
      <c r="D1695" s="271"/>
      <c r="E1695" s="271"/>
      <c r="F1695" s="271"/>
      <c r="G1695" s="271"/>
      <c r="H1695" s="271"/>
      <c r="I1695" s="271"/>
      <c r="J1695" s="271"/>
      <c r="K1695" s="271"/>
    </row>
    <row r="1696" spans="1:11">
      <c r="A1696" s="271"/>
      <c r="B1696" s="271"/>
      <c r="C1696" s="271"/>
      <c r="D1696" s="271"/>
      <c r="E1696" s="271"/>
      <c r="F1696" s="271"/>
      <c r="G1696" s="271"/>
      <c r="H1696" s="271"/>
      <c r="I1696" s="271"/>
      <c r="J1696" s="271"/>
      <c r="K1696" s="271"/>
    </row>
    <row r="1697" spans="1:11">
      <c r="A1697" s="271"/>
      <c r="B1697" s="271"/>
      <c r="C1697" s="271"/>
      <c r="D1697" s="271"/>
      <c r="E1697" s="271"/>
      <c r="F1697" s="271"/>
      <c r="G1697" s="271"/>
      <c r="H1697" s="271"/>
      <c r="I1697" s="271"/>
      <c r="J1697" s="271"/>
      <c r="K1697" s="271"/>
    </row>
    <row r="1698" spans="1:11">
      <c r="A1698" s="271"/>
      <c r="B1698" s="271"/>
      <c r="C1698" s="271"/>
      <c r="D1698" s="271"/>
      <c r="E1698" s="271"/>
      <c r="F1698" s="271"/>
      <c r="G1698" s="271"/>
      <c r="H1698" s="271"/>
      <c r="I1698" s="271"/>
      <c r="J1698" s="271"/>
      <c r="K1698" s="271"/>
    </row>
    <row r="1699" spans="1:11">
      <c r="A1699" s="271"/>
      <c r="B1699" s="271"/>
      <c r="C1699" s="271"/>
      <c r="D1699" s="271"/>
      <c r="E1699" s="271"/>
      <c r="F1699" s="271"/>
      <c r="G1699" s="271"/>
      <c r="H1699" s="271"/>
      <c r="I1699" s="271"/>
      <c r="J1699" s="271"/>
      <c r="K1699" s="271"/>
    </row>
    <row r="1700" spans="1:11">
      <c r="A1700" s="271"/>
      <c r="B1700" s="271"/>
      <c r="C1700" s="271"/>
      <c r="D1700" s="271"/>
      <c r="E1700" s="271"/>
      <c r="F1700" s="271"/>
      <c r="G1700" s="271"/>
      <c r="H1700" s="271"/>
      <c r="I1700" s="271"/>
      <c r="J1700" s="271"/>
      <c r="K1700" s="271"/>
    </row>
    <row r="1701" spans="1:11">
      <c r="A1701" s="271"/>
      <c r="B1701" s="271"/>
      <c r="C1701" s="271"/>
      <c r="D1701" s="271"/>
      <c r="E1701" s="271"/>
      <c r="F1701" s="271"/>
      <c r="G1701" s="271"/>
      <c r="H1701" s="271"/>
      <c r="I1701" s="271"/>
      <c r="J1701" s="271"/>
      <c r="K1701" s="271"/>
    </row>
    <row r="1702" spans="1:11">
      <c r="A1702" s="271"/>
      <c r="B1702" s="271"/>
      <c r="C1702" s="271"/>
      <c r="D1702" s="271"/>
      <c r="E1702" s="271"/>
      <c r="F1702" s="271"/>
      <c r="G1702" s="271"/>
      <c r="H1702" s="271"/>
      <c r="I1702" s="271"/>
      <c r="J1702" s="271"/>
      <c r="K1702" s="271"/>
    </row>
    <row r="1703" spans="1:11">
      <c r="A1703" s="271"/>
      <c r="B1703" s="271"/>
      <c r="C1703" s="271"/>
      <c r="D1703" s="271"/>
      <c r="E1703" s="271"/>
      <c r="F1703" s="271"/>
      <c r="G1703" s="271"/>
      <c r="H1703" s="271"/>
      <c r="I1703" s="271"/>
      <c r="J1703" s="271"/>
      <c r="K1703" s="271"/>
    </row>
    <row r="1704" spans="1:11">
      <c r="A1704" s="271"/>
      <c r="B1704" s="271"/>
      <c r="C1704" s="271"/>
      <c r="D1704" s="271"/>
      <c r="E1704" s="271"/>
      <c r="F1704" s="271"/>
      <c r="G1704" s="271"/>
      <c r="H1704" s="271"/>
      <c r="I1704" s="271"/>
      <c r="J1704" s="271"/>
      <c r="K1704" s="271"/>
    </row>
    <row r="1705" spans="1:11">
      <c r="A1705" s="271"/>
      <c r="B1705" s="271"/>
      <c r="C1705" s="271"/>
      <c r="D1705" s="271"/>
      <c r="E1705" s="271"/>
      <c r="F1705" s="271"/>
      <c r="G1705" s="271"/>
      <c r="H1705" s="271"/>
      <c r="I1705" s="271"/>
      <c r="J1705" s="271"/>
      <c r="K1705" s="271"/>
    </row>
    <row r="1706" spans="1:11">
      <c r="A1706" s="271"/>
      <c r="B1706" s="271"/>
      <c r="C1706" s="271"/>
      <c r="D1706" s="271"/>
      <c r="E1706" s="271"/>
      <c r="F1706" s="271"/>
      <c r="G1706" s="271"/>
      <c r="H1706" s="271"/>
      <c r="I1706" s="271"/>
      <c r="J1706" s="271"/>
      <c r="K1706" s="271"/>
    </row>
    <row r="1707" spans="1:11">
      <c r="A1707" s="271"/>
      <c r="B1707" s="271"/>
      <c r="C1707" s="271"/>
      <c r="D1707" s="271"/>
      <c r="E1707" s="271"/>
      <c r="F1707" s="271"/>
      <c r="G1707" s="271"/>
      <c r="H1707" s="271"/>
      <c r="I1707" s="271"/>
      <c r="J1707" s="271"/>
      <c r="K1707" s="271"/>
    </row>
    <row r="1708" spans="1:11">
      <c r="A1708" s="271"/>
      <c r="B1708" s="271"/>
      <c r="C1708" s="271"/>
      <c r="D1708" s="271"/>
      <c r="E1708" s="271"/>
      <c r="F1708" s="271"/>
      <c r="G1708" s="271"/>
      <c r="H1708" s="271"/>
      <c r="I1708" s="271"/>
      <c r="J1708" s="271"/>
      <c r="K1708" s="271"/>
    </row>
    <row r="1709" spans="1:11">
      <c r="A1709" s="271"/>
      <c r="B1709" s="271"/>
      <c r="C1709" s="271"/>
      <c r="D1709" s="271"/>
      <c r="E1709" s="271"/>
      <c r="F1709" s="271"/>
      <c r="G1709" s="271"/>
      <c r="H1709" s="271"/>
      <c r="I1709" s="271"/>
      <c r="J1709" s="271"/>
      <c r="K1709" s="271"/>
    </row>
    <row r="1710" spans="1:11">
      <c r="A1710" s="271"/>
      <c r="B1710" s="271"/>
      <c r="C1710" s="271"/>
      <c r="D1710" s="271"/>
      <c r="E1710" s="271"/>
      <c r="F1710" s="271"/>
      <c r="G1710" s="271"/>
      <c r="H1710" s="271"/>
      <c r="I1710" s="271"/>
      <c r="J1710" s="271"/>
      <c r="K1710" s="271"/>
    </row>
    <row r="1711" spans="1:11">
      <c r="A1711" s="271"/>
      <c r="B1711" s="271"/>
      <c r="C1711" s="271"/>
      <c r="D1711" s="271"/>
      <c r="E1711" s="271"/>
      <c r="F1711" s="271"/>
      <c r="G1711" s="271"/>
      <c r="H1711" s="271"/>
      <c r="I1711" s="271"/>
      <c r="J1711" s="271"/>
      <c r="K1711" s="271"/>
    </row>
    <row r="1712" spans="1:11">
      <c r="A1712" s="271"/>
      <c r="B1712" s="271"/>
      <c r="C1712" s="271"/>
      <c r="D1712" s="271"/>
      <c r="E1712" s="271"/>
      <c r="F1712" s="271"/>
      <c r="G1712" s="271"/>
      <c r="H1712" s="271"/>
      <c r="I1712" s="271"/>
      <c r="J1712" s="271"/>
      <c r="K1712" s="271"/>
    </row>
    <row r="1713" spans="1:11">
      <c r="A1713" s="271"/>
      <c r="B1713" s="271"/>
      <c r="C1713" s="271"/>
      <c r="D1713" s="271"/>
      <c r="E1713" s="271"/>
      <c r="F1713" s="271"/>
      <c r="G1713" s="271"/>
      <c r="H1713" s="271"/>
      <c r="I1713" s="271"/>
      <c r="J1713" s="271"/>
      <c r="K1713" s="271"/>
    </row>
    <row r="1714" spans="1:11">
      <c r="A1714" s="271"/>
      <c r="B1714" s="271"/>
      <c r="C1714" s="271"/>
      <c r="D1714" s="271"/>
      <c r="E1714" s="271"/>
      <c r="F1714" s="271"/>
      <c r="G1714" s="271"/>
      <c r="H1714" s="271"/>
      <c r="I1714" s="271"/>
      <c r="J1714" s="271"/>
      <c r="K1714" s="271"/>
    </row>
    <row r="1715" spans="1:11">
      <c r="A1715" s="271"/>
      <c r="B1715" s="271"/>
      <c r="C1715" s="271"/>
      <c r="D1715" s="271"/>
      <c r="E1715" s="271"/>
      <c r="F1715" s="271"/>
      <c r="G1715" s="271"/>
      <c r="H1715" s="271"/>
      <c r="I1715" s="271"/>
      <c r="J1715" s="271"/>
      <c r="K1715" s="271"/>
    </row>
    <row r="1716" spans="1:11">
      <c r="A1716" s="271"/>
      <c r="B1716" s="271"/>
      <c r="C1716" s="271"/>
      <c r="D1716" s="271"/>
      <c r="E1716" s="271"/>
      <c r="F1716" s="271"/>
      <c r="G1716" s="271"/>
      <c r="H1716" s="271"/>
      <c r="I1716" s="271"/>
      <c r="J1716" s="271"/>
      <c r="K1716" s="271"/>
    </row>
    <row r="1717" spans="1:11">
      <c r="A1717" s="271"/>
      <c r="B1717" s="271"/>
      <c r="C1717" s="271"/>
      <c r="D1717" s="271"/>
      <c r="E1717" s="271"/>
      <c r="F1717" s="271"/>
      <c r="G1717" s="271"/>
      <c r="H1717" s="271"/>
      <c r="I1717" s="271"/>
      <c r="J1717" s="271"/>
      <c r="K1717" s="271"/>
    </row>
    <row r="1718" spans="1:11">
      <c r="A1718" s="271"/>
      <c r="B1718" s="271"/>
      <c r="C1718" s="271"/>
      <c r="D1718" s="271"/>
      <c r="E1718" s="271"/>
      <c r="F1718" s="271"/>
      <c r="G1718" s="271"/>
      <c r="H1718" s="271"/>
      <c r="I1718" s="271"/>
      <c r="J1718" s="271"/>
      <c r="K1718" s="271"/>
    </row>
    <row r="1719" spans="1:11">
      <c r="A1719" s="271"/>
      <c r="B1719" s="271"/>
      <c r="C1719" s="271"/>
      <c r="D1719" s="271"/>
      <c r="E1719" s="271"/>
      <c r="F1719" s="271"/>
      <c r="G1719" s="271"/>
      <c r="H1719" s="271"/>
      <c r="I1719" s="271"/>
      <c r="J1719" s="271"/>
      <c r="K1719" s="271"/>
    </row>
    <row r="1720" spans="1:11">
      <c r="A1720" s="271"/>
      <c r="B1720" s="271"/>
      <c r="C1720" s="271"/>
      <c r="D1720" s="271"/>
      <c r="E1720" s="271"/>
      <c r="F1720" s="271"/>
      <c r="G1720" s="271"/>
      <c r="H1720" s="271"/>
      <c r="I1720" s="271"/>
      <c r="J1720" s="271"/>
      <c r="K1720" s="271"/>
    </row>
    <row r="1721" spans="1:11">
      <c r="A1721" s="271"/>
      <c r="B1721" s="271"/>
      <c r="C1721" s="271"/>
      <c r="D1721" s="271"/>
      <c r="E1721" s="271"/>
      <c r="F1721" s="271"/>
      <c r="G1721" s="271"/>
      <c r="H1721" s="271"/>
      <c r="I1721" s="271"/>
      <c r="J1721" s="271"/>
      <c r="K1721" s="271"/>
    </row>
    <row r="1722" spans="1:11">
      <c r="A1722" s="271"/>
      <c r="B1722" s="271"/>
      <c r="C1722" s="271"/>
      <c r="D1722" s="271"/>
      <c r="E1722" s="271"/>
      <c r="F1722" s="271"/>
      <c r="G1722" s="271"/>
      <c r="H1722" s="271"/>
      <c r="I1722" s="271"/>
      <c r="J1722" s="271"/>
      <c r="K1722" s="271"/>
    </row>
    <row r="1723" spans="1:11">
      <c r="A1723" s="271"/>
      <c r="B1723" s="271"/>
      <c r="C1723" s="271"/>
      <c r="D1723" s="271"/>
      <c r="E1723" s="271"/>
      <c r="F1723" s="271"/>
      <c r="G1723" s="271"/>
      <c r="H1723" s="271"/>
      <c r="I1723" s="271"/>
      <c r="J1723" s="271"/>
      <c r="K1723" s="271"/>
    </row>
    <row r="1724" spans="1:11">
      <c r="A1724" s="271"/>
      <c r="B1724" s="271"/>
      <c r="C1724" s="271"/>
      <c r="D1724" s="271"/>
      <c r="E1724" s="271"/>
      <c r="F1724" s="271"/>
      <c r="G1724" s="271"/>
      <c r="H1724" s="271"/>
      <c r="I1724" s="271"/>
      <c r="J1724" s="271"/>
      <c r="K1724" s="271"/>
    </row>
    <row r="1725" spans="1:11">
      <c r="A1725" s="271"/>
      <c r="B1725" s="271"/>
      <c r="C1725" s="271"/>
      <c r="D1725" s="271"/>
      <c r="E1725" s="271"/>
      <c r="F1725" s="271"/>
      <c r="G1725" s="271"/>
      <c r="H1725" s="271"/>
      <c r="I1725" s="271"/>
      <c r="J1725" s="271"/>
      <c r="K1725" s="271"/>
    </row>
    <row r="1726" spans="1:11">
      <c r="A1726" s="271"/>
      <c r="B1726" s="271"/>
      <c r="C1726" s="271"/>
      <c r="D1726" s="271"/>
      <c r="E1726" s="271"/>
      <c r="F1726" s="271"/>
      <c r="G1726" s="271"/>
      <c r="H1726" s="271"/>
      <c r="I1726" s="271"/>
      <c r="J1726" s="271"/>
      <c r="K1726" s="271"/>
    </row>
    <row r="1727" spans="1:11">
      <c r="A1727" s="271"/>
      <c r="B1727" s="271"/>
      <c r="C1727" s="271"/>
      <c r="D1727" s="271"/>
      <c r="E1727" s="271"/>
      <c r="F1727" s="271"/>
      <c r="G1727" s="271"/>
      <c r="H1727" s="271"/>
      <c r="I1727" s="271"/>
      <c r="J1727" s="271"/>
      <c r="K1727" s="271"/>
    </row>
    <row r="1728" spans="1:11">
      <c r="A1728" s="271"/>
      <c r="B1728" s="271"/>
      <c r="C1728" s="271"/>
      <c r="D1728" s="271"/>
      <c r="E1728" s="271"/>
      <c r="F1728" s="271"/>
      <c r="G1728" s="271"/>
      <c r="H1728" s="271"/>
      <c r="I1728" s="271"/>
      <c r="J1728" s="271"/>
      <c r="K1728" s="271"/>
    </row>
    <row r="1729" spans="1:11">
      <c r="A1729" s="271"/>
      <c r="B1729" s="271"/>
      <c r="C1729" s="271"/>
      <c r="D1729" s="271"/>
      <c r="E1729" s="271"/>
      <c r="F1729" s="271"/>
      <c r="G1729" s="271"/>
      <c r="H1729" s="271"/>
      <c r="I1729" s="271"/>
      <c r="J1729" s="271"/>
      <c r="K1729" s="271"/>
    </row>
    <row r="1730" spans="1:11">
      <c r="A1730" s="271"/>
      <c r="B1730" s="271"/>
      <c r="C1730" s="271"/>
      <c r="D1730" s="271"/>
      <c r="E1730" s="271"/>
      <c r="F1730" s="271"/>
      <c r="G1730" s="271"/>
      <c r="H1730" s="271"/>
      <c r="I1730" s="271"/>
      <c r="J1730" s="271"/>
      <c r="K1730" s="271"/>
    </row>
    <row r="1731" spans="1:11">
      <c r="A1731" s="271"/>
      <c r="B1731" s="271"/>
      <c r="C1731" s="271"/>
      <c r="D1731" s="271"/>
      <c r="E1731" s="271"/>
      <c r="F1731" s="271"/>
      <c r="G1731" s="271"/>
      <c r="H1731" s="271"/>
      <c r="I1731" s="271"/>
      <c r="J1731" s="271"/>
      <c r="K1731" s="271"/>
    </row>
    <row r="1732" spans="1:11">
      <c r="A1732" s="271"/>
      <c r="B1732" s="271"/>
      <c r="C1732" s="271"/>
      <c r="D1732" s="271"/>
      <c r="E1732" s="271"/>
      <c r="F1732" s="271"/>
      <c r="G1732" s="271"/>
      <c r="H1732" s="271"/>
      <c r="I1732" s="271"/>
      <c r="J1732" s="271"/>
      <c r="K1732" s="271"/>
    </row>
    <row r="1733" spans="1:11">
      <c r="A1733" s="271"/>
      <c r="B1733" s="271"/>
      <c r="C1733" s="271"/>
      <c r="D1733" s="271"/>
      <c r="E1733" s="271"/>
      <c r="F1733" s="271"/>
      <c r="G1733" s="271"/>
      <c r="H1733" s="271"/>
      <c r="I1733" s="271"/>
      <c r="J1733" s="271"/>
      <c r="K1733" s="271"/>
    </row>
    <row r="1734" spans="1:11">
      <c r="A1734" s="271"/>
      <c r="B1734" s="271"/>
      <c r="C1734" s="271"/>
      <c r="D1734" s="271"/>
      <c r="E1734" s="271"/>
      <c r="F1734" s="271"/>
      <c r="G1734" s="271"/>
      <c r="H1734" s="271"/>
      <c r="I1734" s="271"/>
      <c r="J1734" s="271"/>
      <c r="K1734" s="271"/>
    </row>
    <row r="1735" spans="1:11">
      <c r="A1735" s="271"/>
      <c r="B1735" s="271"/>
      <c r="C1735" s="271"/>
      <c r="D1735" s="271"/>
      <c r="E1735" s="271"/>
      <c r="F1735" s="271"/>
      <c r="G1735" s="271"/>
      <c r="H1735" s="271"/>
      <c r="I1735" s="271"/>
      <c r="J1735" s="271"/>
      <c r="K1735" s="271"/>
    </row>
    <row r="1736" spans="1:11">
      <c r="A1736" s="271"/>
      <c r="B1736" s="271"/>
      <c r="C1736" s="271"/>
      <c r="D1736" s="271"/>
      <c r="E1736" s="271"/>
      <c r="F1736" s="271"/>
      <c r="G1736" s="271"/>
      <c r="H1736" s="271"/>
      <c r="I1736" s="271"/>
      <c r="J1736" s="271"/>
      <c r="K1736" s="271"/>
    </row>
    <row r="1737" spans="1:11">
      <c r="A1737" s="271"/>
      <c r="B1737" s="271"/>
      <c r="C1737" s="271"/>
      <c r="D1737" s="271"/>
      <c r="E1737" s="271"/>
      <c r="F1737" s="271"/>
      <c r="G1737" s="271"/>
      <c r="H1737" s="271"/>
      <c r="I1737" s="271"/>
      <c r="J1737" s="271"/>
      <c r="K1737" s="271"/>
    </row>
    <row r="1738" spans="1:11">
      <c r="A1738" s="271"/>
      <c r="B1738" s="271"/>
      <c r="C1738" s="271"/>
      <c r="D1738" s="271"/>
      <c r="E1738" s="271"/>
      <c r="F1738" s="271"/>
      <c r="G1738" s="271"/>
      <c r="H1738" s="271"/>
      <c r="I1738" s="271"/>
      <c r="J1738" s="271"/>
      <c r="K1738" s="271"/>
    </row>
    <row r="1739" spans="1:11">
      <c r="A1739" s="271"/>
      <c r="B1739" s="271"/>
      <c r="C1739" s="271"/>
      <c r="D1739" s="271"/>
      <c r="E1739" s="271"/>
      <c r="F1739" s="271"/>
      <c r="G1739" s="271"/>
      <c r="H1739" s="271"/>
      <c r="I1739" s="271"/>
      <c r="J1739" s="271"/>
      <c r="K1739" s="271"/>
    </row>
    <row r="1740" spans="1:11">
      <c r="A1740" s="271"/>
      <c r="B1740" s="271"/>
      <c r="C1740" s="271"/>
      <c r="D1740" s="271"/>
      <c r="E1740" s="271"/>
      <c r="F1740" s="271"/>
      <c r="G1740" s="271"/>
      <c r="H1740" s="271"/>
      <c r="I1740" s="271"/>
      <c r="J1740" s="271"/>
      <c r="K1740" s="271"/>
    </row>
    <row r="1741" spans="1:11">
      <c r="A1741" s="271"/>
      <c r="B1741" s="271"/>
      <c r="C1741" s="271"/>
      <c r="D1741" s="271"/>
      <c r="E1741" s="271"/>
      <c r="F1741" s="271"/>
      <c r="G1741" s="271"/>
      <c r="H1741" s="271"/>
      <c r="I1741" s="271"/>
      <c r="J1741" s="271"/>
      <c r="K1741" s="271"/>
    </row>
    <row r="1742" spans="1:11">
      <c r="A1742" s="271"/>
      <c r="B1742" s="271"/>
      <c r="C1742" s="271"/>
      <c r="D1742" s="271"/>
      <c r="E1742" s="271"/>
      <c r="F1742" s="271"/>
      <c r="G1742" s="271"/>
      <c r="H1742" s="271"/>
      <c r="I1742" s="271"/>
      <c r="J1742" s="271"/>
      <c r="K1742" s="271"/>
    </row>
    <row r="1743" spans="1:11">
      <c r="A1743" s="271"/>
      <c r="B1743" s="271"/>
      <c r="C1743" s="271"/>
      <c r="D1743" s="271"/>
      <c r="E1743" s="271"/>
      <c r="F1743" s="271"/>
      <c r="G1743" s="271"/>
      <c r="H1743" s="271"/>
      <c r="I1743" s="271"/>
      <c r="J1743" s="271"/>
      <c r="K1743" s="271"/>
    </row>
    <row r="1744" spans="1:11">
      <c r="A1744" s="271"/>
      <c r="B1744" s="271"/>
      <c r="C1744" s="271"/>
      <c r="D1744" s="271"/>
      <c r="E1744" s="271"/>
      <c r="F1744" s="271"/>
      <c r="G1744" s="271"/>
      <c r="H1744" s="271"/>
      <c r="I1744" s="271"/>
      <c r="J1744" s="271"/>
      <c r="K1744" s="271"/>
    </row>
    <row r="1745" spans="1:11">
      <c r="A1745" s="271"/>
      <c r="B1745" s="271"/>
      <c r="C1745" s="271"/>
      <c r="D1745" s="271"/>
      <c r="E1745" s="271"/>
      <c r="F1745" s="271"/>
      <c r="G1745" s="271"/>
      <c r="H1745" s="271"/>
      <c r="I1745" s="271"/>
      <c r="J1745" s="271"/>
      <c r="K1745" s="271"/>
    </row>
    <row r="1746" spans="1:11">
      <c r="A1746" s="271"/>
      <c r="B1746" s="271"/>
      <c r="C1746" s="271"/>
      <c r="D1746" s="271"/>
      <c r="E1746" s="271"/>
      <c r="F1746" s="271"/>
      <c r="G1746" s="271"/>
      <c r="H1746" s="271"/>
      <c r="I1746" s="271"/>
      <c r="J1746" s="271"/>
      <c r="K1746" s="271"/>
    </row>
    <row r="1747" spans="1:11">
      <c r="A1747" s="271"/>
      <c r="B1747" s="271"/>
      <c r="C1747" s="271"/>
      <c r="D1747" s="271"/>
      <c r="E1747" s="271"/>
      <c r="F1747" s="271"/>
      <c r="G1747" s="271"/>
      <c r="H1747" s="271"/>
      <c r="I1747" s="271"/>
      <c r="J1747" s="271"/>
      <c r="K1747" s="271"/>
    </row>
    <row r="1748" spans="1:11">
      <c r="A1748" s="271"/>
      <c r="B1748" s="271"/>
      <c r="C1748" s="271"/>
      <c r="D1748" s="271"/>
      <c r="E1748" s="271"/>
      <c r="F1748" s="271"/>
      <c r="G1748" s="271"/>
      <c r="H1748" s="271"/>
      <c r="I1748" s="271"/>
      <c r="J1748" s="271"/>
      <c r="K1748" s="271"/>
    </row>
    <row r="1749" spans="1:11">
      <c r="A1749" s="271"/>
      <c r="B1749" s="271"/>
      <c r="C1749" s="271"/>
      <c r="D1749" s="271"/>
      <c r="E1749" s="271"/>
      <c r="F1749" s="271"/>
      <c r="G1749" s="271"/>
      <c r="H1749" s="271"/>
      <c r="I1749" s="271"/>
      <c r="J1749" s="271"/>
      <c r="K1749" s="271"/>
    </row>
    <row r="1750" spans="1:11">
      <c r="A1750" s="271"/>
      <c r="B1750" s="271"/>
      <c r="C1750" s="271"/>
      <c r="D1750" s="271"/>
      <c r="E1750" s="271"/>
      <c r="F1750" s="271"/>
      <c r="G1750" s="271"/>
      <c r="H1750" s="271"/>
      <c r="I1750" s="271"/>
      <c r="J1750" s="271"/>
      <c r="K1750" s="271"/>
    </row>
    <row r="1751" spans="1:11">
      <c r="A1751" s="271"/>
      <c r="B1751" s="271"/>
      <c r="C1751" s="271"/>
      <c r="D1751" s="271"/>
      <c r="E1751" s="271"/>
      <c r="F1751" s="271"/>
      <c r="G1751" s="271"/>
      <c r="H1751" s="271"/>
      <c r="I1751" s="271"/>
      <c r="J1751" s="271"/>
      <c r="K1751" s="271"/>
    </row>
    <row r="1752" spans="1:11">
      <c r="A1752" s="271"/>
      <c r="B1752" s="271"/>
      <c r="C1752" s="271"/>
      <c r="D1752" s="271"/>
      <c r="E1752" s="271"/>
      <c r="F1752" s="271"/>
      <c r="G1752" s="271"/>
      <c r="H1752" s="271"/>
      <c r="I1752" s="271"/>
      <c r="J1752" s="271"/>
      <c r="K1752" s="271"/>
    </row>
    <row r="1753" spans="1:11">
      <c r="A1753" s="271"/>
      <c r="B1753" s="271"/>
      <c r="C1753" s="271"/>
      <c r="D1753" s="271"/>
      <c r="E1753" s="271"/>
      <c r="F1753" s="271"/>
      <c r="G1753" s="271"/>
      <c r="H1753" s="271"/>
      <c r="I1753" s="271"/>
      <c r="J1753" s="271"/>
      <c r="K1753" s="271"/>
    </row>
    <row r="1754" spans="1:11">
      <c r="A1754" s="271"/>
      <c r="B1754" s="271"/>
      <c r="C1754" s="271"/>
      <c r="D1754" s="271"/>
      <c r="E1754" s="271"/>
      <c r="F1754" s="271"/>
      <c r="G1754" s="271"/>
      <c r="H1754" s="271"/>
      <c r="I1754" s="271"/>
      <c r="J1754" s="271"/>
      <c r="K1754" s="271"/>
    </row>
    <row r="1755" spans="1:11">
      <c r="A1755" s="271"/>
      <c r="B1755" s="271"/>
      <c r="C1755" s="271"/>
      <c r="D1755" s="271"/>
      <c r="E1755" s="271"/>
      <c r="F1755" s="271"/>
      <c r="G1755" s="271"/>
      <c r="H1755" s="271"/>
      <c r="I1755" s="271"/>
      <c r="J1755" s="271"/>
      <c r="K1755" s="271"/>
    </row>
    <row r="1756" spans="1:11">
      <c r="A1756" s="271"/>
      <c r="B1756" s="271"/>
      <c r="C1756" s="271"/>
      <c r="D1756" s="271"/>
      <c r="E1756" s="271"/>
      <c r="F1756" s="271"/>
      <c r="G1756" s="271"/>
      <c r="H1756" s="271"/>
      <c r="I1756" s="271"/>
      <c r="J1756" s="271"/>
      <c r="K1756" s="271"/>
    </row>
    <row r="1757" spans="1:11">
      <c r="A1757" s="271"/>
      <c r="B1757" s="271"/>
      <c r="C1757" s="271"/>
      <c r="D1757" s="271"/>
      <c r="E1757" s="271"/>
      <c r="F1757" s="271"/>
      <c r="G1757" s="271"/>
      <c r="H1757" s="271"/>
      <c r="I1757" s="271"/>
      <c r="J1757" s="271"/>
      <c r="K1757" s="271"/>
    </row>
    <row r="1758" spans="1:11">
      <c r="A1758" s="271"/>
      <c r="B1758" s="271"/>
      <c r="C1758" s="271"/>
      <c r="D1758" s="271"/>
      <c r="E1758" s="271"/>
      <c r="F1758" s="271"/>
      <c r="G1758" s="271"/>
      <c r="H1758" s="271"/>
      <c r="I1758" s="271"/>
      <c r="J1758" s="271"/>
      <c r="K1758" s="271"/>
    </row>
    <row r="1759" spans="1:11">
      <c r="A1759" s="271"/>
      <c r="B1759" s="271"/>
      <c r="C1759" s="271"/>
      <c r="D1759" s="271"/>
      <c r="E1759" s="271"/>
      <c r="F1759" s="271"/>
      <c r="G1759" s="271"/>
      <c r="H1759" s="271"/>
      <c r="I1759" s="271"/>
      <c r="J1759" s="271"/>
      <c r="K1759" s="271"/>
    </row>
    <row r="1760" spans="1:11">
      <c r="A1760" s="271"/>
      <c r="B1760" s="271"/>
      <c r="C1760" s="271"/>
      <c r="D1760" s="271"/>
      <c r="E1760" s="271"/>
      <c r="F1760" s="271"/>
      <c r="G1760" s="271"/>
      <c r="H1760" s="271"/>
      <c r="I1760" s="271"/>
      <c r="J1760" s="271"/>
      <c r="K1760" s="271"/>
    </row>
    <row r="1761" spans="1:11">
      <c r="A1761" s="271"/>
      <c r="B1761" s="271"/>
      <c r="C1761" s="271"/>
      <c r="D1761" s="271"/>
      <c r="E1761" s="271"/>
      <c r="F1761" s="271"/>
      <c r="G1761" s="271"/>
      <c r="H1761" s="271"/>
      <c r="I1761" s="271"/>
      <c r="J1761" s="271"/>
      <c r="K1761" s="271"/>
    </row>
    <row r="1762" spans="1:11">
      <c r="A1762" s="271"/>
      <c r="B1762" s="271"/>
      <c r="C1762" s="271"/>
      <c r="D1762" s="271"/>
      <c r="E1762" s="271"/>
      <c r="F1762" s="271"/>
      <c r="G1762" s="271"/>
      <c r="H1762" s="271"/>
      <c r="I1762" s="271"/>
      <c r="J1762" s="271"/>
      <c r="K1762" s="271"/>
    </row>
    <row r="1763" spans="1:11">
      <c r="A1763" s="271"/>
      <c r="B1763" s="271"/>
      <c r="C1763" s="271"/>
      <c r="D1763" s="271"/>
      <c r="E1763" s="271"/>
      <c r="F1763" s="271"/>
      <c r="G1763" s="271"/>
      <c r="H1763" s="271"/>
      <c r="I1763" s="271"/>
      <c r="J1763" s="271"/>
      <c r="K1763" s="271"/>
    </row>
    <row r="1764" spans="1:11">
      <c r="A1764" s="271"/>
      <c r="B1764" s="271"/>
      <c r="C1764" s="271"/>
      <c r="D1764" s="271"/>
      <c r="E1764" s="271"/>
      <c r="F1764" s="271"/>
      <c r="G1764" s="271"/>
      <c r="H1764" s="271"/>
      <c r="I1764" s="271"/>
      <c r="J1764" s="271"/>
      <c r="K1764" s="271"/>
    </row>
    <row r="1765" spans="1:11">
      <c r="A1765" s="271"/>
      <c r="B1765" s="271"/>
      <c r="C1765" s="271"/>
      <c r="D1765" s="271"/>
      <c r="E1765" s="271"/>
      <c r="F1765" s="271"/>
      <c r="G1765" s="271"/>
      <c r="H1765" s="271"/>
      <c r="I1765" s="271"/>
      <c r="J1765" s="271"/>
      <c r="K1765" s="271"/>
    </row>
    <row r="1766" spans="1:11">
      <c r="A1766" s="271"/>
      <c r="B1766" s="271"/>
      <c r="C1766" s="271"/>
      <c r="D1766" s="271"/>
      <c r="E1766" s="271"/>
      <c r="F1766" s="271"/>
      <c r="G1766" s="271"/>
      <c r="H1766" s="271"/>
      <c r="I1766" s="271"/>
      <c r="J1766" s="271"/>
      <c r="K1766" s="271"/>
    </row>
    <row r="1767" spans="1:11">
      <c r="A1767" s="271"/>
      <c r="B1767" s="271"/>
      <c r="C1767" s="271"/>
      <c r="D1767" s="271"/>
      <c r="E1767" s="271"/>
      <c r="F1767" s="271"/>
      <c r="G1767" s="271"/>
      <c r="H1767" s="271"/>
      <c r="I1767" s="271"/>
      <c r="J1767" s="271"/>
      <c r="K1767" s="271"/>
    </row>
    <row r="1768" spans="1:11">
      <c r="A1768" s="271"/>
      <c r="B1768" s="271"/>
      <c r="C1768" s="271"/>
      <c r="D1768" s="271"/>
      <c r="E1768" s="271"/>
      <c r="F1768" s="271"/>
      <c r="G1768" s="271"/>
      <c r="H1768" s="271"/>
      <c r="I1768" s="271"/>
      <c r="J1768" s="271"/>
      <c r="K1768" s="271"/>
    </row>
    <row r="1769" spans="1:11">
      <c r="A1769" s="271"/>
      <c r="B1769" s="271"/>
      <c r="C1769" s="271"/>
      <c r="D1769" s="271"/>
      <c r="E1769" s="271"/>
      <c r="F1769" s="271"/>
      <c r="G1769" s="271"/>
      <c r="H1769" s="271"/>
      <c r="I1769" s="271"/>
      <c r="J1769" s="271"/>
      <c r="K1769" s="271"/>
    </row>
    <row r="1770" spans="1:11">
      <c r="A1770" s="271"/>
      <c r="B1770" s="271"/>
      <c r="C1770" s="271"/>
      <c r="D1770" s="271"/>
      <c r="E1770" s="271"/>
      <c r="F1770" s="271"/>
      <c r="G1770" s="271"/>
      <c r="H1770" s="271"/>
      <c r="I1770" s="271"/>
      <c r="J1770" s="271"/>
      <c r="K1770" s="271"/>
    </row>
    <row r="1771" spans="1:11">
      <c r="A1771" s="271"/>
      <c r="B1771" s="271"/>
      <c r="C1771" s="271"/>
      <c r="D1771" s="271"/>
      <c r="E1771" s="271"/>
      <c r="F1771" s="271"/>
      <c r="G1771" s="271"/>
      <c r="H1771" s="271"/>
      <c r="I1771" s="271"/>
      <c r="J1771" s="271"/>
      <c r="K1771" s="271"/>
    </row>
    <row r="1772" spans="1:11">
      <c r="A1772" s="271"/>
      <c r="B1772" s="271"/>
      <c r="C1772" s="271"/>
      <c r="D1772" s="271"/>
      <c r="E1772" s="271"/>
      <c r="F1772" s="271"/>
      <c r="G1772" s="271"/>
      <c r="H1772" s="271"/>
      <c r="I1772" s="271"/>
      <c r="J1772" s="271"/>
      <c r="K1772" s="271"/>
    </row>
    <row r="1773" spans="1:11">
      <c r="A1773" s="271"/>
      <c r="B1773" s="271"/>
      <c r="C1773" s="271"/>
      <c r="D1773" s="271"/>
      <c r="E1773" s="271"/>
      <c r="F1773" s="271"/>
      <c r="G1773" s="271"/>
      <c r="H1773" s="271"/>
      <c r="I1773" s="271"/>
      <c r="J1773" s="271"/>
      <c r="K1773" s="271"/>
    </row>
    <row r="1774" spans="1:11">
      <c r="A1774" s="271"/>
      <c r="B1774" s="271"/>
      <c r="C1774" s="271"/>
      <c r="D1774" s="271"/>
      <c r="E1774" s="271"/>
      <c r="F1774" s="271"/>
      <c r="G1774" s="271"/>
      <c r="H1774" s="271"/>
      <c r="I1774" s="271"/>
      <c r="J1774" s="271"/>
      <c r="K1774" s="271"/>
    </row>
    <row r="1775" spans="1:11">
      <c r="A1775" s="271"/>
      <c r="B1775" s="271"/>
      <c r="C1775" s="271"/>
      <c r="D1775" s="271"/>
      <c r="E1775" s="271"/>
      <c r="F1775" s="271"/>
      <c r="G1775" s="271"/>
      <c r="H1775" s="271"/>
      <c r="I1775" s="271"/>
      <c r="J1775" s="271"/>
      <c r="K1775" s="271"/>
    </row>
    <row r="1776" spans="1:11">
      <c r="A1776" s="271"/>
      <c r="B1776" s="271"/>
      <c r="C1776" s="271"/>
      <c r="D1776" s="271"/>
      <c r="E1776" s="271"/>
      <c r="F1776" s="271"/>
      <c r="G1776" s="271"/>
      <c r="H1776" s="271"/>
      <c r="I1776" s="271"/>
      <c r="J1776" s="271"/>
      <c r="K1776" s="271"/>
    </row>
    <row r="1777" spans="1:11">
      <c r="A1777" s="271"/>
      <c r="B1777" s="271"/>
      <c r="C1777" s="271"/>
      <c r="D1777" s="271"/>
      <c r="E1777" s="271"/>
      <c r="F1777" s="271"/>
      <c r="G1777" s="271"/>
      <c r="H1777" s="271"/>
      <c r="I1777" s="271"/>
      <c r="J1777" s="271"/>
      <c r="K1777" s="271"/>
    </row>
    <row r="1778" spans="1:11">
      <c r="A1778" s="271"/>
      <c r="B1778" s="271"/>
      <c r="C1778" s="271"/>
      <c r="D1778" s="271"/>
      <c r="E1778" s="271"/>
      <c r="F1778" s="271"/>
      <c r="G1778" s="271"/>
      <c r="H1778" s="271"/>
      <c r="I1778" s="271"/>
      <c r="J1778" s="271"/>
      <c r="K1778" s="271"/>
    </row>
    <row r="1779" spans="1:11">
      <c r="A1779" s="271"/>
      <c r="B1779" s="271"/>
      <c r="C1779" s="271"/>
      <c r="D1779" s="271"/>
      <c r="E1779" s="271"/>
      <c r="F1779" s="271"/>
      <c r="G1779" s="271"/>
      <c r="H1779" s="271"/>
      <c r="I1779" s="271"/>
      <c r="J1779" s="271"/>
      <c r="K1779" s="271"/>
    </row>
    <row r="1780" spans="1:11">
      <c r="A1780" s="271"/>
      <c r="B1780" s="271"/>
      <c r="C1780" s="271"/>
      <c r="D1780" s="271"/>
      <c r="E1780" s="271"/>
      <c r="F1780" s="271"/>
      <c r="G1780" s="271"/>
      <c r="H1780" s="271"/>
      <c r="I1780" s="271"/>
      <c r="J1780" s="271"/>
      <c r="K1780" s="271"/>
    </row>
    <row r="1781" spans="1:11">
      <c r="A1781" s="271"/>
      <c r="B1781" s="271"/>
      <c r="C1781" s="271"/>
      <c r="D1781" s="271"/>
      <c r="E1781" s="271"/>
      <c r="F1781" s="271"/>
      <c r="G1781" s="271"/>
      <c r="H1781" s="271"/>
      <c r="I1781" s="271"/>
      <c r="J1781" s="271"/>
      <c r="K1781" s="271"/>
    </row>
    <row r="1782" spans="1:11">
      <c r="A1782" s="271"/>
      <c r="B1782" s="271"/>
      <c r="C1782" s="271"/>
      <c r="D1782" s="271"/>
      <c r="E1782" s="271"/>
      <c r="F1782" s="271"/>
      <c r="G1782" s="271"/>
      <c r="H1782" s="271"/>
      <c r="I1782" s="271"/>
      <c r="J1782" s="271"/>
      <c r="K1782" s="271"/>
    </row>
    <row r="1783" spans="1:11">
      <c r="A1783" s="271"/>
      <c r="B1783" s="271"/>
      <c r="C1783" s="271"/>
      <c r="D1783" s="271"/>
      <c r="E1783" s="271"/>
      <c r="F1783" s="271"/>
      <c r="G1783" s="271"/>
      <c r="H1783" s="271"/>
      <c r="I1783" s="271"/>
      <c r="J1783" s="271"/>
      <c r="K1783" s="271"/>
    </row>
    <row r="1784" spans="1:11">
      <c r="A1784" s="271"/>
      <c r="B1784" s="271"/>
      <c r="C1784" s="271"/>
      <c r="D1784" s="271"/>
      <c r="E1784" s="271"/>
      <c r="F1784" s="271"/>
      <c r="G1784" s="271"/>
      <c r="H1784" s="271"/>
      <c r="I1784" s="271"/>
      <c r="J1784" s="271"/>
      <c r="K1784" s="271"/>
    </row>
    <row r="1785" spans="1:11">
      <c r="A1785" s="271"/>
      <c r="B1785" s="271"/>
      <c r="C1785" s="271"/>
      <c r="D1785" s="271"/>
      <c r="E1785" s="271"/>
      <c r="F1785" s="271"/>
      <c r="G1785" s="271"/>
      <c r="H1785" s="271"/>
      <c r="I1785" s="271"/>
      <c r="J1785" s="271"/>
      <c r="K1785" s="271"/>
    </row>
    <row r="1786" spans="1:11">
      <c r="A1786" s="271"/>
      <c r="B1786" s="271"/>
      <c r="C1786" s="271"/>
      <c r="D1786" s="271"/>
      <c r="E1786" s="271"/>
      <c r="F1786" s="271"/>
      <c r="G1786" s="271"/>
      <c r="H1786" s="271"/>
      <c r="I1786" s="271"/>
      <c r="J1786" s="271"/>
      <c r="K1786" s="271"/>
    </row>
    <row r="1787" spans="1:11">
      <c r="A1787" s="271"/>
      <c r="B1787" s="271"/>
      <c r="C1787" s="271"/>
      <c r="D1787" s="271"/>
      <c r="E1787" s="271"/>
      <c r="F1787" s="271"/>
      <c r="G1787" s="271"/>
      <c r="H1787" s="271"/>
      <c r="I1787" s="271"/>
      <c r="J1787" s="271"/>
      <c r="K1787" s="271"/>
    </row>
    <row r="1788" spans="1:11">
      <c r="A1788" s="271"/>
      <c r="B1788" s="271"/>
      <c r="C1788" s="271"/>
      <c r="D1788" s="271"/>
      <c r="E1788" s="271"/>
      <c r="F1788" s="271"/>
      <c r="G1788" s="271"/>
      <c r="H1788" s="271"/>
      <c r="I1788" s="271"/>
      <c r="J1788" s="271"/>
      <c r="K1788" s="271"/>
    </row>
    <row r="1789" spans="1:11">
      <c r="A1789" s="271"/>
      <c r="B1789" s="271"/>
      <c r="C1789" s="271"/>
      <c r="D1789" s="271"/>
      <c r="E1789" s="271"/>
      <c r="F1789" s="271"/>
      <c r="G1789" s="271"/>
      <c r="H1789" s="271"/>
      <c r="I1789" s="271"/>
      <c r="J1789" s="271"/>
      <c r="K1789" s="271"/>
    </row>
    <row r="1790" spans="1:11">
      <c r="A1790" s="271"/>
      <c r="B1790" s="271"/>
      <c r="C1790" s="271"/>
      <c r="D1790" s="271"/>
      <c r="E1790" s="271"/>
      <c r="F1790" s="271"/>
      <c r="G1790" s="271"/>
      <c r="H1790" s="271"/>
      <c r="I1790" s="271"/>
      <c r="J1790" s="271"/>
      <c r="K1790" s="271"/>
    </row>
    <row r="1791" spans="1:11">
      <c r="A1791" s="271"/>
      <c r="B1791" s="271"/>
      <c r="C1791" s="271"/>
      <c r="D1791" s="271"/>
      <c r="E1791" s="271"/>
      <c r="F1791" s="271"/>
      <c r="G1791" s="271"/>
      <c r="H1791" s="271"/>
      <c r="I1791" s="271"/>
      <c r="J1791" s="271"/>
      <c r="K1791" s="271"/>
    </row>
    <row r="1792" spans="1:11">
      <c r="A1792" s="271"/>
      <c r="B1792" s="271"/>
      <c r="C1792" s="271"/>
      <c r="D1792" s="271"/>
      <c r="E1792" s="271"/>
      <c r="F1792" s="271"/>
      <c r="G1792" s="271"/>
      <c r="H1792" s="271"/>
      <c r="I1792" s="271"/>
      <c r="J1792" s="271"/>
      <c r="K1792" s="271"/>
    </row>
    <row r="1793" spans="1:11">
      <c r="A1793" s="271"/>
      <c r="B1793" s="271"/>
      <c r="C1793" s="271"/>
      <c r="D1793" s="271"/>
      <c r="E1793" s="271"/>
      <c r="F1793" s="271"/>
      <c r="G1793" s="271"/>
      <c r="H1793" s="271"/>
      <c r="I1793" s="271"/>
      <c r="J1793" s="271"/>
      <c r="K1793" s="271"/>
    </row>
    <row r="1794" spans="1:11">
      <c r="A1794" s="271"/>
      <c r="B1794" s="271"/>
      <c r="C1794" s="271"/>
      <c r="D1794" s="271"/>
      <c r="E1794" s="271"/>
      <c r="F1794" s="271"/>
      <c r="G1794" s="271"/>
      <c r="H1794" s="271"/>
      <c r="I1794" s="271"/>
      <c r="J1794" s="271"/>
      <c r="K1794" s="271"/>
    </row>
    <row r="1795" spans="1:11">
      <c r="A1795" s="271"/>
      <c r="B1795" s="271"/>
      <c r="C1795" s="271"/>
      <c r="D1795" s="271"/>
      <c r="E1795" s="271"/>
      <c r="F1795" s="271"/>
      <c r="G1795" s="271"/>
      <c r="H1795" s="271"/>
      <c r="I1795" s="271"/>
      <c r="J1795" s="271"/>
      <c r="K1795" s="271"/>
    </row>
    <row r="1796" spans="1:11">
      <c r="A1796" s="271"/>
      <c r="B1796" s="271"/>
      <c r="C1796" s="271"/>
      <c r="D1796" s="271"/>
      <c r="E1796" s="271"/>
      <c r="F1796" s="271"/>
      <c r="G1796" s="271"/>
      <c r="H1796" s="271"/>
      <c r="I1796" s="271"/>
      <c r="J1796" s="271"/>
      <c r="K1796" s="271"/>
    </row>
    <row r="1797" spans="1:11">
      <c r="A1797" s="271"/>
      <c r="B1797" s="271"/>
      <c r="C1797" s="271"/>
      <c r="D1797" s="271"/>
      <c r="E1797" s="271"/>
      <c r="F1797" s="271"/>
      <c r="G1797" s="271"/>
      <c r="H1797" s="271"/>
      <c r="I1797" s="271"/>
      <c r="J1797" s="271"/>
      <c r="K1797" s="271"/>
    </row>
    <row r="1798" spans="1:11">
      <c r="A1798" s="271"/>
      <c r="B1798" s="271"/>
      <c r="C1798" s="271"/>
      <c r="D1798" s="271"/>
      <c r="E1798" s="271"/>
      <c r="F1798" s="271"/>
      <c r="G1798" s="271"/>
      <c r="H1798" s="271"/>
      <c r="I1798" s="271"/>
      <c r="J1798" s="271"/>
      <c r="K1798" s="271"/>
    </row>
    <row r="1799" spans="1:11">
      <c r="A1799" s="271"/>
      <c r="B1799" s="271"/>
      <c r="C1799" s="271"/>
      <c r="D1799" s="271"/>
      <c r="E1799" s="271"/>
      <c r="F1799" s="271"/>
      <c r="G1799" s="271"/>
      <c r="H1799" s="271"/>
      <c r="I1799" s="271"/>
      <c r="J1799" s="271"/>
      <c r="K1799" s="271"/>
    </row>
    <row r="1800" spans="1:11">
      <c r="A1800" s="271"/>
      <c r="B1800" s="271"/>
      <c r="C1800" s="271"/>
      <c r="D1800" s="271"/>
      <c r="E1800" s="271"/>
      <c r="F1800" s="271"/>
      <c r="G1800" s="271"/>
      <c r="H1800" s="271"/>
      <c r="I1800" s="271"/>
      <c r="J1800" s="271"/>
      <c r="K1800" s="271"/>
    </row>
    <row r="1801" spans="1:11">
      <c r="A1801" s="271"/>
      <c r="B1801" s="271"/>
      <c r="C1801" s="271"/>
      <c r="D1801" s="271"/>
      <c r="E1801" s="271"/>
      <c r="F1801" s="271"/>
      <c r="G1801" s="271"/>
      <c r="H1801" s="271"/>
      <c r="I1801" s="271"/>
      <c r="J1801" s="271"/>
      <c r="K1801" s="271"/>
    </row>
    <row r="1802" spans="1:11">
      <c r="A1802" s="271"/>
      <c r="B1802" s="271"/>
      <c r="C1802" s="271"/>
      <c r="D1802" s="271"/>
      <c r="E1802" s="271"/>
      <c r="F1802" s="271"/>
      <c r="G1802" s="271"/>
      <c r="H1802" s="271"/>
      <c r="I1802" s="271"/>
      <c r="J1802" s="271"/>
      <c r="K1802" s="271"/>
    </row>
    <row r="1803" spans="1:11">
      <c r="A1803" s="271"/>
      <c r="B1803" s="271"/>
      <c r="C1803" s="271"/>
      <c r="D1803" s="271"/>
      <c r="E1803" s="271"/>
      <c r="F1803" s="271"/>
      <c r="G1803" s="271"/>
      <c r="H1803" s="271"/>
      <c r="I1803" s="271"/>
      <c r="J1803" s="271"/>
      <c r="K1803" s="271"/>
    </row>
    <row r="1804" spans="1:11">
      <c r="A1804" s="271"/>
      <c r="B1804" s="271"/>
      <c r="C1804" s="271"/>
      <c r="D1804" s="271"/>
      <c r="E1804" s="271"/>
      <c r="F1804" s="271"/>
      <c r="G1804" s="271"/>
      <c r="H1804" s="271"/>
      <c r="I1804" s="271"/>
      <c r="J1804" s="271"/>
      <c r="K1804" s="271"/>
    </row>
    <row r="1805" spans="1:11">
      <c r="A1805" s="271"/>
      <c r="B1805" s="271"/>
      <c r="C1805" s="271"/>
      <c r="D1805" s="271"/>
      <c r="E1805" s="271"/>
      <c r="F1805" s="271"/>
      <c r="G1805" s="271"/>
      <c r="H1805" s="271"/>
      <c r="I1805" s="271"/>
      <c r="J1805" s="271"/>
      <c r="K1805" s="271"/>
    </row>
    <row r="1806" spans="1:11">
      <c r="A1806" s="271"/>
      <c r="B1806" s="271"/>
      <c r="C1806" s="271"/>
      <c r="D1806" s="271"/>
      <c r="E1806" s="271"/>
      <c r="F1806" s="271"/>
      <c r="G1806" s="271"/>
      <c r="H1806" s="271"/>
      <c r="I1806" s="271"/>
      <c r="J1806" s="271"/>
      <c r="K1806" s="271"/>
    </row>
    <row r="1807" spans="1:11">
      <c r="A1807" s="271"/>
      <c r="B1807" s="271"/>
      <c r="C1807" s="271"/>
      <c r="D1807" s="271"/>
      <c r="E1807" s="271"/>
      <c r="F1807" s="271"/>
      <c r="G1807" s="271"/>
      <c r="H1807" s="271"/>
      <c r="I1807" s="271"/>
      <c r="J1807" s="271"/>
      <c r="K1807" s="271"/>
    </row>
    <row r="1808" spans="1:11">
      <c r="A1808" s="271"/>
      <c r="B1808" s="271"/>
      <c r="C1808" s="271"/>
      <c r="D1808" s="271"/>
      <c r="E1808" s="271"/>
      <c r="F1808" s="271"/>
      <c r="G1808" s="271"/>
      <c r="H1808" s="271"/>
      <c r="I1808" s="271"/>
      <c r="J1808" s="271"/>
      <c r="K1808" s="271"/>
    </row>
    <row r="1809" spans="1:11">
      <c r="A1809" s="271"/>
      <c r="B1809" s="271"/>
      <c r="C1809" s="271"/>
      <c r="D1809" s="271"/>
      <c r="E1809" s="271"/>
      <c r="F1809" s="271"/>
      <c r="G1809" s="271"/>
      <c r="H1809" s="271"/>
      <c r="I1809" s="271"/>
      <c r="J1809" s="271"/>
      <c r="K1809" s="271"/>
    </row>
    <row r="1810" spans="1:11">
      <c r="A1810" s="271"/>
      <c r="B1810" s="271"/>
      <c r="C1810" s="271"/>
      <c r="D1810" s="271"/>
      <c r="E1810" s="271"/>
      <c r="F1810" s="271"/>
      <c r="G1810" s="271"/>
      <c r="H1810" s="271"/>
      <c r="I1810" s="271"/>
      <c r="J1810" s="271"/>
      <c r="K1810" s="271"/>
    </row>
    <row r="1811" spans="1:11">
      <c r="A1811" s="271"/>
      <c r="B1811" s="271"/>
      <c r="C1811" s="271"/>
      <c r="D1811" s="271"/>
      <c r="E1811" s="271"/>
      <c r="F1811" s="271"/>
      <c r="G1811" s="271"/>
      <c r="H1811" s="271"/>
      <c r="I1811" s="271"/>
      <c r="J1811" s="271"/>
      <c r="K1811" s="271"/>
    </row>
    <row r="1812" spans="1:11">
      <c r="A1812" s="271"/>
      <c r="B1812" s="271"/>
      <c r="C1812" s="271"/>
      <c r="D1812" s="271"/>
      <c r="E1812" s="271"/>
      <c r="F1812" s="271"/>
      <c r="G1812" s="271"/>
      <c r="H1812" s="271"/>
      <c r="I1812" s="271"/>
      <c r="J1812" s="271"/>
      <c r="K1812" s="271"/>
    </row>
    <row r="1813" spans="1:11">
      <c r="A1813" s="271"/>
      <c r="B1813" s="271"/>
      <c r="C1813" s="271"/>
      <c r="D1813" s="271"/>
      <c r="E1813" s="271"/>
      <c r="F1813" s="271"/>
      <c r="G1813" s="271"/>
      <c r="H1813" s="271"/>
      <c r="I1813" s="271"/>
      <c r="J1813" s="271"/>
      <c r="K1813" s="271"/>
    </row>
    <row r="1814" spans="1:11">
      <c r="A1814" s="271"/>
      <c r="B1814" s="271"/>
      <c r="C1814" s="271"/>
      <c r="D1814" s="271"/>
      <c r="E1814" s="271"/>
      <c r="F1814" s="271"/>
      <c r="G1814" s="271"/>
      <c r="H1814" s="271"/>
      <c r="I1814" s="271"/>
      <c r="J1814" s="271"/>
      <c r="K1814" s="271"/>
    </row>
    <row r="1815" spans="1:11">
      <c r="A1815" s="271"/>
      <c r="B1815" s="271"/>
      <c r="C1815" s="271"/>
      <c r="D1815" s="271"/>
      <c r="E1815" s="271"/>
      <c r="F1815" s="271"/>
      <c r="G1815" s="271"/>
      <c r="H1815" s="271"/>
      <c r="I1815" s="271"/>
      <c r="J1815" s="271"/>
      <c r="K1815" s="271"/>
    </row>
    <row r="1816" spans="1:11">
      <c r="A1816" s="271"/>
      <c r="B1816" s="271"/>
      <c r="C1816" s="271"/>
      <c r="D1816" s="271"/>
      <c r="E1816" s="271"/>
      <c r="F1816" s="271"/>
      <c r="G1816" s="271"/>
      <c r="H1816" s="271"/>
      <c r="I1816" s="271"/>
      <c r="J1816" s="271"/>
      <c r="K1816" s="271"/>
    </row>
    <row r="1817" spans="1:11">
      <c r="A1817" s="271"/>
      <c r="B1817" s="271"/>
      <c r="C1817" s="271"/>
      <c r="D1817" s="271"/>
      <c r="E1817" s="271"/>
      <c r="F1817" s="271"/>
      <c r="G1817" s="271"/>
      <c r="H1817" s="271"/>
      <c r="I1817" s="271"/>
      <c r="J1817" s="271"/>
      <c r="K1817" s="271"/>
    </row>
    <row r="1818" spans="1:11">
      <c r="A1818" s="271"/>
      <c r="B1818" s="271"/>
      <c r="C1818" s="271"/>
      <c r="D1818" s="271"/>
      <c r="E1818" s="271"/>
      <c r="F1818" s="271"/>
      <c r="G1818" s="271"/>
      <c r="H1818" s="271"/>
      <c r="I1818" s="271"/>
      <c r="J1818" s="271"/>
      <c r="K1818" s="271"/>
    </row>
    <row r="1819" spans="1:11">
      <c r="A1819" s="271"/>
      <c r="B1819" s="271"/>
      <c r="C1819" s="271"/>
      <c r="D1819" s="271"/>
      <c r="E1819" s="271"/>
      <c r="F1819" s="271"/>
      <c r="G1819" s="271"/>
      <c r="H1819" s="271"/>
      <c r="I1819" s="271"/>
      <c r="J1819" s="271"/>
      <c r="K1819" s="271"/>
    </row>
    <row r="1820" spans="1:11">
      <c r="A1820" s="271"/>
      <c r="B1820" s="271"/>
      <c r="C1820" s="271"/>
      <c r="D1820" s="271"/>
      <c r="E1820" s="271"/>
      <c r="F1820" s="271"/>
      <c r="G1820" s="271"/>
      <c r="H1820" s="271"/>
      <c r="I1820" s="271"/>
      <c r="J1820" s="271"/>
      <c r="K1820" s="271"/>
    </row>
    <row r="1821" spans="1:11">
      <c r="A1821" s="271"/>
      <c r="B1821" s="271"/>
      <c r="C1821" s="271"/>
      <c r="D1821" s="271"/>
      <c r="E1821" s="271"/>
      <c r="F1821" s="271"/>
      <c r="G1821" s="271"/>
      <c r="H1821" s="271"/>
      <c r="I1821" s="271"/>
      <c r="J1821" s="271"/>
      <c r="K1821" s="271"/>
    </row>
    <row r="1822" spans="1:11">
      <c r="A1822" s="271"/>
      <c r="B1822" s="271"/>
      <c r="C1822" s="271"/>
      <c r="D1822" s="271"/>
      <c r="E1822" s="271"/>
      <c r="F1822" s="271"/>
      <c r="G1822" s="271"/>
      <c r="H1822" s="271"/>
      <c r="I1822" s="271"/>
      <c r="J1822" s="271"/>
      <c r="K1822" s="271"/>
    </row>
    <row r="1823" spans="1:11">
      <c r="A1823" s="271"/>
      <c r="B1823" s="271"/>
      <c r="C1823" s="271"/>
      <c r="D1823" s="271"/>
      <c r="E1823" s="271"/>
      <c r="F1823" s="271"/>
      <c r="G1823" s="271"/>
      <c r="H1823" s="271"/>
      <c r="I1823" s="271"/>
      <c r="J1823" s="271"/>
      <c r="K1823" s="271"/>
    </row>
    <row r="1824" spans="1:11">
      <c r="A1824" s="271"/>
      <c r="B1824" s="271"/>
      <c r="C1824" s="271"/>
      <c r="D1824" s="271"/>
      <c r="E1824" s="271"/>
      <c r="F1824" s="271"/>
      <c r="G1824" s="271"/>
      <c r="H1824" s="271"/>
      <c r="I1824" s="271"/>
      <c r="J1824" s="271"/>
      <c r="K1824" s="271"/>
    </row>
    <row r="1825" spans="1:11">
      <c r="A1825" s="271"/>
      <c r="B1825" s="271"/>
      <c r="C1825" s="271"/>
      <c r="D1825" s="271"/>
      <c r="E1825" s="271"/>
      <c r="F1825" s="271"/>
      <c r="G1825" s="271"/>
      <c r="H1825" s="271"/>
      <c r="I1825" s="271"/>
      <c r="J1825" s="271"/>
      <c r="K1825" s="271"/>
    </row>
    <row r="1826" spans="1:11">
      <c r="A1826" s="271"/>
      <c r="B1826" s="271"/>
      <c r="C1826" s="271"/>
      <c r="D1826" s="271"/>
      <c r="E1826" s="271"/>
      <c r="F1826" s="271"/>
      <c r="G1826" s="271"/>
      <c r="H1826" s="271"/>
      <c r="I1826" s="271"/>
      <c r="J1826" s="271"/>
      <c r="K1826" s="271"/>
    </row>
    <row r="1827" spans="1:11">
      <c r="A1827" s="271"/>
      <c r="B1827" s="271"/>
      <c r="C1827" s="271"/>
      <c r="D1827" s="271"/>
      <c r="E1827" s="271"/>
      <c r="F1827" s="271"/>
      <c r="G1827" s="271"/>
      <c r="H1827" s="271"/>
      <c r="I1827" s="271"/>
      <c r="J1827" s="271"/>
      <c r="K1827" s="271"/>
    </row>
    <row r="1828" spans="1:11">
      <c r="A1828" s="271"/>
      <c r="B1828" s="271"/>
      <c r="C1828" s="271"/>
      <c r="D1828" s="271"/>
      <c r="E1828" s="271"/>
      <c r="F1828" s="271"/>
      <c r="G1828" s="271"/>
      <c r="H1828" s="271"/>
      <c r="I1828" s="271"/>
      <c r="J1828" s="271"/>
      <c r="K1828" s="271"/>
    </row>
    <row r="1829" spans="1:11">
      <c r="A1829" s="271"/>
      <c r="B1829" s="271"/>
      <c r="C1829" s="271"/>
      <c r="D1829" s="271"/>
      <c r="E1829" s="271"/>
      <c r="F1829" s="271"/>
      <c r="G1829" s="271"/>
      <c r="H1829" s="271"/>
      <c r="I1829" s="271"/>
      <c r="J1829" s="271"/>
      <c r="K1829" s="271"/>
    </row>
    <row r="1830" spans="1:11">
      <c r="A1830" s="271"/>
      <c r="B1830" s="271"/>
      <c r="C1830" s="271"/>
      <c r="D1830" s="271"/>
      <c r="E1830" s="271"/>
      <c r="F1830" s="271"/>
      <c r="G1830" s="271"/>
      <c r="H1830" s="271"/>
      <c r="I1830" s="271"/>
      <c r="J1830" s="271"/>
      <c r="K1830" s="271"/>
    </row>
    <row r="1831" spans="1:11">
      <c r="A1831" s="271"/>
      <c r="B1831" s="271"/>
      <c r="C1831" s="271"/>
      <c r="D1831" s="271"/>
      <c r="E1831" s="271"/>
      <c r="F1831" s="271"/>
      <c r="G1831" s="271"/>
      <c r="H1831" s="271"/>
      <c r="I1831" s="271"/>
      <c r="J1831" s="271"/>
      <c r="K1831" s="271"/>
    </row>
    <row r="1832" spans="1:11">
      <c r="A1832" s="271"/>
      <c r="B1832" s="271"/>
      <c r="C1832" s="271"/>
      <c r="D1832" s="271"/>
      <c r="E1832" s="271"/>
      <c r="F1832" s="271"/>
      <c r="G1832" s="271"/>
      <c r="H1832" s="271"/>
      <c r="I1832" s="271"/>
      <c r="J1832" s="271"/>
      <c r="K1832" s="271"/>
    </row>
    <row r="1833" spans="1:11">
      <c r="A1833" s="271"/>
      <c r="B1833" s="271"/>
      <c r="C1833" s="271"/>
      <c r="D1833" s="271"/>
      <c r="E1833" s="271"/>
      <c r="F1833" s="271"/>
      <c r="G1833" s="271"/>
      <c r="H1833" s="271"/>
      <c r="I1833" s="271"/>
      <c r="J1833" s="271"/>
      <c r="K1833" s="271"/>
    </row>
    <row r="1834" spans="1:11">
      <c r="A1834" s="271"/>
      <c r="B1834" s="271"/>
      <c r="C1834" s="271"/>
      <c r="D1834" s="271"/>
      <c r="E1834" s="271"/>
      <c r="F1834" s="271"/>
      <c r="G1834" s="271"/>
      <c r="H1834" s="271"/>
      <c r="I1834" s="271"/>
      <c r="J1834" s="271"/>
      <c r="K1834" s="271"/>
    </row>
    <row r="1835" spans="1:11">
      <c r="A1835" s="271"/>
      <c r="B1835" s="271"/>
      <c r="C1835" s="271"/>
      <c r="D1835" s="271"/>
      <c r="E1835" s="271"/>
      <c r="F1835" s="271"/>
      <c r="G1835" s="271"/>
      <c r="H1835" s="271"/>
      <c r="I1835" s="271"/>
      <c r="J1835" s="271"/>
      <c r="K1835" s="271"/>
    </row>
    <row r="1836" spans="1:11">
      <c r="A1836" s="271"/>
      <c r="B1836" s="271"/>
      <c r="C1836" s="271"/>
      <c r="D1836" s="271"/>
      <c r="E1836" s="271"/>
      <c r="F1836" s="271"/>
      <c r="G1836" s="271"/>
      <c r="H1836" s="271"/>
      <c r="I1836" s="271"/>
      <c r="J1836" s="271"/>
      <c r="K1836" s="271"/>
    </row>
    <row r="1837" spans="1:11">
      <c r="A1837" s="271"/>
      <c r="B1837" s="271"/>
      <c r="C1837" s="271"/>
      <c r="D1837" s="271"/>
      <c r="E1837" s="271"/>
      <c r="F1837" s="271"/>
      <c r="G1837" s="271"/>
      <c r="H1837" s="271"/>
      <c r="I1837" s="271"/>
      <c r="J1837" s="271"/>
      <c r="K1837" s="271"/>
    </row>
    <row r="1838" spans="1:11">
      <c r="A1838" s="271"/>
      <c r="B1838" s="271"/>
      <c r="C1838" s="271"/>
      <c r="D1838" s="271"/>
      <c r="E1838" s="271"/>
      <c r="F1838" s="271"/>
      <c r="G1838" s="271"/>
      <c r="H1838" s="271"/>
      <c r="I1838" s="271"/>
      <c r="J1838" s="271"/>
      <c r="K1838" s="271"/>
    </row>
    <row r="1839" spans="1:11">
      <c r="A1839" s="271"/>
      <c r="B1839" s="271"/>
      <c r="C1839" s="271"/>
      <c r="D1839" s="271"/>
      <c r="E1839" s="271"/>
      <c r="F1839" s="271"/>
      <c r="G1839" s="271"/>
      <c r="H1839" s="271"/>
      <c r="I1839" s="271"/>
      <c r="J1839" s="271"/>
      <c r="K1839" s="271"/>
    </row>
    <row r="1840" spans="1:11">
      <c r="A1840" s="271"/>
      <c r="B1840" s="271"/>
      <c r="C1840" s="271"/>
      <c r="D1840" s="271"/>
      <c r="E1840" s="271"/>
      <c r="F1840" s="271"/>
      <c r="G1840" s="271"/>
      <c r="H1840" s="271"/>
      <c r="I1840" s="271"/>
      <c r="J1840" s="271"/>
      <c r="K1840" s="271"/>
    </row>
    <row r="1841" spans="1:11">
      <c r="A1841" s="271"/>
      <c r="B1841" s="271"/>
      <c r="C1841" s="271"/>
      <c r="D1841" s="271"/>
      <c r="E1841" s="271"/>
      <c r="F1841" s="271"/>
      <c r="G1841" s="271"/>
      <c r="H1841" s="271"/>
      <c r="I1841" s="271"/>
      <c r="J1841" s="271"/>
      <c r="K1841" s="271"/>
    </row>
    <row r="1842" spans="1:11">
      <c r="A1842" s="271"/>
      <c r="B1842" s="271"/>
      <c r="C1842" s="271"/>
      <c r="D1842" s="271"/>
      <c r="E1842" s="271"/>
      <c r="F1842" s="271"/>
      <c r="G1842" s="271"/>
      <c r="H1842" s="271"/>
      <c r="I1842" s="271"/>
      <c r="J1842" s="271"/>
      <c r="K1842" s="271"/>
    </row>
    <row r="1843" spans="1:11">
      <c r="A1843" s="271"/>
      <c r="B1843" s="271"/>
      <c r="C1843" s="271"/>
      <c r="D1843" s="271"/>
      <c r="E1843" s="271"/>
      <c r="F1843" s="271"/>
      <c r="G1843" s="271"/>
      <c r="H1843" s="271"/>
      <c r="I1843" s="271"/>
      <c r="J1843" s="271"/>
      <c r="K1843" s="271"/>
    </row>
    <row r="1844" spans="1:11">
      <c r="A1844" s="271"/>
      <c r="B1844" s="271"/>
      <c r="C1844" s="271"/>
      <c r="D1844" s="271"/>
      <c r="E1844" s="271"/>
      <c r="F1844" s="271"/>
      <c r="G1844" s="271"/>
      <c r="H1844" s="271"/>
      <c r="I1844" s="271"/>
      <c r="J1844" s="271"/>
      <c r="K1844" s="271"/>
    </row>
    <row r="1845" spans="1:11">
      <c r="A1845" s="271"/>
      <c r="B1845" s="271"/>
      <c r="C1845" s="271"/>
      <c r="D1845" s="271"/>
      <c r="E1845" s="271"/>
      <c r="F1845" s="271"/>
      <c r="G1845" s="271"/>
      <c r="H1845" s="271"/>
      <c r="I1845" s="271"/>
      <c r="J1845" s="271"/>
      <c r="K1845" s="271"/>
    </row>
    <row r="1846" spans="1:11">
      <c r="A1846" s="271"/>
      <c r="B1846" s="271"/>
      <c r="C1846" s="271"/>
      <c r="D1846" s="271"/>
      <c r="E1846" s="271"/>
      <c r="F1846" s="271"/>
      <c r="G1846" s="271"/>
      <c r="H1846" s="271"/>
      <c r="I1846" s="271"/>
      <c r="J1846" s="271"/>
      <c r="K1846" s="271"/>
    </row>
    <row r="1847" spans="1:11">
      <c r="A1847" s="271"/>
      <c r="B1847" s="271"/>
      <c r="C1847" s="271"/>
      <c r="D1847" s="271"/>
      <c r="E1847" s="271"/>
      <c r="F1847" s="271"/>
      <c r="G1847" s="271"/>
      <c r="H1847" s="271"/>
      <c r="I1847" s="271"/>
      <c r="J1847" s="271"/>
      <c r="K1847" s="271"/>
    </row>
    <row r="1848" spans="1:11">
      <c r="A1848" s="271"/>
      <c r="B1848" s="271"/>
      <c r="C1848" s="271"/>
      <c r="D1848" s="271"/>
      <c r="E1848" s="271"/>
      <c r="F1848" s="271"/>
      <c r="G1848" s="271"/>
      <c r="H1848" s="271"/>
      <c r="I1848" s="271"/>
      <c r="J1848" s="271"/>
      <c r="K1848" s="271"/>
    </row>
    <row r="1849" spans="1:11">
      <c r="A1849" s="271"/>
      <c r="B1849" s="271"/>
      <c r="C1849" s="271"/>
      <c r="D1849" s="271"/>
      <c r="E1849" s="271"/>
      <c r="F1849" s="271"/>
      <c r="G1849" s="271"/>
      <c r="H1849" s="271"/>
      <c r="I1849" s="271"/>
      <c r="J1849" s="271"/>
      <c r="K1849" s="271"/>
    </row>
    <row r="1850" spans="1:11">
      <c r="A1850" s="271"/>
      <c r="B1850" s="271"/>
      <c r="C1850" s="271"/>
      <c r="D1850" s="271"/>
      <c r="E1850" s="271"/>
      <c r="F1850" s="271"/>
      <c r="G1850" s="271"/>
      <c r="H1850" s="271"/>
      <c r="I1850" s="271"/>
      <c r="J1850" s="271"/>
      <c r="K1850" s="271"/>
    </row>
    <row r="1851" spans="1:11">
      <c r="A1851" s="271"/>
      <c r="B1851" s="271"/>
      <c r="C1851" s="271"/>
      <c r="D1851" s="271"/>
      <c r="E1851" s="271"/>
      <c r="F1851" s="271"/>
      <c r="G1851" s="271"/>
      <c r="H1851" s="271"/>
      <c r="I1851" s="271"/>
      <c r="J1851" s="271"/>
      <c r="K1851" s="271"/>
    </row>
    <row r="1852" spans="1:11">
      <c r="A1852" s="271"/>
      <c r="B1852" s="271"/>
      <c r="C1852" s="271"/>
      <c r="D1852" s="271"/>
      <c r="E1852" s="271"/>
      <c r="F1852" s="271"/>
      <c r="G1852" s="271"/>
      <c r="H1852" s="271"/>
      <c r="I1852" s="271"/>
      <c r="J1852" s="271"/>
      <c r="K1852" s="271"/>
    </row>
    <row r="1853" spans="1:11">
      <c r="A1853" s="271"/>
      <c r="B1853" s="271"/>
      <c r="C1853" s="271"/>
      <c r="D1853" s="271"/>
      <c r="E1853" s="271"/>
      <c r="F1853" s="271"/>
      <c r="G1853" s="271"/>
      <c r="H1853" s="271"/>
      <c r="I1853" s="271"/>
      <c r="J1853" s="271"/>
      <c r="K1853" s="271"/>
    </row>
    <row r="1854" spans="1:11">
      <c r="A1854" s="271"/>
      <c r="B1854" s="271"/>
      <c r="C1854" s="271"/>
      <c r="D1854" s="271"/>
      <c r="E1854" s="271"/>
      <c r="F1854" s="271"/>
      <c r="G1854" s="271"/>
      <c r="H1854" s="271"/>
      <c r="I1854" s="271"/>
      <c r="J1854" s="271"/>
      <c r="K1854" s="271"/>
    </row>
    <row r="1855" spans="1:11">
      <c r="A1855" s="271"/>
      <c r="B1855" s="271"/>
      <c r="C1855" s="271"/>
      <c r="D1855" s="271"/>
      <c r="E1855" s="271"/>
      <c r="F1855" s="271"/>
      <c r="G1855" s="271"/>
      <c r="H1855" s="271"/>
      <c r="I1855" s="271"/>
      <c r="J1855" s="271"/>
      <c r="K1855" s="271"/>
    </row>
    <row r="1856" spans="1:11">
      <c r="A1856" s="271"/>
      <c r="B1856" s="271"/>
      <c r="C1856" s="271"/>
      <c r="D1856" s="271"/>
      <c r="E1856" s="271"/>
      <c r="F1856" s="271"/>
      <c r="G1856" s="271"/>
      <c r="H1856" s="271"/>
      <c r="I1856" s="271"/>
      <c r="J1856" s="271"/>
      <c r="K1856" s="271"/>
    </row>
    <row r="1857" spans="1:11">
      <c r="A1857" s="271"/>
      <c r="B1857" s="271"/>
      <c r="C1857" s="271"/>
      <c r="D1857" s="271"/>
      <c r="E1857" s="271"/>
      <c r="F1857" s="271"/>
      <c r="G1857" s="271"/>
      <c r="H1857" s="271"/>
      <c r="I1857" s="271"/>
      <c r="J1857" s="271"/>
      <c r="K1857" s="271"/>
    </row>
    <row r="1858" spans="1:11">
      <c r="A1858" s="271"/>
      <c r="B1858" s="271"/>
      <c r="C1858" s="271"/>
      <c r="D1858" s="271"/>
      <c r="E1858" s="271"/>
      <c r="F1858" s="271"/>
      <c r="G1858" s="271"/>
      <c r="H1858" s="271"/>
      <c r="I1858" s="271"/>
      <c r="J1858" s="271"/>
      <c r="K1858" s="271"/>
    </row>
    <row r="1859" spans="1:11">
      <c r="A1859" s="271"/>
      <c r="B1859" s="271"/>
      <c r="C1859" s="271"/>
      <c r="D1859" s="271"/>
      <c r="E1859" s="271"/>
      <c r="F1859" s="271"/>
      <c r="G1859" s="271"/>
      <c r="H1859" s="271"/>
      <c r="I1859" s="271"/>
      <c r="J1859" s="271"/>
      <c r="K1859" s="271"/>
    </row>
    <row r="1860" spans="1:11">
      <c r="A1860" s="271"/>
      <c r="B1860" s="271"/>
      <c r="C1860" s="271"/>
      <c r="D1860" s="271"/>
      <c r="E1860" s="271"/>
      <c r="F1860" s="271"/>
      <c r="G1860" s="271"/>
      <c r="H1860" s="271"/>
      <c r="I1860" s="271"/>
      <c r="J1860" s="271"/>
      <c r="K1860" s="271"/>
    </row>
    <row r="1861" spans="1:11">
      <c r="A1861" s="271"/>
      <c r="B1861" s="271"/>
      <c r="C1861" s="271"/>
      <c r="D1861" s="271"/>
      <c r="E1861" s="271"/>
      <c r="F1861" s="271"/>
      <c r="G1861" s="271"/>
      <c r="H1861" s="271"/>
      <c r="I1861" s="271"/>
      <c r="J1861" s="271"/>
      <c r="K1861" s="271"/>
    </row>
    <row r="1862" spans="1:11">
      <c r="A1862" s="271"/>
      <c r="B1862" s="271"/>
      <c r="C1862" s="271"/>
      <c r="D1862" s="271"/>
      <c r="E1862" s="271"/>
      <c r="F1862" s="271"/>
      <c r="G1862" s="271"/>
      <c r="H1862" s="271"/>
      <c r="I1862" s="271"/>
      <c r="J1862" s="271"/>
      <c r="K1862" s="271"/>
    </row>
    <row r="1863" spans="1:11">
      <c r="A1863" s="271"/>
      <c r="B1863" s="271"/>
      <c r="C1863" s="271"/>
      <c r="D1863" s="271"/>
      <c r="E1863" s="271"/>
      <c r="F1863" s="271"/>
      <c r="G1863" s="271"/>
      <c r="H1863" s="271"/>
      <c r="I1863" s="271"/>
      <c r="J1863" s="271"/>
      <c r="K1863" s="271"/>
    </row>
    <row r="1864" spans="1:11">
      <c r="A1864" s="271"/>
      <c r="B1864" s="271"/>
      <c r="C1864" s="271"/>
      <c r="D1864" s="271"/>
      <c r="E1864" s="271"/>
      <c r="F1864" s="271"/>
      <c r="G1864" s="271"/>
      <c r="H1864" s="271"/>
      <c r="I1864" s="271"/>
      <c r="J1864" s="271"/>
      <c r="K1864" s="271"/>
    </row>
    <row r="1865" spans="1:11">
      <c r="A1865" s="271"/>
      <c r="B1865" s="271"/>
      <c r="C1865" s="271"/>
      <c r="D1865" s="271"/>
      <c r="E1865" s="271"/>
      <c r="F1865" s="271"/>
      <c r="G1865" s="271"/>
      <c r="H1865" s="271"/>
      <c r="I1865" s="271"/>
      <c r="J1865" s="271"/>
      <c r="K1865" s="271"/>
    </row>
    <row r="1866" spans="1:11">
      <c r="A1866" s="271"/>
      <c r="B1866" s="271"/>
      <c r="C1866" s="271"/>
      <c r="D1866" s="271"/>
      <c r="E1866" s="271"/>
      <c r="F1866" s="271"/>
      <c r="G1866" s="271"/>
      <c r="H1866" s="271"/>
      <c r="I1866" s="271"/>
      <c r="J1866" s="271"/>
      <c r="K1866" s="271"/>
    </row>
    <row r="1867" spans="1:11">
      <c r="A1867" s="271"/>
      <c r="B1867" s="271"/>
      <c r="C1867" s="271"/>
      <c r="D1867" s="271"/>
      <c r="E1867" s="271"/>
      <c r="F1867" s="271"/>
      <c r="G1867" s="271"/>
      <c r="H1867" s="271"/>
      <c r="I1867" s="271"/>
      <c r="J1867" s="271"/>
      <c r="K1867" s="271"/>
    </row>
    <row r="1868" spans="1:11">
      <c r="A1868" s="271"/>
      <c r="B1868" s="271"/>
      <c r="C1868" s="271"/>
      <c r="D1868" s="271"/>
      <c r="E1868" s="271"/>
      <c r="F1868" s="271"/>
      <c r="G1868" s="271"/>
      <c r="H1868" s="271"/>
      <c r="I1868" s="271"/>
      <c r="J1868" s="271"/>
      <c r="K1868" s="271"/>
    </row>
    <row r="1869" spans="1:11">
      <c r="A1869" s="271"/>
      <c r="B1869" s="271"/>
      <c r="C1869" s="271"/>
      <c r="D1869" s="271"/>
      <c r="E1869" s="271"/>
      <c r="F1869" s="271"/>
      <c r="G1869" s="271"/>
      <c r="H1869" s="271"/>
      <c r="I1869" s="271"/>
      <c r="J1869" s="271"/>
      <c r="K1869" s="271"/>
    </row>
    <row r="1870" spans="1:11">
      <c r="A1870" s="271"/>
      <c r="B1870" s="271"/>
      <c r="C1870" s="271"/>
      <c r="D1870" s="271"/>
      <c r="E1870" s="271"/>
      <c r="F1870" s="271"/>
      <c r="G1870" s="271"/>
      <c r="H1870" s="271"/>
      <c r="I1870" s="271"/>
      <c r="J1870" s="271"/>
      <c r="K1870" s="271"/>
    </row>
    <row r="1871" spans="1:11">
      <c r="A1871" s="271"/>
      <c r="B1871" s="271"/>
      <c r="C1871" s="271"/>
      <c r="D1871" s="271"/>
      <c r="E1871" s="271"/>
      <c r="F1871" s="271"/>
      <c r="G1871" s="271"/>
      <c r="H1871" s="271"/>
      <c r="I1871" s="271"/>
      <c r="J1871" s="271"/>
      <c r="K1871" s="271"/>
    </row>
    <row r="1872" spans="1:11">
      <c r="A1872" s="271"/>
      <c r="B1872" s="271"/>
      <c r="C1872" s="271"/>
      <c r="D1872" s="271"/>
      <c r="E1872" s="271"/>
      <c r="F1872" s="271"/>
      <c r="G1872" s="271"/>
      <c r="H1872" s="271"/>
      <c r="I1872" s="271"/>
      <c r="J1872" s="271"/>
      <c r="K1872" s="271"/>
    </row>
    <row r="1873" spans="1:11">
      <c r="A1873" s="271"/>
      <c r="B1873" s="271"/>
      <c r="C1873" s="271"/>
      <c r="D1873" s="271"/>
      <c r="E1873" s="271"/>
      <c r="F1873" s="271"/>
      <c r="G1873" s="271"/>
      <c r="H1873" s="271"/>
      <c r="I1873" s="271"/>
      <c r="J1873" s="271"/>
      <c r="K1873" s="271"/>
    </row>
    <row r="1874" spans="1:11">
      <c r="A1874" s="271"/>
      <c r="B1874" s="271"/>
      <c r="C1874" s="271"/>
      <c r="D1874" s="271"/>
      <c r="E1874" s="271"/>
      <c r="F1874" s="271"/>
      <c r="G1874" s="271"/>
      <c r="H1874" s="271"/>
      <c r="I1874" s="271"/>
      <c r="J1874" s="271"/>
      <c r="K1874" s="271"/>
    </row>
    <row r="1875" spans="1:11">
      <c r="A1875" s="271"/>
      <c r="B1875" s="271"/>
      <c r="C1875" s="271"/>
      <c r="D1875" s="271"/>
      <c r="E1875" s="271"/>
      <c r="F1875" s="271"/>
      <c r="G1875" s="271"/>
      <c r="H1875" s="271"/>
      <c r="I1875" s="271"/>
      <c r="J1875" s="271"/>
      <c r="K1875" s="271"/>
    </row>
    <row r="1876" spans="1:11">
      <c r="A1876" s="271"/>
      <c r="B1876" s="271"/>
      <c r="C1876" s="271"/>
      <c r="D1876" s="271"/>
      <c r="E1876" s="271"/>
      <c r="F1876" s="271"/>
      <c r="G1876" s="271"/>
      <c r="H1876" s="271"/>
      <c r="I1876" s="271"/>
      <c r="J1876" s="271"/>
      <c r="K1876" s="271"/>
    </row>
    <row r="1877" spans="1:11">
      <c r="A1877" s="271"/>
      <c r="B1877" s="271"/>
      <c r="C1877" s="271"/>
      <c r="D1877" s="271"/>
      <c r="E1877" s="271"/>
      <c r="F1877" s="271"/>
      <c r="G1877" s="271"/>
      <c r="H1877" s="271"/>
      <c r="I1877" s="271"/>
      <c r="J1877" s="271"/>
      <c r="K1877" s="271"/>
    </row>
    <row r="1878" spans="1:11">
      <c r="A1878" s="271"/>
      <c r="B1878" s="271"/>
      <c r="C1878" s="271"/>
      <c r="D1878" s="271"/>
      <c r="E1878" s="271"/>
      <c r="F1878" s="271"/>
      <c r="G1878" s="271"/>
      <c r="H1878" s="271"/>
      <c r="I1878" s="271"/>
      <c r="J1878" s="271"/>
      <c r="K1878" s="271"/>
    </row>
    <row r="1879" spans="1:11">
      <c r="A1879" s="271"/>
      <c r="B1879" s="271"/>
      <c r="C1879" s="271"/>
      <c r="D1879" s="271"/>
      <c r="E1879" s="271"/>
      <c r="F1879" s="271"/>
      <c r="G1879" s="271"/>
      <c r="H1879" s="271"/>
      <c r="I1879" s="271"/>
      <c r="J1879" s="271"/>
      <c r="K1879" s="271"/>
    </row>
    <row r="1880" spans="1:11">
      <c r="A1880" s="271"/>
      <c r="B1880" s="271"/>
      <c r="C1880" s="271"/>
      <c r="D1880" s="271"/>
      <c r="E1880" s="271"/>
      <c r="F1880" s="271"/>
      <c r="G1880" s="271"/>
      <c r="H1880" s="271"/>
      <c r="I1880" s="271"/>
      <c r="J1880" s="271"/>
      <c r="K1880" s="271"/>
    </row>
    <row r="1881" spans="1:11">
      <c r="A1881" s="271"/>
      <c r="B1881" s="271"/>
      <c r="C1881" s="271"/>
      <c r="D1881" s="271"/>
      <c r="E1881" s="271"/>
      <c r="F1881" s="271"/>
      <c r="G1881" s="271"/>
      <c r="H1881" s="271"/>
      <c r="I1881" s="271"/>
      <c r="J1881" s="271"/>
      <c r="K1881" s="271"/>
    </row>
    <row r="1882" spans="1:11">
      <c r="A1882" s="271"/>
      <c r="B1882" s="271"/>
      <c r="C1882" s="271"/>
      <c r="D1882" s="271"/>
      <c r="E1882" s="271"/>
      <c r="F1882" s="271"/>
      <c r="G1882" s="271"/>
      <c r="H1882" s="271"/>
      <c r="I1882" s="271"/>
      <c r="J1882" s="271"/>
      <c r="K1882" s="271"/>
    </row>
    <row r="1883" spans="1:11">
      <c r="A1883" s="271"/>
      <c r="B1883" s="271"/>
      <c r="C1883" s="271"/>
      <c r="D1883" s="271"/>
      <c r="E1883" s="271"/>
      <c r="F1883" s="271"/>
      <c r="G1883" s="271"/>
      <c r="H1883" s="271"/>
      <c r="I1883" s="271"/>
      <c r="J1883" s="271"/>
      <c r="K1883" s="271"/>
    </row>
    <row r="1884" spans="1:11">
      <c r="A1884" s="271"/>
      <c r="B1884" s="271"/>
      <c r="C1884" s="271"/>
      <c r="D1884" s="271"/>
      <c r="E1884" s="271"/>
      <c r="F1884" s="271"/>
      <c r="G1884" s="271"/>
      <c r="H1884" s="271"/>
      <c r="I1884" s="271"/>
      <c r="J1884" s="271"/>
      <c r="K1884" s="271"/>
    </row>
    <row r="1885" spans="1:11">
      <c r="A1885" s="271"/>
      <c r="B1885" s="271"/>
      <c r="C1885" s="271"/>
      <c r="D1885" s="271"/>
      <c r="E1885" s="271"/>
      <c r="F1885" s="271"/>
      <c r="G1885" s="271"/>
      <c r="H1885" s="271"/>
      <c r="I1885" s="271"/>
      <c r="J1885" s="271"/>
      <c r="K1885" s="271"/>
    </row>
    <row r="1886" spans="1:11">
      <c r="A1886" s="271"/>
      <c r="B1886" s="271"/>
      <c r="C1886" s="271"/>
      <c r="D1886" s="271"/>
      <c r="E1886" s="271"/>
      <c r="F1886" s="271"/>
      <c r="G1886" s="271"/>
      <c r="H1886" s="271"/>
      <c r="I1886" s="271"/>
      <c r="J1886" s="271"/>
      <c r="K1886" s="271"/>
    </row>
    <row r="1887" spans="1:11">
      <c r="A1887" s="271"/>
      <c r="B1887" s="271"/>
      <c r="C1887" s="271"/>
      <c r="D1887" s="271"/>
      <c r="E1887" s="271"/>
      <c r="F1887" s="271"/>
      <c r="G1887" s="271"/>
      <c r="H1887" s="271"/>
      <c r="I1887" s="271"/>
      <c r="J1887" s="271"/>
      <c r="K1887" s="271"/>
    </row>
    <row r="1888" spans="1:11">
      <c r="A1888" s="271"/>
      <c r="B1888" s="271"/>
      <c r="C1888" s="271"/>
      <c r="D1888" s="271"/>
      <c r="E1888" s="271"/>
      <c r="F1888" s="271"/>
      <c r="G1888" s="271"/>
      <c r="H1888" s="271"/>
      <c r="I1888" s="271"/>
      <c r="J1888" s="271"/>
      <c r="K1888" s="271"/>
    </row>
    <row r="1889" spans="1:11">
      <c r="A1889" s="271"/>
      <c r="B1889" s="271"/>
      <c r="C1889" s="271"/>
      <c r="D1889" s="271"/>
      <c r="E1889" s="271"/>
      <c r="F1889" s="271"/>
      <c r="G1889" s="271"/>
      <c r="H1889" s="271"/>
      <c r="I1889" s="271"/>
      <c r="J1889" s="271"/>
      <c r="K1889" s="271"/>
    </row>
    <row r="1890" spans="1:11">
      <c r="A1890" s="271"/>
      <c r="B1890" s="271"/>
      <c r="C1890" s="271"/>
      <c r="D1890" s="271"/>
      <c r="E1890" s="271"/>
      <c r="F1890" s="271"/>
      <c r="G1890" s="271"/>
      <c r="H1890" s="271"/>
      <c r="I1890" s="271"/>
      <c r="J1890" s="271"/>
      <c r="K1890" s="271"/>
    </row>
    <row r="1891" spans="1:11">
      <c r="A1891" s="271"/>
      <c r="B1891" s="271"/>
      <c r="C1891" s="271"/>
      <c r="D1891" s="271"/>
      <c r="E1891" s="271"/>
      <c r="F1891" s="271"/>
      <c r="G1891" s="271"/>
      <c r="H1891" s="271"/>
      <c r="I1891" s="271"/>
      <c r="J1891" s="271"/>
      <c r="K1891" s="271"/>
    </row>
    <row r="1892" spans="1:11">
      <c r="A1892" s="271"/>
      <c r="B1892" s="271"/>
      <c r="C1892" s="271"/>
      <c r="D1892" s="271"/>
      <c r="E1892" s="271"/>
      <c r="F1892" s="271"/>
      <c r="G1892" s="271"/>
      <c r="H1892" s="271"/>
      <c r="I1892" s="271"/>
      <c r="J1892" s="271"/>
      <c r="K1892" s="271"/>
    </row>
    <row r="1893" spans="1:11">
      <c r="A1893" s="271"/>
      <c r="B1893" s="271"/>
      <c r="C1893" s="271"/>
      <c r="D1893" s="271"/>
      <c r="E1893" s="271"/>
      <c r="F1893" s="271"/>
      <c r="G1893" s="271"/>
      <c r="H1893" s="271"/>
      <c r="I1893" s="271"/>
      <c r="J1893" s="271"/>
      <c r="K1893" s="271"/>
    </row>
    <row r="1894" spans="1:11">
      <c r="A1894" s="271"/>
      <c r="B1894" s="271"/>
      <c r="C1894" s="271"/>
      <c r="D1894" s="271"/>
      <c r="E1894" s="271"/>
      <c r="F1894" s="271"/>
      <c r="G1894" s="271"/>
      <c r="H1894" s="271"/>
      <c r="I1894" s="271"/>
      <c r="J1894" s="271"/>
      <c r="K1894" s="271"/>
    </row>
    <row r="1895" spans="1:11">
      <c r="A1895" s="271"/>
      <c r="B1895" s="271"/>
      <c r="C1895" s="271"/>
      <c r="D1895" s="271"/>
      <c r="E1895" s="271"/>
      <c r="F1895" s="271"/>
      <c r="G1895" s="271"/>
      <c r="H1895" s="271"/>
      <c r="I1895" s="271"/>
      <c r="J1895" s="271"/>
      <c r="K1895" s="271"/>
    </row>
    <row r="1896" spans="1:11">
      <c r="A1896" s="271"/>
      <c r="B1896" s="271"/>
      <c r="C1896" s="271"/>
      <c r="D1896" s="271"/>
      <c r="E1896" s="271"/>
      <c r="F1896" s="271"/>
      <c r="G1896" s="271"/>
      <c r="H1896" s="271"/>
      <c r="I1896" s="271"/>
      <c r="J1896" s="271"/>
      <c r="K1896" s="271"/>
    </row>
    <row r="1897" spans="1:11">
      <c r="A1897" s="271"/>
      <c r="B1897" s="271"/>
      <c r="C1897" s="271"/>
      <c r="D1897" s="271"/>
      <c r="E1897" s="271"/>
      <c r="F1897" s="271"/>
      <c r="G1897" s="271"/>
      <c r="H1897" s="271"/>
      <c r="I1897" s="271"/>
      <c r="J1897" s="271"/>
      <c r="K1897" s="271"/>
    </row>
    <row r="1898" spans="1:11">
      <c r="A1898" s="271"/>
      <c r="B1898" s="271"/>
      <c r="C1898" s="271"/>
      <c r="D1898" s="271"/>
      <c r="E1898" s="271"/>
      <c r="F1898" s="271"/>
      <c r="G1898" s="271"/>
      <c r="H1898" s="271"/>
      <c r="I1898" s="271"/>
      <c r="J1898" s="271"/>
      <c r="K1898" s="271"/>
    </row>
    <row r="1899" spans="1:11">
      <c r="A1899" s="271"/>
      <c r="B1899" s="271"/>
      <c r="C1899" s="271"/>
      <c r="D1899" s="271"/>
      <c r="E1899" s="271"/>
      <c r="F1899" s="271"/>
      <c r="G1899" s="271"/>
      <c r="H1899" s="271"/>
      <c r="I1899" s="271"/>
      <c r="J1899" s="271"/>
      <c r="K1899" s="271"/>
    </row>
    <row r="1900" spans="1:11">
      <c r="A1900" s="271"/>
      <c r="B1900" s="271"/>
      <c r="C1900" s="271"/>
      <c r="D1900" s="271"/>
      <c r="E1900" s="271"/>
      <c r="F1900" s="271"/>
      <c r="G1900" s="271"/>
      <c r="H1900" s="271"/>
      <c r="I1900" s="271"/>
      <c r="J1900" s="271"/>
      <c r="K1900" s="271"/>
    </row>
    <row r="1901" spans="1:11">
      <c r="A1901" s="271"/>
      <c r="B1901" s="271"/>
      <c r="C1901" s="271"/>
      <c r="D1901" s="271"/>
      <c r="E1901" s="271"/>
      <c r="F1901" s="271"/>
      <c r="G1901" s="271"/>
      <c r="H1901" s="271"/>
      <c r="I1901" s="271"/>
      <c r="J1901" s="271"/>
      <c r="K1901" s="271"/>
    </row>
    <row r="1902" spans="1:11">
      <c r="A1902" s="271"/>
      <c r="B1902" s="271"/>
      <c r="C1902" s="271"/>
      <c r="D1902" s="271"/>
      <c r="E1902" s="271"/>
      <c r="F1902" s="271"/>
      <c r="G1902" s="271"/>
      <c r="H1902" s="271"/>
      <c r="I1902" s="271"/>
      <c r="J1902" s="271"/>
      <c r="K1902" s="271"/>
    </row>
    <row r="1903" spans="1:11">
      <c r="A1903" s="271"/>
      <c r="B1903" s="271"/>
      <c r="C1903" s="271"/>
      <c r="D1903" s="271"/>
      <c r="E1903" s="271"/>
      <c r="F1903" s="271"/>
      <c r="G1903" s="271"/>
      <c r="H1903" s="271"/>
      <c r="I1903" s="271"/>
      <c r="J1903" s="271"/>
      <c r="K1903" s="271"/>
    </row>
    <row r="1904" spans="1:11">
      <c r="A1904" s="271"/>
      <c r="B1904" s="271"/>
      <c r="C1904" s="271"/>
      <c r="D1904" s="271"/>
      <c r="E1904" s="271"/>
      <c r="F1904" s="271"/>
      <c r="G1904" s="271"/>
      <c r="H1904" s="271"/>
      <c r="I1904" s="271"/>
      <c r="J1904" s="271"/>
      <c r="K1904" s="271"/>
    </row>
    <row r="1905" spans="1:11">
      <c r="A1905" s="271"/>
      <c r="B1905" s="271"/>
      <c r="C1905" s="271"/>
      <c r="D1905" s="271"/>
      <c r="E1905" s="271"/>
      <c r="F1905" s="271"/>
      <c r="G1905" s="271"/>
      <c r="H1905" s="271"/>
      <c r="I1905" s="271"/>
      <c r="J1905" s="271"/>
      <c r="K1905" s="271"/>
    </row>
    <row r="1906" spans="1:11">
      <c r="A1906" s="271"/>
      <c r="B1906" s="271"/>
      <c r="C1906" s="271"/>
      <c r="D1906" s="271"/>
      <c r="E1906" s="271"/>
      <c r="F1906" s="271"/>
      <c r="G1906" s="271"/>
      <c r="H1906" s="271"/>
      <c r="I1906" s="271"/>
      <c r="J1906" s="271"/>
      <c r="K1906" s="271"/>
    </row>
    <row r="1907" spans="1:11">
      <c r="A1907" s="271"/>
      <c r="B1907" s="271"/>
      <c r="C1907" s="271"/>
      <c r="D1907" s="271"/>
      <c r="E1907" s="271"/>
      <c r="F1907" s="271"/>
      <c r="G1907" s="271"/>
      <c r="H1907" s="271"/>
      <c r="I1907" s="271"/>
      <c r="J1907" s="271"/>
      <c r="K1907" s="271"/>
    </row>
    <row r="1908" spans="1:11">
      <c r="A1908" s="271"/>
      <c r="B1908" s="271"/>
      <c r="C1908" s="271"/>
      <c r="D1908" s="271"/>
      <c r="E1908" s="271"/>
      <c r="F1908" s="271"/>
      <c r="G1908" s="271"/>
      <c r="H1908" s="271"/>
      <c r="I1908" s="271"/>
      <c r="J1908" s="271"/>
      <c r="K1908" s="271"/>
    </row>
    <row r="1909" spans="1:11">
      <c r="A1909" s="271"/>
      <c r="B1909" s="271"/>
      <c r="C1909" s="271"/>
      <c r="D1909" s="271"/>
      <c r="E1909" s="271"/>
      <c r="F1909" s="271"/>
      <c r="G1909" s="271"/>
      <c r="H1909" s="271"/>
      <c r="I1909" s="271"/>
      <c r="J1909" s="271"/>
      <c r="K1909" s="271"/>
    </row>
    <row r="1910" spans="1:11">
      <c r="A1910" s="271"/>
      <c r="B1910" s="271"/>
      <c r="C1910" s="271"/>
      <c r="D1910" s="271"/>
      <c r="E1910" s="271"/>
      <c r="F1910" s="271"/>
      <c r="G1910" s="271"/>
      <c r="H1910" s="271"/>
      <c r="I1910" s="271"/>
      <c r="J1910" s="271"/>
      <c r="K1910" s="271"/>
    </row>
    <row r="1911" spans="1:11">
      <c r="A1911" s="271"/>
      <c r="B1911" s="271"/>
      <c r="C1911" s="271"/>
      <c r="D1911" s="271"/>
      <c r="E1911" s="271"/>
      <c r="F1911" s="271"/>
      <c r="G1911" s="271"/>
      <c r="H1911" s="271"/>
      <c r="I1911" s="271"/>
      <c r="J1911" s="271"/>
      <c r="K1911" s="271"/>
    </row>
    <row r="1912" spans="1:11">
      <c r="A1912" s="271"/>
      <c r="B1912" s="271"/>
      <c r="C1912" s="271"/>
      <c r="D1912" s="271"/>
      <c r="E1912" s="271"/>
      <c r="F1912" s="271"/>
      <c r="G1912" s="271"/>
      <c r="H1912" s="271"/>
      <c r="I1912" s="271"/>
      <c r="J1912" s="271"/>
      <c r="K1912" s="271"/>
    </row>
    <row r="1913" spans="1:11">
      <c r="A1913" s="271"/>
      <c r="B1913" s="271"/>
      <c r="C1913" s="271"/>
      <c r="D1913" s="271"/>
      <c r="E1913" s="271"/>
      <c r="F1913" s="271"/>
      <c r="G1913" s="271"/>
      <c r="H1913" s="271"/>
      <c r="I1913" s="271"/>
      <c r="J1913" s="271"/>
      <c r="K1913" s="271"/>
    </row>
    <row r="1914" spans="1:11">
      <c r="A1914" s="271"/>
      <c r="B1914" s="271"/>
      <c r="C1914" s="271"/>
      <c r="D1914" s="271"/>
      <c r="E1914" s="271"/>
      <c r="F1914" s="271"/>
      <c r="G1914" s="271"/>
      <c r="H1914" s="271"/>
      <c r="I1914" s="271"/>
      <c r="J1914" s="271"/>
      <c r="K1914" s="271"/>
    </row>
    <row r="1915" spans="1:11">
      <c r="A1915" s="271"/>
      <c r="B1915" s="271"/>
      <c r="C1915" s="271"/>
      <c r="D1915" s="271"/>
      <c r="E1915" s="271"/>
      <c r="F1915" s="271"/>
      <c r="G1915" s="271"/>
      <c r="H1915" s="271"/>
      <c r="I1915" s="271"/>
      <c r="J1915" s="271"/>
      <c r="K1915" s="271"/>
    </row>
    <row r="1916" spans="1:11">
      <c r="A1916" s="271"/>
      <c r="B1916" s="271"/>
      <c r="C1916" s="271"/>
      <c r="D1916" s="271"/>
      <c r="E1916" s="271"/>
      <c r="F1916" s="271"/>
      <c r="G1916" s="271"/>
      <c r="H1916" s="271"/>
      <c r="I1916" s="271"/>
      <c r="J1916" s="271"/>
      <c r="K1916" s="271"/>
    </row>
    <row r="1917" spans="1:11">
      <c r="A1917" s="271"/>
      <c r="B1917" s="271"/>
      <c r="C1917" s="271"/>
      <c r="D1917" s="271"/>
      <c r="E1917" s="271"/>
      <c r="F1917" s="271"/>
      <c r="G1917" s="271"/>
      <c r="H1917" s="271"/>
      <c r="I1917" s="271"/>
      <c r="J1917" s="271"/>
      <c r="K1917" s="271"/>
    </row>
    <row r="1918" spans="1:11">
      <c r="A1918" s="271"/>
      <c r="B1918" s="271"/>
      <c r="C1918" s="271"/>
      <c r="D1918" s="271"/>
      <c r="E1918" s="271"/>
      <c r="F1918" s="271"/>
      <c r="G1918" s="271"/>
      <c r="H1918" s="271"/>
      <c r="I1918" s="271"/>
      <c r="J1918" s="271"/>
      <c r="K1918" s="271"/>
    </row>
    <row r="1919" spans="1:11">
      <c r="A1919" s="271"/>
      <c r="B1919" s="271"/>
      <c r="C1919" s="271"/>
      <c r="D1919" s="271"/>
      <c r="E1919" s="271"/>
      <c r="F1919" s="271"/>
      <c r="G1919" s="271"/>
      <c r="H1919" s="271"/>
      <c r="I1919" s="271"/>
      <c r="J1919" s="271"/>
      <c r="K1919" s="271"/>
    </row>
    <row r="1920" spans="1:11">
      <c r="A1920" s="271"/>
      <c r="B1920" s="271"/>
      <c r="C1920" s="271"/>
      <c r="D1920" s="271"/>
      <c r="E1920" s="271"/>
      <c r="F1920" s="271"/>
      <c r="G1920" s="271"/>
      <c r="H1920" s="271"/>
      <c r="I1920" s="271"/>
      <c r="J1920" s="271"/>
      <c r="K1920" s="271"/>
    </row>
    <row r="1921" spans="1:11">
      <c r="A1921" s="271"/>
      <c r="B1921" s="271"/>
      <c r="C1921" s="271"/>
      <c r="D1921" s="271"/>
      <c r="E1921" s="271"/>
      <c r="F1921" s="271"/>
      <c r="G1921" s="271"/>
      <c r="H1921" s="271"/>
      <c r="I1921" s="271"/>
      <c r="J1921" s="271"/>
      <c r="K1921" s="271"/>
    </row>
    <row r="1922" spans="1:11">
      <c r="A1922" s="271"/>
      <c r="B1922" s="271"/>
      <c r="C1922" s="271"/>
      <c r="D1922" s="271"/>
      <c r="E1922" s="271"/>
      <c r="F1922" s="271"/>
      <c r="G1922" s="271"/>
      <c r="H1922" s="271"/>
      <c r="I1922" s="271"/>
      <c r="J1922" s="271"/>
      <c r="K1922" s="271"/>
    </row>
    <row r="1923" spans="1:11">
      <c r="A1923" s="271"/>
      <c r="B1923" s="271"/>
      <c r="C1923" s="271"/>
      <c r="D1923" s="271"/>
      <c r="E1923" s="271"/>
      <c r="F1923" s="271"/>
      <c r="G1923" s="271"/>
      <c r="H1923" s="271"/>
      <c r="I1923" s="271"/>
      <c r="J1923" s="271"/>
      <c r="K1923" s="271"/>
    </row>
    <row r="1924" spans="1:11">
      <c r="A1924" s="271"/>
      <c r="B1924" s="271"/>
      <c r="C1924" s="271"/>
      <c r="D1924" s="271"/>
      <c r="E1924" s="271"/>
      <c r="F1924" s="271"/>
      <c r="G1924" s="271"/>
      <c r="H1924" s="271"/>
      <c r="I1924" s="271"/>
      <c r="J1924" s="271"/>
      <c r="K1924" s="271"/>
    </row>
    <row r="1925" spans="1:11">
      <c r="A1925" s="271"/>
      <c r="B1925" s="271"/>
      <c r="C1925" s="271"/>
      <c r="D1925" s="271"/>
      <c r="E1925" s="271"/>
      <c r="F1925" s="271"/>
      <c r="G1925" s="271"/>
      <c r="H1925" s="271"/>
      <c r="I1925" s="271"/>
      <c r="J1925" s="271"/>
      <c r="K1925" s="271"/>
    </row>
    <row r="1926" spans="1:11">
      <c r="A1926" s="271"/>
      <c r="B1926" s="271"/>
      <c r="C1926" s="271"/>
      <c r="D1926" s="271"/>
      <c r="E1926" s="271"/>
      <c r="F1926" s="271"/>
      <c r="G1926" s="271"/>
      <c r="H1926" s="271"/>
      <c r="I1926" s="271"/>
      <c r="J1926" s="271"/>
      <c r="K1926" s="271"/>
    </row>
    <row r="1927" spans="1:11">
      <c r="A1927" s="271"/>
      <c r="B1927" s="271"/>
      <c r="C1927" s="271"/>
      <c r="D1927" s="271"/>
      <c r="E1927" s="271"/>
      <c r="F1927" s="271"/>
      <c r="G1927" s="271"/>
      <c r="H1927" s="271"/>
      <c r="I1927" s="271"/>
      <c r="J1927" s="271"/>
      <c r="K1927" s="271"/>
    </row>
    <row r="1928" spans="1:11">
      <c r="A1928" s="271"/>
      <c r="B1928" s="271"/>
      <c r="C1928" s="271"/>
      <c r="D1928" s="271"/>
      <c r="E1928" s="271"/>
      <c r="F1928" s="271"/>
      <c r="G1928" s="271"/>
      <c r="H1928" s="271"/>
      <c r="I1928" s="271"/>
      <c r="J1928" s="271"/>
      <c r="K1928" s="271"/>
    </row>
    <row r="1929" spans="1:11">
      <c r="A1929" s="271"/>
      <c r="B1929" s="271"/>
      <c r="C1929" s="271"/>
      <c r="D1929" s="271"/>
      <c r="E1929" s="271"/>
      <c r="F1929" s="271"/>
      <c r="G1929" s="271"/>
      <c r="H1929" s="271"/>
      <c r="I1929" s="271"/>
      <c r="J1929" s="271"/>
      <c r="K1929" s="271"/>
    </row>
    <row r="1930" spans="1:11">
      <c r="A1930" s="271"/>
      <c r="B1930" s="271"/>
      <c r="C1930" s="271"/>
      <c r="D1930" s="271"/>
      <c r="E1930" s="271"/>
      <c r="F1930" s="271"/>
      <c r="G1930" s="271"/>
      <c r="H1930" s="271"/>
      <c r="I1930" s="271"/>
      <c r="J1930" s="271"/>
      <c r="K1930" s="271"/>
    </row>
    <row r="1931" spans="1:11">
      <c r="A1931" s="271"/>
      <c r="B1931" s="271"/>
      <c r="C1931" s="271"/>
      <c r="D1931" s="271"/>
      <c r="E1931" s="271"/>
      <c r="F1931" s="271"/>
      <c r="G1931" s="271"/>
      <c r="H1931" s="271"/>
      <c r="I1931" s="271"/>
      <c r="J1931" s="271"/>
      <c r="K1931" s="271"/>
    </row>
    <row r="1932" spans="1:11">
      <c r="A1932" s="271"/>
      <c r="B1932" s="271"/>
      <c r="C1932" s="271"/>
      <c r="D1932" s="271"/>
      <c r="E1932" s="271"/>
      <c r="F1932" s="271"/>
      <c r="G1932" s="271"/>
      <c r="H1932" s="271"/>
      <c r="I1932" s="271"/>
      <c r="J1932" s="271"/>
      <c r="K1932" s="271"/>
    </row>
    <row r="1933" spans="1:11">
      <c r="A1933" s="271"/>
      <c r="B1933" s="271"/>
      <c r="C1933" s="271"/>
      <c r="D1933" s="271"/>
      <c r="E1933" s="271"/>
      <c r="F1933" s="271"/>
      <c r="G1933" s="271"/>
      <c r="H1933" s="271"/>
      <c r="I1933" s="271"/>
      <c r="J1933" s="271"/>
      <c r="K1933" s="271"/>
    </row>
    <row r="1934" spans="1:11">
      <c r="A1934" s="271"/>
      <c r="B1934" s="271"/>
      <c r="C1934" s="271"/>
      <c r="D1934" s="271"/>
      <c r="E1934" s="271"/>
      <c r="F1934" s="271"/>
      <c r="G1934" s="271"/>
      <c r="H1934" s="271"/>
      <c r="I1934" s="271"/>
      <c r="J1934" s="271"/>
      <c r="K1934" s="271"/>
    </row>
    <row r="1935" spans="1:11">
      <c r="A1935" s="271"/>
      <c r="B1935" s="271"/>
      <c r="C1935" s="271"/>
      <c r="D1935" s="271"/>
      <c r="E1935" s="271"/>
      <c r="F1935" s="271"/>
      <c r="G1935" s="271"/>
      <c r="H1935" s="271"/>
      <c r="I1935" s="271"/>
      <c r="J1935" s="271"/>
      <c r="K1935" s="271"/>
    </row>
    <row r="1936" spans="1:11">
      <c r="A1936" s="271"/>
      <c r="B1936" s="271"/>
      <c r="C1936" s="271"/>
      <c r="D1936" s="271"/>
      <c r="E1936" s="271"/>
      <c r="F1936" s="271"/>
      <c r="G1936" s="271"/>
      <c r="H1936" s="271"/>
      <c r="I1936" s="271"/>
      <c r="J1936" s="271"/>
      <c r="K1936" s="271"/>
    </row>
    <row r="1937" spans="1:11">
      <c r="A1937" s="271"/>
      <c r="B1937" s="271"/>
      <c r="C1937" s="271"/>
      <c r="D1937" s="271"/>
      <c r="E1937" s="271"/>
      <c r="F1937" s="271"/>
      <c r="G1937" s="271"/>
      <c r="H1937" s="271"/>
      <c r="I1937" s="271"/>
      <c r="J1937" s="271"/>
      <c r="K1937" s="271"/>
    </row>
    <row r="1938" spans="1:11">
      <c r="A1938" s="271"/>
      <c r="B1938" s="271"/>
      <c r="C1938" s="271"/>
      <c r="D1938" s="271"/>
      <c r="E1938" s="271"/>
      <c r="F1938" s="271"/>
      <c r="G1938" s="271"/>
      <c r="H1938" s="271"/>
      <c r="I1938" s="271"/>
      <c r="J1938" s="271"/>
      <c r="K1938" s="271"/>
    </row>
    <row r="1939" spans="1:11">
      <c r="A1939" s="271"/>
      <c r="B1939" s="271"/>
      <c r="C1939" s="271"/>
      <c r="D1939" s="271"/>
      <c r="E1939" s="271"/>
      <c r="F1939" s="271"/>
      <c r="G1939" s="271"/>
      <c r="H1939" s="271"/>
      <c r="I1939" s="271"/>
      <c r="J1939" s="271"/>
      <c r="K1939" s="271"/>
    </row>
    <row r="1940" spans="1:11">
      <c r="A1940" s="271"/>
      <c r="B1940" s="271"/>
      <c r="C1940" s="271"/>
      <c r="D1940" s="271"/>
      <c r="E1940" s="271"/>
      <c r="F1940" s="271"/>
      <c r="G1940" s="271"/>
      <c r="H1940" s="271"/>
      <c r="I1940" s="271"/>
      <c r="J1940" s="271"/>
      <c r="K1940" s="271"/>
    </row>
    <row r="1941" spans="1:11">
      <c r="A1941" s="271"/>
      <c r="B1941" s="271"/>
      <c r="C1941" s="271"/>
      <c r="D1941" s="271"/>
      <c r="E1941" s="271"/>
      <c r="F1941" s="271"/>
      <c r="G1941" s="271"/>
      <c r="H1941" s="271"/>
      <c r="I1941" s="271"/>
      <c r="J1941" s="271"/>
      <c r="K1941" s="271"/>
    </row>
    <row r="1942" spans="1:11">
      <c r="A1942" s="271"/>
      <c r="B1942" s="271"/>
      <c r="C1942" s="271"/>
      <c r="D1942" s="271"/>
      <c r="E1942" s="271"/>
      <c r="F1942" s="271"/>
      <c r="G1942" s="271"/>
      <c r="H1942" s="271"/>
      <c r="I1942" s="271"/>
      <c r="J1942" s="271"/>
      <c r="K1942" s="271"/>
    </row>
    <row r="1943" spans="1:11">
      <c r="A1943" s="271"/>
      <c r="B1943" s="271"/>
      <c r="C1943" s="271"/>
      <c r="D1943" s="271"/>
      <c r="E1943" s="271"/>
      <c r="F1943" s="271"/>
      <c r="G1943" s="271"/>
      <c r="H1943" s="271"/>
      <c r="I1943" s="271"/>
      <c r="J1943" s="271"/>
      <c r="K1943" s="271"/>
    </row>
    <row r="1944" spans="1:11">
      <c r="A1944" s="271"/>
      <c r="B1944" s="271"/>
      <c r="C1944" s="271"/>
      <c r="D1944" s="271"/>
      <c r="E1944" s="271"/>
      <c r="F1944" s="271"/>
      <c r="G1944" s="271"/>
      <c r="H1944" s="271"/>
      <c r="I1944" s="271"/>
      <c r="J1944" s="271"/>
      <c r="K1944" s="271"/>
    </row>
    <row r="1945" spans="1:11">
      <c r="A1945" s="271"/>
      <c r="B1945" s="271"/>
      <c r="C1945" s="271"/>
      <c r="D1945" s="271"/>
      <c r="E1945" s="271"/>
      <c r="F1945" s="271"/>
      <c r="G1945" s="271"/>
      <c r="H1945" s="271"/>
      <c r="I1945" s="271"/>
      <c r="J1945" s="271"/>
      <c r="K1945" s="271"/>
    </row>
    <row r="1946" spans="1:11">
      <c r="A1946" s="271"/>
      <c r="B1946" s="271"/>
      <c r="C1946" s="271"/>
      <c r="D1946" s="271"/>
      <c r="E1946" s="271"/>
      <c r="F1946" s="271"/>
      <c r="G1946" s="271"/>
      <c r="H1946" s="271"/>
      <c r="I1946" s="271"/>
      <c r="J1946" s="271"/>
      <c r="K1946" s="271"/>
    </row>
    <row r="1947" spans="1:11">
      <c r="A1947" s="271"/>
      <c r="B1947" s="271"/>
      <c r="C1947" s="271"/>
      <c r="D1947" s="271"/>
      <c r="E1947" s="271"/>
      <c r="F1947" s="271"/>
      <c r="G1947" s="271"/>
      <c r="H1947" s="271"/>
      <c r="I1947" s="271"/>
      <c r="J1947" s="271"/>
      <c r="K1947" s="271"/>
    </row>
    <row r="1948" spans="1:11">
      <c r="A1948" s="271"/>
      <c r="B1948" s="271"/>
      <c r="C1948" s="271"/>
      <c r="D1948" s="271"/>
      <c r="E1948" s="271"/>
      <c r="F1948" s="271"/>
      <c r="G1948" s="271"/>
      <c r="H1948" s="271"/>
      <c r="I1948" s="271"/>
      <c r="J1948" s="271"/>
      <c r="K1948" s="271"/>
    </row>
    <row r="1949" spans="1:11">
      <c r="A1949" s="271"/>
      <c r="B1949" s="271"/>
      <c r="C1949" s="271"/>
      <c r="D1949" s="271"/>
      <c r="E1949" s="271"/>
      <c r="F1949" s="271"/>
      <c r="G1949" s="271"/>
      <c r="H1949" s="271"/>
      <c r="I1949" s="271"/>
      <c r="J1949" s="271"/>
      <c r="K1949" s="271"/>
    </row>
    <row r="1950" spans="1:11">
      <c r="A1950" s="271"/>
      <c r="B1950" s="271"/>
      <c r="C1950" s="271"/>
      <c r="D1950" s="271"/>
      <c r="E1950" s="271"/>
      <c r="F1950" s="271"/>
      <c r="G1950" s="271"/>
      <c r="H1950" s="271"/>
      <c r="I1950" s="271"/>
      <c r="J1950" s="271"/>
      <c r="K1950" s="271"/>
    </row>
    <row r="1951" spans="1:11">
      <c r="A1951" s="271"/>
      <c r="B1951" s="271"/>
      <c r="C1951" s="271"/>
      <c r="D1951" s="271"/>
      <c r="E1951" s="271"/>
      <c r="F1951" s="271"/>
      <c r="G1951" s="271"/>
      <c r="H1951" s="271"/>
      <c r="I1951" s="271"/>
      <c r="J1951" s="271"/>
      <c r="K1951" s="271"/>
    </row>
    <row r="1952" spans="1:11">
      <c r="A1952" s="271"/>
      <c r="B1952" s="271"/>
      <c r="C1952" s="271"/>
      <c r="D1952" s="271"/>
      <c r="E1952" s="271"/>
      <c r="F1952" s="271"/>
      <c r="G1952" s="271"/>
      <c r="H1952" s="271"/>
      <c r="I1952" s="271"/>
      <c r="J1952" s="271"/>
      <c r="K1952" s="271"/>
    </row>
    <row r="1953" spans="1:11">
      <c r="A1953" s="271"/>
      <c r="B1953" s="271"/>
      <c r="C1953" s="271"/>
      <c r="D1953" s="271"/>
      <c r="E1953" s="271"/>
      <c r="F1953" s="271"/>
      <c r="G1953" s="271"/>
      <c r="H1953" s="271"/>
      <c r="I1953" s="271"/>
      <c r="J1953" s="271"/>
      <c r="K1953" s="271"/>
    </row>
    <row r="1954" spans="1:11">
      <c r="A1954" s="271"/>
      <c r="B1954" s="271"/>
      <c r="C1954" s="271"/>
      <c r="D1954" s="271"/>
      <c r="E1954" s="271"/>
      <c r="F1954" s="271"/>
      <c r="G1954" s="271"/>
      <c r="H1954" s="271"/>
      <c r="I1954" s="271"/>
      <c r="J1954" s="271"/>
      <c r="K1954" s="271"/>
    </row>
    <row r="1955" spans="1:11">
      <c r="A1955" s="271"/>
      <c r="B1955" s="271"/>
      <c r="C1955" s="271"/>
      <c r="D1955" s="271"/>
      <c r="E1955" s="271"/>
      <c r="F1955" s="271"/>
      <c r="G1955" s="271"/>
      <c r="H1955" s="271"/>
      <c r="I1955" s="271"/>
      <c r="J1955" s="271"/>
      <c r="K1955" s="271"/>
    </row>
    <row r="1956" spans="1:11">
      <c r="A1956" s="271"/>
      <c r="B1956" s="271"/>
      <c r="C1956" s="271"/>
      <c r="D1956" s="271"/>
      <c r="E1956" s="271"/>
      <c r="F1956" s="271"/>
      <c r="G1956" s="271"/>
      <c r="H1956" s="271"/>
      <c r="I1956" s="271"/>
      <c r="J1956" s="271"/>
      <c r="K1956" s="271"/>
    </row>
    <row r="1957" spans="1:11">
      <c r="A1957" s="271"/>
      <c r="B1957" s="271"/>
      <c r="C1957" s="271"/>
      <c r="D1957" s="271"/>
      <c r="E1957" s="271"/>
      <c r="F1957" s="271"/>
      <c r="G1957" s="271"/>
      <c r="H1957" s="271"/>
      <c r="I1957" s="271"/>
      <c r="J1957" s="271"/>
      <c r="K1957" s="271"/>
    </row>
    <row r="1958" spans="1:11">
      <c r="A1958" s="271"/>
      <c r="B1958" s="271"/>
      <c r="C1958" s="271"/>
      <c r="D1958" s="271"/>
      <c r="E1958" s="271"/>
      <c r="F1958" s="271"/>
      <c r="G1958" s="271"/>
      <c r="H1958" s="271"/>
      <c r="I1958" s="271"/>
      <c r="J1958" s="271"/>
      <c r="K1958" s="271"/>
    </row>
    <row r="1959" spans="1:11">
      <c r="A1959" s="271"/>
      <c r="B1959" s="271"/>
      <c r="C1959" s="271"/>
      <c r="D1959" s="271"/>
      <c r="E1959" s="271"/>
      <c r="F1959" s="271"/>
      <c r="G1959" s="271"/>
      <c r="H1959" s="271"/>
      <c r="I1959" s="271"/>
      <c r="J1959" s="271"/>
      <c r="K1959" s="271"/>
    </row>
    <row r="1960" spans="1:11">
      <c r="A1960" s="271"/>
      <c r="B1960" s="271"/>
      <c r="C1960" s="271"/>
      <c r="D1960" s="271"/>
      <c r="E1960" s="271"/>
      <c r="F1960" s="271"/>
      <c r="G1960" s="271"/>
      <c r="H1960" s="271"/>
      <c r="I1960" s="271"/>
      <c r="J1960" s="271"/>
      <c r="K1960" s="271"/>
    </row>
    <row r="1961" spans="1:11">
      <c r="A1961" s="271"/>
      <c r="B1961" s="271"/>
      <c r="C1961" s="271"/>
      <c r="D1961" s="271"/>
      <c r="E1961" s="271"/>
      <c r="F1961" s="271"/>
      <c r="G1961" s="271"/>
      <c r="H1961" s="271"/>
      <c r="I1961" s="271"/>
      <c r="J1961" s="271"/>
      <c r="K1961" s="271"/>
    </row>
    <row r="1962" spans="1:11">
      <c r="A1962" s="271"/>
      <c r="B1962" s="271"/>
      <c r="C1962" s="271"/>
      <c r="D1962" s="271"/>
      <c r="E1962" s="271"/>
      <c r="F1962" s="271"/>
      <c r="G1962" s="271"/>
      <c r="H1962" s="271"/>
      <c r="I1962" s="271"/>
      <c r="J1962" s="271"/>
      <c r="K1962" s="271"/>
    </row>
    <row r="1963" spans="1:11">
      <c r="A1963" s="271"/>
      <c r="B1963" s="271"/>
      <c r="C1963" s="271"/>
      <c r="D1963" s="271"/>
      <c r="E1963" s="271"/>
      <c r="F1963" s="271"/>
      <c r="G1963" s="271"/>
      <c r="H1963" s="271"/>
      <c r="I1963" s="271"/>
      <c r="J1963" s="271"/>
      <c r="K1963" s="271"/>
    </row>
    <row r="1964" spans="1:11">
      <c r="A1964" s="271"/>
      <c r="B1964" s="271"/>
      <c r="C1964" s="271"/>
      <c r="D1964" s="271"/>
      <c r="E1964" s="271"/>
      <c r="F1964" s="271"/>
      <c r="G1964" s="271"/>
      <c r="H1964" s="271"/>
      <c r="I1964" s="271"/>
      <c r="J1964" s="271"/>
      <c r="K1964" s="271"/>
    </row>
    <row r="1965" spans="1:11">
      <c r="A1965" s="271"/>
      <c r="B1965" s="271"/>
      <c r="C1965" s="271"/>
      <c r="D1965" s="271"/>
      <c r="E1965" s="271"/>
      <c r="F1965" s="271"/>
      <c r="G1965" s="271"/>
      <c r="H1965" s="271"/>
      <c r="I1965" s="271"/>
      <c r="J1965" s="271"/>
      <c r="K1965" s="271"/>
    </row>
    <row r="1966" spans="1:11">
      <c r="A1966" s="271"/>
      <c r="B1966" s="271"/>
      <c r="C1966" s="271"/>
      <c r="D1966" s="271"/>
      <c r="E1966" s="271"/>
      <c r="F1966" s="271"/>
      <c r="G1966" s="271"/>
      <c r="H1966" s="271"/>
      <c r="I1966" s="271"/>
      <c r="J1966" s="271"/>
      <c r="K1966" s="271"/>
    </row>
    <row r="1967" spans="1:11">
      <c r="A1967" s="271"/>
      <c r="B1967" s="271"/>
      <c r="C1967" s="271"/>
      <c r="D1967" s="271"/>
      <c r="E1967" s="271"/>
      <c r="F1967" s="271"/>
      <c r="G1967" s="271"/>
      <c r="H1967" s="271"/>
      <c r="I1967" s="271"/>
      <c r="J1967" s="271"/>
      <c r="K1967" s="271"/>
    </row>
    <row r="1968" spans="1:11">
      <c r="A1968" s="271"/>
      <c r="B1968" s="271"/>
      <c r="C1968" s="271"/>
      <c r="D1968" s="271"/>
      <c r="E1968" s="271"/>
      <c r="F1968" s="271"/>
      <c r="G1968" s="271"/>
      <c r="H1968" s="271"/>
      <c r="I1968" s="271"/>
      <c r="J1968" s="271"/>
      <c r="K1968" s="271"/>
    </row>
    <row r="1969" spans="1:11">
      <c r="A1969" s="271"/>
      <c r="B1969" s="271"/>
      <c r="C1969" s="271"/>
      <c r="D1969" s="271"/>
      <c r="E1969" s="271"/>
      <c r="F1969" s="271"/>
      <c r="G1969" s="271"/>
      <c r="H1969" s="271"/>
      <c r="I1969" s="271"/>
      <c r="J1969" s="271"/>
      <c r="K1969" s="271"/>
    </row>
    <row r="1970" spans="1:11">
      <c r="A1970" s="271"/>
      <c r="B1970" s="271"/>
      <c r="C1970" s="271"/>
      <c r="D1970" s="271"/>
      <c r="E1970" s="271"/>
      <c r="F1970" s="271"/>
      <c r="G1970" s="271"/>
      <c r="H1970" s="271"/>
      <c r="I1970" s="271"/>
      <c r="J1970" s="271"/>
      <c r="K1970" s="271"/>
    </row>
    <row r="1971" spans="1:11">
      <c r="A1971" s="271"/>
      <c r="B1971" s="271"/>
      <c r="C1971" s="271"/>
      <c r="D1971" s="271"/>
      <c r="E1971" s="271"/>
      <c r="F1971" s="271"/>
      <c r="G1971" s="271"/>
      <c r="H1971" s="271"/>
      <c r="I1971" s="271"/>
      <c r="J1971" s="271"/>
      <c r="K1971" s="271"/>
    </row>
    <row r="1972" spans="1:11">
      <c r="A1972" s="271"/>
      <c r="B1972" s="271"/>
      <c r="C1972" s="271"/>
      <c r="D1972" s="271"/>
      <c r="E1972" s="271"/>
      <c r="F1972" s="271"/>
      <c r="G1972" s="271"/>
      <c r="H1972" s="271"/>
      <c r="I1972" s="271"/>
      <c r="J1972" s="271"/>
      <c r="K1972" s="271"/>
    </row>
    <row r="1973" spans="1:11">
      <c r="A1973" s="271"/>
      <c r="B1973" s="271"/>
      <c r="C1973" s="271"/>
      <c r="D1973" s="271"/>
      <c r="E1973" s="271"/>
      <c r="F1973" s="271"/>
      <c r="G1973" s="271"/>
      <c r="H1973" s="271"/>
      <c r="I1973" s="271"/>
      <c r="J1973" s="271"/>
      <c r="K1973" s="271"/>
    </row>
    <row r="1974" spans="1:11">
      <c r="A1974" s="271"/>
      <c r="B1974" s="271"/>
      <c r="C1974" s="271"/>
      <c r="D1974" s="271"/>
      <c r="E1974" s="271"/>
      <c r="F1974" s="271"/>
      <c r="G1974" s="271"/>
      <c r="H1974" s="271"/>
      <c r="I1974" s="271"/>
      <c r="J1974" s="271"/>
      <c r="K1974" s="271"/>
    </row>
    <row r="1975" spans="1:11">
      <c r="A1975" s="271"/>
      <c r="B1975" s="271"/>
      <c r="C1975" s="271"/>
      <c r="D1975" s="271"/>
      <c r="E1975" s="271"/>
      <c r="F1975" s="271"/>
      <c r="G1975" s="271"/>
      <c r="H1975" s="271"/>
      <c r="I1975" s="271"/>
      <c r="J1975" s="271"/>
      <c r="K1975" s="271"/>
    </row>
    <row r="1976" spans="1:11">
      <c r="A1976" s="271"/>
      <c r="B1976" s="271"/>
      <c r="C1976" s="271"/>
      <c r="D1976" s="271"/>
      <c r="E1976" s="271"/>
      <c r="F1976" s="271"/>
      <c r="G1976" s="271"/>
      <c r="H1976" s="271"/>
      <c r="I1976" s="271"/>
      <c r="J1976" s="271"/>
      <c r="K1976" s="271"/>
    </row>
    <row r="1977" spans="1:11">
      <c r="A1977" s="271"/>
      <c r="B1977" s="271"/>
      <c r="C1977" s="271"/>
      <c r="D1977" s="271"/>
      <c r="E1977" s="271"/>
      <c r="F1977" s="271"/>
      <c r="G1977" s="271"/>
      <c r="H1977" s="271"/>
      <c r="I1977" s="271"/>
      <c r="J1977" s="271"/>
      <c r="K1977" s="271"/>
    </row>
    <row r="1978" spans="1:11">
      <c r="A1978" s="271"/>
      <c r="B1978" s="271"/>
      <c r="C1978" s="271"/>
      <c r="D1978" s="271"/>
      <c r="E1978" s="271"/>
      <c r="F1978" s="271"/>
      <c r="G1978" s="271"/>
      <c r="H1978" s="271"/>
      <c r="I1978" s="271"/>
      <c r="J1978" s="271"/>
      <c r="K1978" s="271"/>
    </row>
    <row r="1979" spans="1:11">
      <c r="A1979" s="271"/>
    </row>
    <row r="1980" spans="1:11">
      <c r="A1980" s="271"/>
    </row>
    <row r="1981" spans="1:11">
      <c r="A1981" s="271"/>
    </row>
    <row r="1982" spans="1:11">
      <c r="A1982" s="271"/>
    </row>
    <row r="1983" spans="1:11">
      <c r="A1983" s="271"/>
    </row>
    <row r="1984" spans="1:11">
      <c r="A1984" s="271"/>
    </row>
    <row r="1985" spans="1:1">
      <c r="A1985" s="271"/>
    </row>
    <row r="1986" spans="1:1">
      <c r="A1986" s="271"/>
    </row>
  </sheetData>
  <sheetProtection formatCells="0" formatColumns="0" formatRows="0" insertColumns="0" insertRows="0" insertHyperlinks="0" deleteColumns="0" deleteRows="0" sort="0" autoFilter="0" pivotTables="0"/>
  <mergeCells count="2">
    <mergeCell ref="A2:K2"/>
    <mergeCell ref="A1:K1"/>
  </mergeCells>
  <phoneticPr fontId="53" type="noConversion"/>
  <printOptions horizontalCentered="1"/>
  <pageMargins left="0.75" right="0.25" top="0.5" bottom="0.25" header="0.5" footer="0.5"/>
  <pageSetup scale="88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pageSetUpPr fitToPage="1"/>
  </sheetPr>
  <dimension ref="A1:K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38" sqref="P38"/>
    </sheetView>
  </sheetViews>
  <sheetFormatPr defaultRowHeight="12.75"/>
  <cols>
    <col min="1" max="1" width="19.7109375" customWidth="1"/>
    <col min="2" max="3" width="7.7109375" customWidth="1"/>
    <col min="4" max="4" width="7.85546875" customWidth="1"/>
    <col min="5" max="5" width="7.7109375" customWidth="1"/>
    <col min="6" max="6" width="8.7109375" bestFit="1" customWidth="1"/>
    <col min="7" max="11" width="7.7109375" customWidth="1"/>
  </cols>
  <sheetData>
    <row r="1" spans="1:11" ht="15.75">
      <c r="A1" s="2097" t="s">
        <v>1120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</row>
    <row r="2" spans="1:11" ht="15.75">
      <c r="A2" s="2098" t="s">
        <v>1082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</row>
    <row r="3" spans="1:11" ht="15">
      <c r="A3" s="270"/>
      <c r="B3" s="513"/>
      <c r="C3" s="106"/>
      <c r="D3" s="106"/>
      <c r="E3" s="106"/>
      <c r="F3" s="106"/>
      <c r="G3" s="106"/>
      <c r="H3" s="106"/>
      <c r="I3" s="106"/>
      <c r="J3" s="106"/>
      <c r="K3" s="106"/>
    </row>
    <row r="4" spans="1:11" ht="24">
      <c r="A4" s="1138" t="s">
        <v>508</v>
      </c>
      <c r="B4" s="1138" t="s">
        <v>323</v>
      </c>
      <c r="C4" s="1139" t="s">
        <v>726</v>
      </c>
      <c r="D4" s="261" t="s">
        <v>509</v>
      </c>
      <c r="E4" s="1139" t="s">
        <v>412</v>
      </c>
      <c r="F4" s="1139" t="s">
        <v>251</v>
      </c>
      <c r="G4" s="1139" t="s">
        <v>729</v>
      </c>
      <c r="H4" s="1139" t="s">
        <v>727</v>
      </c>
      <c r="I4" s="261" t="s">
        <v>5</v>
      </c>
      <c r="J4" s="1139" t="s">
        <v>289</v>
      </c>
      <c r="K4" s="1140" t="s">
        <v>287</v>
      </c>
    </row>
    <row r="5" spans="1:11">
      <c r="A5" s="1153" t="s">
        <v>510</v>
      </c>
      <c r="B5" s="1154">
        <v>5.7593090162765703E-2</v>
      </c>
      <c r="C5" s="867">
        <v>7.5227899220963845E-2</v>
      </c>
      <c r="D5" s="867">
        <v>6.8404173909897059E-2</v>
      </c>
      <c r="E5" s="867">
        <v>7.0307502454766579E-2</v>
      </c>
      <c r="F5" s="867">
        <v>7.5194491580303113E-2</v>
      </c>
      <c r="G5" s="867">
        <v>4.0958544618540538E-2</v>
      </c>
      <c r="H5" s="867">
        <v>1.0971528764706751E-2</v>
      </c>
      <c r="I5" s="867">
        <v>-4.2350045863642771E-2</v>
      </c>
      <c r="J5" s="867">
        <v>-3.3905883429499406E-2</v>
      </c>
      <c r="K5" s="236">
        <v>-5.1231200653590991E-2</v>
      </c>
    </row>
    <row r="6" spans="1:11">
      <c r="A6" s="1153" t="s">
        <v>511</v>
      </c>
      <c r="B6" s="1154">
        <v>7.1995216750637692E-2</v>
      </c>
      <c r="C6" s="867">
        <v>0.22217983893863202</v>
      </c>
      <c r="D6" s="867">
        <v>-0.11384631056202288</v>
      </c>
      <c r="E6" s="867">
        <v>-0.11633738541594019</v>
      </c>
      <c r="F6" s="867">
        <v>-7.0074859690628655E-2</v>
      </c>
      <c r="G6" s="867">
        <v>4.7949278551066898E-2</v>
      </c>
      <c r="H6" s="867">
        <v>2.8395458954949548E-2</v>
      </c>
      <c r="I6" s="867">
        <v>0.10735474458856276</v>
      </c>
      <c r="J6" s="867">
        <v>6.2625506001845244E-2</v>
      </c>
      <c r="K6" s="236">
        <v>0.10192484424866755</v>
      </c>
    </row>
    <row r="7" spans="1:11">
      <c r="A7" s="1153" t="s">
        <v>512</v>
      </c>
      <c r="B7" s="1154">
        <v>3.0099717697594119E-2</v>
      </c>
      <c r="C7" s="867">
        <v>4.1524579363108716E-2</v>
      </c>
      <c r="D7" s="867">
        <v>-3.1191724487558914E-2</v>
      </c>
      <c r="E7" s="867">
        <v>-2.611465436823146E-2</v>
      </c>
      <c r="F7" s="867">
        <v>0.23292170813297264</v>
      </c>
      <c r="G7" s="867">
        <v>-0.17452979883220532</v>
      </c>
      <c r="H7" s="867">
        <v>-3.7290331132248222E-2</v>
      </c>
      <c r="I7" s="867">
        <v>-1.5761245032257176E-2</v>
      </c>
      <c r="J7" s="867">
        <v>-2.2368666004421001E-2</v>
      </c>
      <c r="K7" s="236">
        <v>-7.2344289672556794E-3</v>
      </c>
    </row>
    <row r="8" spans="1:11">
      <c r="A8" s="1153" t="s">
        <v>513</v>
      </c>
      <c r="B8" s="1154">
        <v>7.1544156508574819E-2</v>
      </c>
      <c r="C8" s="867">
        <v>1.03974821532411E-2</v>
      </c>
      <c r="D8" s="867">
        <v>0.10727833572651035</v>
      </c>
      <c r="E8" s="867">
        <v>0.1101722216587897</v>
      </c>
      <c r="F8" s="867">
        <v>-0.13695293461624292</v>
      </c>
      <c r="G8" s="867">
        <v>0.38844421225861003</v>
      </c>
      <c r="H8" s="867">
        <v>3.9514819278273716E-2</v>
      </c>
      <c r="I8" s="867">
        <v>2.1150578652173513E-2</v>
      </c>
      <c r="J8" s="867">
        <v>1.7582917942491338E-2</v>
      </c>
      <c r="K8" s="236">
        <v>4.0273647262335732E-2</v>
      </c>
    </row>
    <row r="9" spans="1:11">
      <c r="A9" s="1153" t="s">
        <v>514</v>
      </c>
      <c r="B9" s="1154">
        <v>4.4324992964667853E-2</v>
      </c>
      <c r="C9" s="867">
        <v>6.6515609204515602E-2</v>
      </c>
      <c r="D9" s="867">
        <v>9.1756862749489576E-2</v>
      </c>
      <c r="E9" s="867">
        <v>9.181343613991122E-2</v>
      </c>
      <c r="F9" s="867">
        <v>3.5693446403748608E-2</v>
      </c>
      <c r="G9" s="867">
        <v>-1.7690500300248768E-2</v>
      </c>
      <c r="H9" s="867">
        <v>-8.5680811035034776E-2</v>
      </c>
      <c r="I9" s="867">
        <v>-2.6688291453412005E-2</v>
      </c>
      <c r="J9" s="867">
        <v>0.25648656544913728</v>
      </c>
      <c r="K9" s="236">
        <v>-7.4119296285432901E-2</v>
      </c>
    </row>
    <row r="10" spans="1:11">
      <c r="A10" s="1153" t="s">
        <v>515</v>
      </c>
      <c r="B10" s="1154">
        <v>4.3142828837236413E-2</v>
      </c>
      <c r="C10" s="867">
        <v>1.4740356830761803E-2</v>
      </c>
      <c r="D10" s="867">
        <v>0.13344566705338212</v>
      </c>
      <c r="E10" s="867">
        <v>0.13488789018831704</v>
      </c>
      <c r="F10" s="867">
        <v>-0.2192096506930753</v>
      </c>
      <c r="G10" s="867">
        <v>0.22917821806115701</v>
      </c>
      <c r="H10" s="867">
        <v>-5.6424760364543913E-2</v>
      </c>
      <c r="I10" s="867">
        <v>3.2845495649951317E-2</v>
      </c>
      <c r="J10" s="867">
        <v>0.15974748003587425</v>
      </c>
      <c r="K10" s="236">
        <v>3.2778091393096398E-2</v>
      </c>
    </row>
    <row r="11" spans="1:11">
      <c r="A11" s="1153" t="s">
        <v>516</v>
      </c>
      <c r="B11" s="1154">
        <v>-1.2020924108414155E-2</v>
      </c>
      <c r="C11" s="867">
        <v>-7.1058076951209803E-2</v>
      </c>
      <c r="D11" s="867">
        <v>-6.137803597880187E-3</v>
      </c>
      <c r="E11" s="867">
        <v>-1.7932625102638933E-2</v>
      </c>
      <c r="F11" s="867">
        <v>0.19407504689733512</v>
      </c>
      <c r="G11" s="867">
        <v>0.31409827859887951</v>
      </c>
      <c r="H11" s="867">
        <v>2.0209757399271666E-2</v>
      </c>
      <c r="I11" s="867">
        <v>-3.4791186466818558E-2</v>
      </c>
      <c r="J11" s="867">
        <v>-7.8490601848508756E-3</v>
      </c>
      <c r="K11" s="236">
        <v>-3.4573799609551426E-2</v>
      </c>
    </row>
    <row r="12" spans="1:11">
      <c r="A12" s="1153" t="s">
        <v>517</v>
      </c>
      <c r="B12" s="1154">
        <v>3.2752609050423764E-2</v>
      </c>
      <c r="C12" s="867">
        <v>7.794843303994492E-3</v>
      </c>
      <c r="D12" s="867">
        <v>3.3600574985147347E-2</v>
      </c>
      <c r="E12" s="867">
        <v>3.3269608144177232E-2</v>
      </c>
      <c r="F12" s="867">
        <v>9.4897915522613729E-3</v>
      </c>
      <c r="G12" s="867">
        <v>6.2441568738273334E-2</v>
      </c>
      <c r="H12" s="867">
        <v>5.8166868027058838E-2</v>
      </c>
      <c r="I12" s="867">
        <v>8.0135178690094344E-2</v>
      </c>
      <c r="J12" s="867">
        <v>5.5033486291746536E-2</v>
      </c>
      <c r="K12" s="236">
        <v>0.10944917533672593</v>
      </c>
    </row>
    <row r="13" spans="1:11">
      <c r="A13" s="1153" t="s">
        <v>518</v>
      </c>
      <c r="B13" s="1154">
        <v>0.19470898462935415</v>
      </c>
      <c r="C13" s="867">
        <v>0.26191297203263719</v>
      </c>
      <c r="D13" s="867">
        <v>0.12252074179445183</v>
      </c>
      <c r="E13" s="867">
        <v>0.11841799820480459</v>
      </c>
      <c r="F13" s="867">
        <v>0.47104507207402935</v>
      </c>
      <c r="G13" s="867">
        <v>0.23631388583878321</v>
      </c>
      <c r="H13" s="867">
        <v>0.15414014525633779</v>
      </c>
      <c r="I13" s="867">
        <v>0.15268709714044149</v>
      </c>
      <c r="J13" s="867">
        <v>0.16829105566998259</v>
      </c>
      <c r="K13" s="236">
        <v>0.17301687374386443</v>
      </c>
    </row>
    <row r="14" spans="1:11">
      <c r="A14" s="1153" t="s">
        <v>519</v>
      </c>
      <c r="B14" s="1154">
        <v>7.4107211684643515E-2</v>
      </c>
      <c r="C14" s="867">
        <v>8.7981603357053517E-2</v>
      </c>
      <c r="D14" s="867">
        <v>7.035310700037134E-2</v>
      </c>
      <c r="E14" s="867">
        <v>7.2766234257815254E-2</v>
      </c>
      <c r="F14" s="867">
        <v>9.0733528652668927E-2</v>
      </c>
      <c r="G14" s="867">
        <v>4.1939945432602599E-2</v>
      </c>
      <c r="H14" s="867">
        <v>5.0161523749940651E-2</v>
      </c>
      <c r="I14" s="867">
        <v>-2.24997276570017E-2</v>
      </c>
      <c r="J14" s="867">
        <v>2.1054984842922453E-2</v>
      </c>
      <c r="K14" s="236">
        <v>-2.7220558725845168E-2</v>
      </c>
    </row>
    <row r="15" spans="1:11">
      <c r="A15" s="1155" t="s">
        <v>520</v>
      </c>
      <c r="B15" s="1156">
        <v>1.027528434153191E-2</v>
      </c>
      <c r="C15" s="989">
        <v>4.9097441053745028E-2</v>
      </c>
      <c r="D15" s="989">
        <v>-6.4476047198674835E-2</v>
      </c>
      <c r="E15" s="989">
        <v>-6.1391634528871752E-2</v>
      </c>
      <c r="F15" s="989">
        <v>-0.48238958952348687</v>
      </c>
      <c r="G15" s="989">
        <v>-0.26747470613588042</v>
      </c>
      <c r="H15" s="989">
        <v>-1.2892838762508241E-3</v>
      </c>
      <c r="I15" s="989">
        <v>7.0004402471476102E-2</v>
      </c>
      <c r="J15" s="989">
        <v>6.8794791180861958E-2</v>
      </c>
      <c r="K15" s="986">
        <v>6.4614070217358099E-2</v>
      </c>
    </row>
    <row r="16" spans="1:11">
      <c r="A16" s="1153" t="s">
        <v>521</v>
      </c>
      <c r="B16" s="1154">
        <v>0.17512533412406239</v>
      </c>
      <c r="C16" s="867">
        <v>0.12455275821896694</v>
      </c>
      <c r="D16" s="867">
        <v>0.20764620910014853</v>
      </c>
      <c r="E16" s="867">
        <v>0.21095569725912977</v>
      </c>
      <c r="F16" s="867">
        <v>5.5132862783056291E-2</v>
      </c>
      <c r="G16" s="867">
        <v>2.1348326831904574E-2</v>
      </c>
      <c r="H16" s="867">
        <v>0.10591834657295029</v>
      </c>
      <c r="I16" s="867">
        <v>8.6765860120263438E-2</v>
      </c>
      <c r="J16" s="867">
        <v>4.7075145791447337E-2</v>
      </c>
      <c r="K16" s="236">
        <v>0.10680707408352519</v>
      </c>
    </row>
    <row r="17" spans="1:11">
      <c r="A17" s="1153" t="s">
        <v>522</v>
      </c>
      <c r="B17" s="1154">
        <v>3.6039011945254051E-2</v>
      </c>
      <c r="C17" s="867">
        <v>5.4185758881708068E-2</v>
      </c>
      <c r="D17" s="867">
        <v>3.6649693446987541E-2</v>
      </c>
      <c r="E17" s="867">
        <v>3.1730501033386149E-2</v>
      </c>
      <c r="F17" s="867">
        <v>-1.0286238808207671E-2</v>
      </c>
      <c r="G17" s="867">
        <v>0.18360028492668001</v>
      </c>
      <c r="H17" s="867">
        <v>2.4901936145708126E-2</v>
      </c>
      <c r="I17" s="867">
        <v>8.9284603399893969E-2</v>
      </c>
      <c r="J17" s="867">
        <v>2.9509247632952373E-2</v>
      </c>
      <c r="K17" s="236">
        <v>8.5741713208115966E-2</v>
      </c>
    </row>
    <row r="18" spans="1:11">
      <c r="A18" s="1153" t="s">
        <v>523</v>
      </c>
      <c r="B18" s="1154">
        <v>8.9959826647190155E-4</v>
      </c>
      <c r="C18" s="867">
        <v>3.1497417828382224E-2</v>
      </c>
      <c r="D18" s="867">
        <v>2.5560237439745226E-2</v>
      </c>
      <c r="E18" s="867">
        <v>2.3563377958669918E-2</v>
      </c>
      <c r="F18" s="867">
        <v>-2.4562324882733355E-2</v>
      </c>
      <c r="G18" s="867">
        <v>8.1298446438793359E-3</v>
      </c>
      <c r="H18" s="867">
        <v>-1.8175493525510289E-2</v>
      </c>
      <c r="I18" s="867">
        <v>-2.4625953592066319E-2</v>
      </c>
      <c r="J18" s="867">
        <v>6.9798433931945514E-2</v>
      </c>
      <c r="K18" s="236">
        <v>-3.9817933834165542E-2</v>
      </c>
    </row>
    <row r="19" spans="1:11">
      <c r="A19" s="1153" t="s">
        <v>524</v>
      </c>
      <c r="B19" s="1154">
        <v>6.9878955113939156E-2</v>
      </c>
      <c r="C19" s="867">
        <v>9.0634604171109245E-3</v>
      </c>
      <c r="D19" s="867">
        <v>5.5091934968238387E-2</v>
      </c>
      <c r="E19" s="867">
        <v>5.8254467636166041E-2</v>
      </c>
      <c r="F19" s="867">
        <v>-9.2959678477775309E-3</v>
      </c>
      <c r="G19" s="867">
        <v>6.5217464347083087E-2</v>
      </c>
      <c r="H19" s="867">
        <v>6.6761864141870353E-2</v>
      </c>
      <c r="I19" s="867">
        <v>6.197683366189799E-2</v>
      </c>
      <c r="J19" s="867">
        <v>2.6348625494959199E-2</v>
      </c>
      <c r="K19" s="236">
        <v>6.6926175679638211E-2</v>
      </c>
    </row>
    <row r="20" spans="1:11">
      <c r="A20" s="1153" t="s">
        <v>525</v>
      </c>
      <c r="B20" s="1154">
        <v>5.1453104805500693E-2</v>
      </c>
      <c r="C20" s="867">
        <v>5.6534935976336964E-2</v>
      </c>
      <c r="D20" s="867">
        <v>6.2752423842945992E-2</v>
      </c>
      <c r="E20" s="867">
        <v>6.0804455542339264E-2</v>
      </c>
      <c r="F20" s="867">
        <v>2.1757012015539479E-2</v>
      </c>
      <c r="G20" s="867">
        <v>4.8072087913693773E-2</v>
      </c>
      <c r="H20" s="867">
        <v>-4.4487879699750543E-4</v>
      </c>
      <c r="I20" s="867">
        <v>-9.7687445490032276E-3</v>
      </c>
      <c r="J20" s="867">
        <v>2.9121317277939207E-2</v>
      </c>
      <c r="K20" s="236">
        <v>-4.9515804268823738E-3</v>
      </c>
    </row>
    <row r="21" spans="1:11">
      <c r="A21" s="1153" t="s">
        <v>526</v>
      </c>
      <c r="B21" s="1154">
        <v>3.4652678330661768E-2</v>
      </c>
      <c r="C21" s="867">
        <v>2.7041713067353923E-2</v>
      </c>
      <c r="D21" s="867">
        <v>3.1464113001109073E-2</v>
      </c>
      <c r="E21" s="867">
        <v>3.3050692477267107E-2</v>
      </c>
      <c r="F21" s="867">
        <v>0.10936028346021831</v>
      </c>
      <c r="G21" s="867">
        <v>-6.2431627101829923E-3</v>
      </c>
      <c r="H21" s="867">
        <v>9.1500555218690716E-2</v>
      </c>
      <c r="I21" s="867">
        <v>6.098328040768064E-2</v>
      </c>
      <c r="J21" s="867">
        <v>8.8403937620858075E-2</v>
      </c>
      <c r="K21" s="236">
        <v>7.7038937054780154E-2</v>
      </c>
    </row>
    <row r="22" spans="1:11">
      <c r="A22" s="1153" t="s">
        <v>527</v>
      </c>
      <c r="B22" s="1154">
        <v>5.6870728860823228E-2</v>
      </c>
      <c r="C22" s="867">
        <v>-6.5755419210603128E-2</v>
      </c>
      <c r="D22" s="867">
        <v>0.11075342931919319</v>
      </c>
      <c r="E22" s="867">
        <v>0.1076506037335434</v>
      </c>
      <c r="F22" s="867">
        <v>-0.10512813344769256</v>
      </c>
      <c r="G22" s="867">
        <v>0.74642666276611602</v>
      </c>
      <c r="H22" s="867">
        <v>8.0822106449102593E-2</v>
      </c>
      <c r="I22" s="867">
        <v>2.9265603112600624E-2</v>
      </c>
      <c r="J22" s="867">
        <v>5.2407558461447401E-2</v>
      </c>
      <c r="K22" s="236">
        <v>1.5668277082964144E-2</v>
      </c>
    </row>
    <row r="23" spans="1:11">
      <c r="A23" s="1153" t="s">
        <v>936</v>
      </c>
      <c r="B23" s="1154">
        <v>9.8160737309464619E-2</v>
      </c>
      <c r="C23" s="867">
        <v>0.10630333248962809</v>
      </c>
      <c r="D23" s="867">
        <v>3.7505711540263054E-2</v>
      </c>
      <c r="E23" s="867">
        <v>3.7900567058600121E-2</v>
      </c>
      <c r="F23" s="867">
        <v>5.8067927141999043E-2</v>
      </c>
      <c r="G23" s="867">
        <v>-0.24871204117939594</v>
      </c>
      <c r="H23" s="867">
        <v>2.1320133758892856E-2</v>
      </c>
      <c r="I23" s="867">
        <v>9.8887700276168777E-2</v>
      </c>
      <c r="J23" s="867">
        <v>4.7214770833592157E-2</v>
      </c>
      <c r="K23" s="236">
        <v>8.3446204758172771E-2</v>
      </c>
    </row>
    <row r="24" spans="1:11">
      <c r="A24" s="1153" t="s">
        <v>528</v>
      </c>
      <c r="B24" s="1157">
        <v>-2.8456067732059998E-3</v>
      </c>
      <c r="C24" s="1158">
        <v>-4.4770467978836215E-2</v>
      </c>
      <c r="D24" s="1158">
        <v>1.9016673795503758E-2</v>
      </c>
      <c r="E24" s="1158">
        <v>1.9197394514992805E-2</v>
      </c>
      <c r="F24" s="1158">
        <v>-0.28403302237490358</v>
      </c>
      <c r="G24" s="1158">
        <v>-0.10747854696648318</v>
      </c>
      <c r="H24" s="1158">
        <v>-6.1180473191643436E-2</v>
      </c>
      <c r="I24" s="1158">
        <v>1.9064699351425185E-2</v>
      </c>
      <c r="J24" s="1158">
        <v>-1.5860170533754658E-4</v>
      </c>
      <c r="K24" s="992">
        <v>1.5989811665729325E-2</v>
      </c>
    </row>
    <row r="25" spans="1:11">
      <c r="A25" s="1155" t="s">
        <v>529</v>
      </c>
      <c r="B25" s="1154">
        <v>8.8190643200986241E-2</v>
      </c>
      <c r="C25" s="867">
        <v>0.10017363019783287</v>
      </c>
      <c r="D25" s="867">
        <v>6.9039619007054798E-2</v>
      </c>
      <c r="E25" s="867">
        <v>7.3113435854699205E-2</v>
      </c>
      <c r="F25" s="867">
        <v>6.0798431990043422E-2</v>
      </c>
      <c r="G25" s="867">
        <v>-0.21058189223425394</v>
      </c>
      <c r="H25" s="867">
        <v>1.3745511471188188E-2</v>
      </c>
      <c r="I25" s="867">
        <v>2.64348330156432E-2</v>
      </c>
      <c r="J25" s="867">
        <v>5.2908769628248198E-3</v>
      </c>
      <c r="K25" s="236">
        <v>1.6714397487406218E-2</v>
      </c>
    </row>
    <row r="26" spans="1:11">
      <c r="A26" s="1153" t="s">
        <v>530</v>
      </c>
      <c r="B26" s="1154">
        <v>4.3119133820809896E-2</v>
      </c>
      <c r="C26" s="867">
        <v>-6.2097397634489404E-2</v>
      </c>
      <c r="D26" s="867">
        <v>0.19217938463964623</v>
      </c>
      <c r="E26" s="867">
        <v>0.19932073172454445</v>
      </c>
      <c r="F26" s="867">
        <v>3.4026423029140052E-2</v>
      </c>
      <c r="G26" s="867">
        <v>5.1502655304892508E-2</v>
      </c>
      <c r="H26" s="867">
        <v>-3.192463229842013E-3</v>
      </c>
      <c r="I26" s="867">
        <v>-2.3081656573436971E-2</v>
      </c>
      <c r="J26" s="867">
        <v>-5.6831639645888665E-2</v>
      </c>
      <c r="K26" s="236">
        <v>-2.330886544454347E-3</v>
      </c>
    </row>
    <row r="27" spans="1:11">
      <c r="A27" s="1153" t="s">
        <v>531</v>
      </c>
      <c r="B27" s="1154">
        <v>5.5512723342052261E-2</v>
      </c>
      <c r="C27" s="867">
        <v>8.2574196248762943E-2</v>
      </c>
      <c r="D27" s="867">
        <v>8.324721129839685E-2</v>
      </c>
      <c r="E27" s="867">
        <v>8.7799220317978266E-2</v>
      </c>
      <c r="F27" s="867">
        <v>0.11440865018959334</v>
      </c>
      <c r="G27" s="867">
        <v>-0.22639784260475138</v>
      </c>
      <c r="H27" s="867">
        <v>0.12119915120329816</v>
      </c>
      <c r="I27" s="867">
        <v>-1.6898309960857283E-2</v>
      </c>
      <c r="J27" s="867">
        <v>0.16319114581633021</v>
      </c>
      <c r="K27" s="236">
        <v>-4.4781474875325467E-2</v>
      </c>
    </row>
    <row r="28" spans="1:11">
      <c r="A28" s="1153" t="s">
        <v>937</v>
      </c>
      <c r="B28" s="1154">
        <v>0.10149502421859635</v>
      </c>
      <c r="C28" s="867">
        <v>0.11786971453549389</v>
      </c>
      <c r="D28" s="867">
        <v>9.0211093090366345E-2</v>
      </c>
      <c r="E28" s="867">
        <v>9.4630414945560792E-2</v>
      </c>
      <c r="F28" s="867">
        <v>-4.0999297406568713E-2</v>
      </c>
      <c r="G28" s="867">
        <v>-0.28053613522054699</v>
      </c>
      <c r="H28" s="867">
        <v>3.7801161260198057E-3</v>
      </c>
      <c r="I28" s="867">
        <v>-3.4412534334699374E-2</v>
      </c>
      <c r="J28" s="867">
        <v>-3.8089060535254626E-2</v>
      </c>
      <c r="K28" s="236">
        <v>-2.3946160081466994E-2</v>
      </c>
    </row>
    <row r="29" spans="1:11">
      <c r="A29" s="1153" t="s">
        <v>532</v>
      </c>
      <c r="B29" s="1154">
        <v>2.9894993616303323E-2</v>
      </c>
      <c r="C29" s="867">
        <v>5.4061611687227673E-2</v>
      </c>
      <c r="D29" s="867">
        <v>1.1237766817910666E-2</v>
      </c>
      <c r="E29" s="867">
        <v>1.5388027550475858E-2</v>
      </c>
      <c r="F29" s="867">
        <v>-0.18025818132169213</v>
      </c>
      <c r="G29" s="867">
        <v>-8.4566823512967848E-2</v>
      </c>
      <c r="H29" s="867">
        <v>1.5015946065042085E-2</v>
      </c>
      <c r="I29" s="867">
        <v>-1.7557270276799763E-2</v>
      </c>
      <c r="J29" s="867">
        <v>-6.8754865150494338E-3</v>
      </c>
      <c r="K29" s="236">
        <v>2.5379077961220631E-3</v>
      </c>
    </row>
    <row r="30" spans="1:11">
      <c r="A30" s="1153" t="s">
        <v>533</v>
      </c>
      <c r="B30" s="1154">
        <v>7.5010589595660759E-2</v>
      </c>
      <c r="C30" s="867">
        <v>7.5660065116181396E-2</v>
      </c>
      <c r="D30" s="867">
        <v>8.7022342098715288E-2</v>
      </c>
      <c r="E30" s="867">
        <v>8.6563172146000733E-2</v>
      </c>
      <c r="F30" s="867">
        <v>0.10938196910455189</v>
      </c>
      <c r="G30" s="867">
        <v>-3.2272558503676496E-4</v>
      </c>
      <c r="H30" s="867">
        <v>4.1219504702438625E-2</v>
      </c>
      <c r="I30" s="867">
        <v>3.0256703451176037E-2</v>
      </c>
      <c r="J30" s="867">
        <v>4.7048542944031047E-2</v>
      </c>
      <c r="K30" s="236">
        <v>4.3898047959573638E-2</v>
      </c>
    </row>
    <row r="31" spans="1:11">
      <c r="A31" s="1153" t="s">
        <v>534</v>
      </c>
      <c r="B31" s="1154">
        <v>7.0841096693072592E-2</v>
      </c>
      <c r="C31" s="867">
        <v>0.11084155556487985</v>
      </c>
      <c r="D31" s="867">
        <v>5.0500339004363681E-2</v>
      </c>
      <c r="E31" s="867">
        <v>5.0073264577789711E-2</v>
      </c>
      <c r="F31" s="867">
        <v>1.4994144662281217E-2</v>
      </c>
      <c r="G31" s="867">
        <v>0.15996079187229939</v>
      </c>
      <c r="H31" s="867">
        <v>-1.5021164072815951E-3</v>
      </c>
      <c r="I31" s="867">
        <v>-1.6281344262624065E-2</v>
      </c>
      <c r="J31" s="867">
        <v>-1.6744916033066937E-2</v>
      </c>
      <c r="K31" s="236">
        <v>-2.0782683778489131E-2</v>
      </c>
    </row>
    <row r="32" spans="1:11">
      <c r="A32" s="1153" t="s">
        <v>535</v>
      </c>
      <c r="B32" s="1154">
        <v>3.648388520566459E-2</v>
      </c>
      <c r="C32" s="867">
        <v>4.0669891992088258E-2</v>
      </c>
      <c r="D32" s="867">
        <v>9.9054921342627278E-3</v>
      </c>
      <c r="E32" s="867">
        <v>5.1114906099249957E-3</v>
      </c>
      <c r="F32" s="867">
        <v>-6.9093908130557491E-3</v>
      </c>
      <c r="G32" s="867">
        <v>0.14884441745624422</v>
      </c>
      <c r="H32" s="867">
        <v>6.4756247895974006E-3</v>
      </c>
      <c r="I32" s="867">
        <v>-0.10221294395525604</v>
      </c>
      <c r="J32" s="867">
        <v>-8.6280550577625847E-2</v>
      </c>
      <c r="K32" s="236">
        <v>-0.1191182096030724</v>
      </c>
    </row>
    <row r="33" spans="1:11">
      <c r="A33" s="1153" t="s">
        <v>536</v>
      </c>
      <c r="B33" s="1154">
        <v>-4.1918073522690946E-3</v>
      </c>
      <c r="C33" s="867">
        <v>-4.7766750791465418E-2</v>
      </c>
      <c r="D33" s="867">
        <v>-5.9890363266988045E-2</v>
      </c>
      <c r="E33" s="867">
        <v>-6.0831324713858215E-2</v>
      </c>
      <c r="F33" s="867">
        <v>-2.4058580743919311E-2</v>
      </c>
      <c r="G33" s="867">
        <v>-0.1941975244085582</v>
      </c>
      <c r="H33" s="867">
        <v>4.9288224119592883E-2</v>
      </c>
      <c r="I33" s="867">
        <v>1.7773342577560802E-2</v>
      </c>
      <c r="J33" s="867">
        <v>-3.7798426846287203E-2</v>
      </c>
      <c r="K33" s="236">
        <v>-4.6063327461539627E-3</v>
      </c>
    </row>
    <row r="34" spans="1:11">
      <c r="A34" s="1153" t="s">
        <v>537</v>
      </c>
      <c r="B34" s="1154">
        <v>5.807132507835755E-2</v>
      </c>
      <c r="C34" s="867">
        <v>6.0261186252699162E-2</v>
      </c>
      <c r="D34" s="867">
        <v>2.8548476210568552E-2</v>
      </c>
      <c r="E34" s="867">
        <v>2.9578558157935531E-2</v>
      </c>
      <c r="F34" s="867">
        <v>-8.7354535365559594E-2</v>
      </c>
      <c r="G34" s="867">
        <v>0.2468224051883412</v>
      </c>
      <c r="H34" s="867">
        <v>3.5266289707508003E-2</v>
      </c>
      <c r="I34" s="867">
        <v>1.9845508250501798E-2</v>
      </c>
      <c r="J34" s="867">
        <v>3.4373356347535911E-2</v>
      </c>
      <c r="K34" s="236">
        <v>1.8343101647728233E-2</v>
      </c>
    </row>
    <row r="35" spans="1:11">
      <c r="A35" s="1155" t="s">
        <v>538</v>
      </c>
      <c r="B35" s="1156">
        <v>4.5072721996822329E-2</v>
      </c>
      <c r="C35" s="989">
        <v>3.4752613568985957E-2</v>
      </c>
      <c r="D35" s="989">
        <v>3.3368928546459342E-2</v>
      </c>
      <c r="E35" s="989">
        <v>3.6400028760086967E-2</v>
      </c>
      <c r="F35" s="989">
        <v>0.15264704490682512</v>
      </c>
      <c r="G35" s="989">
        <v>-1.6790528925816561E-2</v>
      </c>
      <c r="H35" s="989">
        <v>-8.9276919413682987E-2</v>
      </c>
      <c r="I35" s="989">
        <v>5.0959937208193917E-2</v>
      </c>
      <c r="J35" s="989">
        <v>1.6475960544534152E-2</v>
      </c>
      <c r="K35" s="986">
        <v>6.0178745004879852E-2</v>
      </c>
    </row>
    <row r="36" spans="1:11">
      <c r="A36" s="1153" t="s">
        <v>539</v>
      </c>
      <c r="B36" s="1154">
        <v>8.4623261502775105E-2</v>
      </c>
      <c r="C36" s="867">
        <v>6.2799917755113288E-2</v>
      </c>
      <c r="D36" s="867">
        <v>4.6224641670758793E-2</v>
      </c>
      <c r="E36" s="867">
        <v>5.02319617139102E-2</v>
      </c>
      <c r="F36" s="867">
        <v>0.14609992354744272</v>
      </c>
      <c r="G36" s="867">
        <v>-0.11670781331458013</v>
      </c>
      <c r="H36" s="867">
        <v>0.12657903945928117</v>
      </c>
      <c r="I36" s="867">
        <v>0.14304755089316457</v>
      </c>
      <c r="J36" s="867">
        <v>9.2714391985015299E-2</v>
      </c>
      <c r="K36" s="236">
        <v>0.16463673161859793</v>
      </c>
    </row>
    <row r="37" spans="1:11">
      <c r="A37" s="1153" t="s">
        <v>540</v>
      </c>
      <c r="B37" s="1154">
        <v>3.1259284444843383E-2</v>
      </c>
      <c r="C37" s="867">
        <v>-4.147652199859575E-5</v>
      </c>
      <c r="D37" s="867">
        <v>5.3394423412692404E-2</v>
      </c>
      <c r="E37" s="867">
        <v>5.4737947973695356E-2</v>
      </c>
      <c r="F37" s="867">
        <v>-6.5982254352985548E-2</v>
      </c>
      <c r="G37" s="867">
        <v>8.6500271062643908E-2</v>
      </c>
      <c r="H37" s="867">
        <v>3.7852302765420953E-2</v>
      </c>
      <c r="I37" s="867">
        <v>2.4951999585594686E-2</v>
      </c>
      <c r="J37" s="867">
        <v>-1.1660790740469107E-2</v>
      </c>
      <c r="K37" s="236">
        <v>3.9042064408411292E-2</v>
      </c>
    </row>
    <row r="38" spans="1:11">
      <c r="A38" s="1153" t="s">
        <v>541</v>
      </c>
      <c r="B38" s="1154">
        <v>4.4081653958919054E-2</v>
      </c>
      <c r="C38" s="867">
        <v>3.8825265440005641E-2</v>
      </c>
      <c r="D38" s="867">
        <v>6.8080939575707156E-2</v>
      </c>
      <c r="E38" s="867">
        <v>5.8538389467132967E-2</v>
      </c>
      <c r="F38" s="867">
        <v>8.6513184512683194E-2</v>
      </c>
      <c r="G38" s="867">
        <v>0.50066227855672896</v>
      </c>
      <c r="H38" s="867">
        <v>-4.5053624029134265E-2</v>
      </c>
      <c r="I38" s="867">
        <v>-1.3266284287510088E-2</v>
      </c>
      <c r="J38" s="867">
        <v>-8.2138862488401188E-3</v>
      </c>
      <c r="K38" s="236">
        <v>-1.5535808020933128E-2</v>
      </c>
    </row>
    <row r="39" spans="1:11">
      <c r="A39" s="1153" t="s">
        <v>542</v>
      </c>
      <c r="B39" s="1154">
        <v>6.9561775344767707E-2</v>
      </c>
      <c r="C39" s="867">
        <v>-1.8853069424956681E-3</v>
      </c>
      <c r="D39" s="867">
        <v>9.9147818599429005E-2</v>
      </c>
      <c r="E39" s="867">
        <v>0.10576309455967858</v>
      </c>
      <c r="F39" s="867">
        <v>-0.30079361571419505</v>
      </c>
      <c r="G39" s="867">
        <v>-0.20734439651194581</v>
      </c>
      <c r="H39" s="867">
        <v>7.5126885626626949E-2</v>
      </c>
      <c r="I39" s="867">
        <v>-7.3395300012485065E-2</v>
      </c>
      <c r="J39" s="867">
        <v>-0.13625144629049735</v>
      </c>
      <c r="K39" s="236">
        <v>-9.8860197355336354E-2</v>
      </c>
    </row>
    <row r="40" spans="1:11">
      <c r="A40" s="1153" t="s">
        <v>543</v>
      </c>
      <c r="B40" s="1154">
        <v>-2.235080302603365E-2</v>
      </c>
      <c r="C40" s="867">
        <v>-4.3056844293659635E-2</v>
      </c>
      <c r="D40" s="867">
        <v>7.0834611268366432E-2</v>
      </c>
      <c r="E40" s="867">
        <v>7.2881410325153162E-2</v>
      </c>
      <c r="F40" s="867">
        <v>-0.20226623868212545</v>
      </c>
      <c r="G40" s="867">
        <v>0.84554501156654149</v>
      </c>
      <c r="H40" s="867">
        <v>-9.7524547341151013E-2</v>
      </c>
      <c r="I40" s="867">
        <v>-9.3916930949397348E-2</v>
      </c>
      <c r="J40" s="867">
        <v>-0.10977823391512354</v>
      </c>
      <c r="K40" s="236">
        <v>-6.2446838677199024E-2</v>
      </c>
    </row>
    <row r="41" spans="1:11">
      <c r="A41" s="1153" t="s">
        <v>544</v>
      </c>
      <c r="B41" s="1154">
        <v>-2.5226136908785834E-3</v>
      </c>
      <c r="C41" s="867">
        <v>2.742741837819862E-3</v>
      </c>
      <c r="D41" s="867">
        <v>-1.6273770249110031E-2</v>
      </c>
      <c r="E41" s="867">
        <v>-2.205564679246419E-2</v>
      </c>
      <c r="F41" s="867">
        <v>-4.6871106865149392E-2</v>
      </c>
      <c r="G41" s="867">
        <v>0.21131608298513416</v>
      </c>
      <c r="H41" s="867">
        <v>-6.9290034628574082E-3</v>
      </c>
      <c r="I41" s="867">
        <v>-4.4883298333583399E-3</v>
      </c>
      <c r="J41" s="867">
        <v>2.8952508904652507E-2</v>
      </c>
      <c r="K41" s="236">
        <v>2.9690403561792866E-3</v>
      </c>
    </row>
    <row r="42" spans="1:11">
      <c r="A42" s="1153" t="s">
        <v>545</v>
      </c>
      <c r="B42" s="1154">
        <v>3.8050378164954601E-2</v>
      </c>
      <c r="C42" s="867">
        <v>1.9339798822704424E-2</v>
      </c>
      <c r="D42" s="867">
        <v>7.3234391180146297E-2</v>
      </c>
      <c r="E42" s="867">
        <v>8.3738346621686111E-2</v>
      </c>
      <c r="F42" s="867">
        <v>1.632108453236647E-2</v>
      </c>
      <c r="G42" s="867">
        <v>3.1821740954330213E-2</v>
      </c>
      <c r="H42" s="867">
        <v>1.4760633677994184E-2</v>
      </c>
      <c r="I42" s="867">
        <v>-2.6181791161858481E-2</v>
      </c>
      <c r="J42" s="867">
        <v>3.6060330201374668E-2</v>
      </c>
      <c r="K42" s="236">
        <v>-3.7547531019226699E-2</v>
      </c>
    </row>
    <row r="43" spans="1:11">
      <c r="A43" s="1153" t="s">
        <v>546</v>
      </c>
      <c r="B43" s="1154">
        <v>3.8206518555107039E-2</v>
      </c>
      <c r="C43" s="867">
        <v>5.5437656094531329E-2</v>
      </c>
      <c r="D43" s="867">
        <v>4.3032825794642626E-2</v>
      </c>
      <c r="E43" s="867">
        <v>4.3488531013156084E-2</v>
      </c>
      <c r="F43" s="867">
        <v>-7.6667260565648432E-2</v>
      </c>
      <c r="G43" s="867">
        <v>0.15781888506076114</v>
      </c>
      <c r="H43" s="867">
        <v>-2.6333550510305948E-2</v>
      </c>
      <c r="I43" s="867">
        <v>-3.9018484280370913E-3</v>
      </c>
      <c r="J43" s="867">
        <v>2.2077456338776225E-2</v>
      </c>
      <c r="K43" s="236">
        <v>-1.2975428852106785E-2</v>
      </c>
    </row>
    <row r="44" spans="1:11">
      <c r="A44" s="1153" t="s">
        <v>547</v>
      </c>
      <c r="B44" s="1157">
        <v>4.7920660615191846E-2</v>
      </c>
      <c r="C44" s="1158">
        <v>3.1320447111959027E-2</v>
      </c>
      <c r="D44" s="1158">
        <v>0.10692843236091498</v>
      </c>
      <c r="E44" s="1158">
        <v>0.11437731864267731</v>
      </c>
      <c r="F44" s="1158">
        <v>9.6408469989477386E-2</v>
      </c>
      <c r="G44" s="1158">
        <v>-7.0400116301175264E-2</v>
      </c>
      <c r="H44" s="1158">
        <v>7.7823095156297484E-2</v>
      </c>
      <c r="I44" s="1158">
        <v>4.0291281701273718E-2</v>
      </c>
      <c r="J44" s="1158">
        <v>0.12990615188341081</v>
      </c>
      <c r="K44" s="992">
        <v>4.425617778094626E-2</v>
      </c>
    </row>
    <row r="45" spans="1:11">
      <c r="A45" s="1155" t="s">
        <v>548</v>
      </c>
      <c r="B45" s="1156">
        <v>0.13777519185444742</v>
      </c>
      <c r="C45" s="989">
        <v>9.0867535317132875E-2</v>
      </c>
      <c r="D45" s="989">
        <v>0.21470969250298833</v>
      </c>
      <c r="E45" s="989">
        <v>0.21639811719660806</v>
      </c>
      <c r="F45" s="989">
        <v>9.0156081108389907E-2</v>
      </c>
      <c r="G45" s="989">
        <v>0.20777334276658821</v>
      </c>
      <c r="H45" s="989">
        <v>-2.3897287541478907E-3</v>
      </c>
      <c r="I45" s="989">
        <v>2.2916716022954198E-2</v>
      </c>
      <c r="J45" s="989">
        <v>2.9418927051166444E-2</v>
      </c>
      <c r="K45" s="986">
        <v>2.7007498098153615E-2</v>
      </c>
    </row>
    <row r="46" spans="1:11">
      <c r="A46" s="1153" t="s">
        <v>549</v>
      </c>
      <c r="B46" s="1154">
        <v>-1.3561673160867205E-2</v>
      </c>
      <c r="C46" s="867">
        <v>6.1361865015325812E-2</v>
      </c>
      <c r="D46" s="867">
        <v>-0.15500836887970004</v>
      </c>
      <c r="E46" s="867">
        <v>-0.16096430132158523</v>
      </c>
      <c r="F46" s="867">
        <v>-0.19517974695795071</v>
      </c>
      <c r="G46" s="867">
        <v>-0.30239624276838062</v>
      </c>
      <c r="H46" s="867">
        <v>-3.6520281862723158E-2</v>
      </c>
      <c r="I46" s="867">
        <v>-2.3664017732095255E-2</v>
      </c>
      <c r="J46" s="867">
        <v>1.1536139833984826E-2</v>
      </c>
      <c r="K46" s="236">
        <v>-2.4285758646647726E-2</v>
      </c>
    </row>
    <row r="47" spans="1:11">
      <c r="A47" s="1153" t="s">
        <v>550</v>
      </c>
      <c r="B47" s="1154">
        <v>4.1586461442959965E-2</v>
      </c>
      <c r="C47" s="867">
        <v>-5.6156607137900494E-3</v>
      </c>
      <c r="D47" s="867">
        <v>-1.1249551753911291E-3</v>
      </c>
      <c r="E47" s="867">
        <v>5.5025968080986143E-3</v>
      </c>
      <c r="F47" s="867">
        <v>0.13310376755105158</v>
      </c>
      <c r="G47" s="867">
        <v>-4.2016677388501456E-2</v>
      </c>
      <c r="H47" s="867">
        <v>4.242875312344041E-2</v>
      </c>
      <c r="I47" s="867">
        <v>-5.2267294963257438E-3</v>
      </c>
      <c r="J47" s="867">
        <v>-3.7682226639514482E-2</v>
      </c>
      <c r="K47" s="236">
        <v>1.6423069937237855E-2</v>
      </c>
    </row>
    <row r="48" spans="1:11">
      <c r="A48" s="1153" t="s">
        <v>551</v>
      </c>
      <c r="B48" s="1154">
        <v>2.8022646588683253E-2</v>
      </c>
      <c r="C48" s="867">
        <v>-7.1561470928382942E-4</v>
      </c>
      <c r="D48" s="867">
        <v>0.10028385040530718</v>
      </c>
      <c r="E48" s="867">
        <v>0.10422212201674297</v>
      </c>
      <c r="F48" s="867">
        <v>0.36729377642617833</v>
      </c>
      <c r="G48" s="867">
        <v>-0.15248147886766972</v>
      </c>
      <c r="H48" s="867">
        <v>-1.9704779630811187E-2</v>
      </c>
      <c r="I48" s="867">
        <v>-8.0646561843908615E-2</v>
      </c>
      <c r="J48" s="867">
        <v>-1.360525568912907E-2</v>
      </c>
      <c r="K48" s="236">
        <v>-9.0614199973042875E-2</v>
      </c>
    </row>
    <row r="49" spans="1:11">
      <c r="A49" s="1153" t="s">
        <v>552</v>
      </c>
      <c r="B49" s="1154">
        <v>0.15446484446166342</v>
      </c>
      <c r="C49" s="867">
        <v>3.1486578692668132E-2</v>
      </c>
      <c r="D49" s="867">
        <v>0.3372953529483822</v>
      </c>
      <c r="E49" s="867">
        <v>0.34323829205155421</v>
      </c>
      <c r="F49" s="867">
        <v>0.26957329420078113</v>
      </c>
      <c r="G49" s="867">
        <v>0.10219126456449135</v>
      </c>
      <c r="H49" s="867">
        <v>-6.7401560671559446E-3</v>
      </c>
      <c r="I49" s="867">
        <v>6.3778515008723335E-2</v>
      </c>
      <c r="J49" s="867">
        <v>5.007451424382503E-2</v>
      </c>
      <c r="K49" s="236">
        <v>6.4862877089634674E-2</v>
      </c>
    </row>
    <row r="50" spans="1:11">
      <c r="A50" s="1153" t="s">
        <v>553</v>
      </c>
      <c r="B50" s="1154">
        <v>2.8606438528045341E-2</v>
      </c>
      <c r="C50" s="867">
        <v>1.7214177268542796E-2</v>
      </c>
      <c r="D50" s="867">
        <v>6.3141179423967353E-2</v>
      </c>
      <c r="E50" s="867">
        <v>6.4653808154172321E-2</v>
      </c>
      <c r="F50" s="867">
        <v>2.9536640426069738E-2</v>
      </c>
      <c r="G50" s="867">
        <v>0.19803960397583764</v>
      </c>
      <c r="H50" s="867">
        <v>9.2194850092256697E-2</v>
      </c>
      <c r="I50" s="867">
        <v>6.1089972444832163E-3</v>
      </c>
      <c r="J50" s="867">
        <v>6.0878170596207148E-2</v>
      </c>
      <c r="K50" s="236">
        <v>-3.196301931093104E-3</v>
      </c>
    </row>
    <row r="51" spans="1:11">
      <c r="A51" s="1153" t="s">
        <v>554</v>
      </c>
      <c r="B51" s="1154">
        <v>9.9910823215254352E-2</v>
      </c>
      <c r="C51" s="867">
        <v>8.283019929681501E-2</v>
      </c>
      <c r="D51" s="867">
        <v>0.18172857541157272</v>
      </c>
      <c r="E51" s="867">
        <v>0.18953992198832625</v>
      </c>
      <c r="F51" s="867">
        <v>4.6584710048705569E-2</v>
      </c>
      <c r="G51" s="867">
        <v>0.22643359278060227</v>
      </c>
      <c r="H51" s="867">
        <v>-4.348783176498594E-2</v>
      </c>
      <c r="I51" s="867">
        <v>4.0935455106382523E-2</v>
      </c>
      <c r="J51" s="867">
        <v>0.18245479856936919</v>
      </c>
      <c r="K51" s="236">
        <v>4.5893907838665093E-2</v>
      </c>
    </row>
    <row r="52" spans="1:11">
      <c r="A52" s="1153" t="s">
        <v>555</v>
      </c>
      <c r="B52" s="1154">
        <v>-7.1933149348003544E-3</v>
      </c>
      <c r="C52" s="867">
        <v>6.9066594661867153E-2</v>
      </c>
      <c r="D52" s="867">
        <v>-0.13169848613166002</v>
      </c>
      <c r="E52" s="867">
        <v>-0.13845569889703147</v>
      </c>
      <c r="F52" s="867">
        <v>3.2020325496580515E-2</v>
      </c>
      <c r="G52" s="867">
        <v>1.8357556594384983E-2</v>
      </c>
      <c r="H52" s="867">
        <v>-3.7130592622021008E-2</v>
      </c>
      <c r="I52" s="867">
        <v>-3.2210576183247519E-2</v>
      </c>
      <c r="J52" s="867">
        <v>-6.160001711831764E-2</v>
      </c>
      <c r="K52" s="236">
        <v>-2.6387973580048518E-2</v>
      </c>
    </row>
    <row r="53" spans="1:11">
      <c r="A53" s="1153" t="s">
        <v>556</v>
      </c>
      <c r="B53" s="1154">
        <v>-3.4355539811732561E-2</v>
      </c>
      <c r="C53" s="867">
        <v>-6.5566734829626938E-2</v>
      </c>
      <c r="D53" s="867">
        <v>-1.8263601750604819E-2</v>
      </c>
      <c r="E53" s="867">
        <v>-2.1380550347012028E-2</v>
      </c>
      <c r="F53" s="867">
        <v>-0.18811215293558492</v>
      </c>
      <c r="G53" s="867">
        <v>8.3033985130446686E-2</v>
      </c>
      <c r="H53" s="867">
        <v>-2.6526007996887202E-2</v>
      </c>
      <c r="I53" s="867">
        <v>-3.8965584398353847E-3</v>
      </c>
      <c r="J53" s="867">
        <v>-4.4896893061375787E-3</v>
      </c>
      <c r="K53" s="236">
        <v>-1.3570063808520105E-3</v>
      </c>
    </row>
    <row r="54" spans="1:11">
      <c r="A54" s="1153" t="s">
        <v>557</v>
      </c>
      <c r="B54" s="1157">
        <v>0.10858927767730631</v>
      </c>
      <c r="C54" s="1158">
        <v>9.2722148628491263E-2</v>
      </c>
      <c r="D54" s="1158">
        <v>0.17185876243940612</v>
      </c>
      <c r="E54" s="1158">
        <v>0.17210405998199874</v>
      </c>
      <c r="F54" s="1158">
        <v>9.4528358397111711E-2</v>
      </c>
      <c r="G54" s="1158">
        <v>0.19892798109144949</v>
      </c>
      <c r="H54" s="1158">
        <v>5.9701880525266926E-3</v>
      </c>
      <c r="I54" s="1158">
        <v>1.9101458447181585E-3</v>
      </c>
      <c r="J54" s="1158">
        <v>5.2379746584283016E-2</v>
      </c>
      <c r="K54" s="992">
        <v>-1.3191950594293456E-2</v>
      </c>
    </row>
    <row r="55" spans="1:11">
      <c r="A55" s="1155" t="s">
        <v>558</v>
      </c>
      <c r="B55" s="1154">
        <v>0.13965870083668031</v>
      </c>
      <c r="C55" s="867">
        <v>7.6214797300593329E-2</v>
      </c>
      <c r="D55" s="867">
        <v>0.19210274341070566</v>
      </c>
      <c r="E55" s="867">
        <v>0.19371779552265878</v>
      </c>
      <c r="F55" s="867">
        <v>7.0312467157072067E-2</v>
      </c>
      <c r="G55" s="867">
        <v>0.23596194927857161</v>
      </c>
      <c r="H55" s="867">
        <v>8.3582517118445665E-3</v>
      </c>
      <c r="I55" s="867">
        <v>0.17710870676609192</v>
      </c>
      <c r="J55" s="867">
        <v>0.14899583207372613</v>
      </c>
      <c r="K55" s="236">
        <v>0.19964802994566133</v>
      </c>
    </row>
    <row r="56" spans="1:11">
      <c r="A56" s="1153" t="s">
        <v>828</v>
      </c>
      <c r="B56" s="1154">
        <v>4.4723222228641557E-2</v>
      </c>
      <c r="C56" s="867">
        <v>-2.1843504785634349E-2</v>
      </c>
      <c r="D56" s="867">
        <v>0.14435941203205305</v>
      </c>
      <c r="E56" s="867">
        <v>0.1478715794516412</v>
      </c>
      <c r="F56" s="867">
        <v>-7.9995290100534522E-2</v>
      </c>
      <c r="G56" s="867">
        <v>0.79931773356397118</v>
      </c>
      <c r="H56" s="867">
        <v>-3.4264977601691671E-2</v>
      </c>
      <c r="I56" s="867">
        <v>4.6028463196011726E-2</v>
      </c>
      <c r="J56" s="867">
        <v>9.414742236647311E-2</v>
      </c>
      <c r="K56" s="236">
        <v>4.9069724650951718E-2</v>
      </c>
    </row>
    <row r="57" spans="1:11">
      <c r="A57" s="1153" t="s">
        <v>559</v>
      </c>
      <c r="B57" s="1154">
        <v>4.2386354037261986E-2</v>
      </c>
      <c r="C57" s="867">
        <v>3.0324891584980751E-3</v>
      </c>
      <c r="D57" s="867">
        <v>5.9997458021696426E-2</v>
      </c>
      <c r="E57" s="867">
        <v>5.9988583053708577E-2</v>
      </c>
      <c r="F57" s="867">
        <v>-0.31903491214335189</v>
      </c>
      <c r="G57" s="867">
        <v>0.18440707841128035</v>
      </c>
      <c r="H57" s="867">
        <v>7.1506290995628552E-2</v>
      </c>
      <c r="I57" s="867">
        <v>3.5749350912563926E-3</v>
      </c>
      <c r="J57" s="867">
        <v>-1.855764737995802E-2</v>
      </c>
      <c r="K57" s="236">
        <v>7.9700023020623512E-3</v>
      </c>
    </row>
    <row r="58" spans="1:11">
      <c r="A58" s="1153" t="s">
        <v>560</v>
      </c>
      <c r="B58" s="1154">
        <v>8.0196384385405217E-2</v>
      </c>
      <c r="C58" s="867">
        <v>2.9061887708081713E-4</v>
      </c>
      <c r="D58" s="867">
        <v>0.12936348524871399</v>
      </c>
      <c r="E58" s="867">
        <v>0.13151057875946481</v>
      </c>
      <c r="F58" s="867">
        <v>-6.8981516903797502E-2</v>
      </c>
      <c r="G58" s="867">
        <v>0.22169188125779571</v>
      </c>
      <c r="H58" s="867">
        <v>7.1656523319687082E-2</v>
      </c>
      <c r="I58" s="867">
        <v>7.7202698856513097E-2</v>
      </c>
      <c r="J58" s="867">
        <v>8.2746916540477278E-2</v>
      </c>
      <c r="K58" s="236">
        <v>7.2438731529306688E-2</v>
      </c>
    </row>
    <row r="59" spans="1:11">
      <c r="A59" s="1153" t="s">
        <v>561</v>
      </c>
      <c r="B59" s="1154">
        <v>4.2095320931559987E-2</v>
      </c>
      <c r="C59" s="867">
        <v>-5.1449620955913211E-2</v>
      </c>
      <c r="D59" s="867">
        <v>8.7663036501719249E-2</v>
      </c>
      <c r="E59" s="867">
        <v>8.3194205074084593E-2</v>
      </c>
      <c r="F59" s="867">
        <v>-3.9806358964644684E-2</v>
      </c>
      <c r="G59" s="867">
        <v>0.26320218827521047</v>
      </c>
      <c r="H59" s="867">
        <v>0.12569077794778116</v>
      </c>
      <c r="I59" s="867">
        <v>3.6233512999549466E-2</v>
      </c>
      <c r="J59" s="867">
        <v>0.15193033094079555</v>
      </c>
      <c r="K59" s="236">
        <v>3.0674061076568337E-2</v>
      </c>
    </row>
    <row r="60" spans="1:11">
      <c r="A60" s="1153" t="s">
        <v>562</v>
      </c>
      <c r="B60" s="1154">
        <v>0.13465362222797506</v>
      </c>
      <c r="C60" s="867">
        <v>1.9331592097529882E-2</v>
      </c>
      <c r="D60" s="867">
        <v>0.28795492039034265</v>
      </c>
      <c r="E60" s="867">
        <v>0.29710033309473771</v>
      </c>
      <c r="F60" s="867">
        <v>0.13082405036723821</v>
      </c>
      <c r="G60" s="867">
        <v>-1.8382850954665741E-2</v>
      </c>
      <c r="H60" s="867">
        <v>3.2935102193263344E-2</v>
      </c>
      <c r="I60" s="867">
        <v>7.845202891132308E-2</v>
      </c>
      <c r="J60" s="867">
        <v>8.1626463419437911E-2</v>
      </c>
      <c r="K60" s="236">
        <v>9.9752388870227415E-2</v>
      </c>
    </row>
    <row r="61" spans="1:11">
      <c r="A61" s="1153" t="s">
        <v>563</v>
      </c>
      <c r="B61" s="1154">
        <v>4.5751839369560399E-2</v>
      </c>
      <c r="C61" s="867">
        <v>5.1593439854295431E-2</v>
      </c>
      <c r="D61" s="867">
        <v>8.0209473102956785E-3</v>
      </c>
      <c r="E61" s="867">
        <v>1.1298140533720025E-2</v>
      </c>
      <c r="F61" s="867">
        <v>-0.14006384515542936</v>
      </c>
      <c r="G61" s="867">
        <v>1.4173511258427807E-2</v>
      </c>
      <c r="H61" s="867">
        <v>-2.457916113432157E-2</v>
      </c>
      <c r="I61" s="867">
        <v>-5.2528119080453406E-2</v>
      </c>
      <c r="J61" s="867">
        <v>-0.11133533992019196</v>
      </c>
      <c r="K61" s="236">
        <v>-3.2549605964439898E-2</v>
      </c>
    </row>
    <row r="62" spans="1:11">
      <c r="A62" s="1153" t="s">
        <v>564</v>
      </c>
      <c r="B62" s="1154">
        <v>4.2369289107768493E-2</v>
      </c>
      <c r="C62" s="867">
        <v>6.2517600595169531E-2</v>
      </c>
      <c r="D62" s="867">
        <v>-9.5582800157443248E-3</v>
      </c>
      <c r="E62" s="867">
        <v>-1.3997015472402952E-2</v>
      </c>
      <c r="F62" s="867">
        <v>-0.25133012320119019</v>
      </c>
      <c r="G62" s="867">
        <v>0.30617110281596016</v>
      </c>
      <c r="H62" s="867">
        <v>1.7641960032715565E-2</v>
      </c>
      <c r="I62" s="867">
        <v>-4.1059012296248421E-2</v>
      </c>
      <c r="J62" s="867">
        <v>4.8862683904635773E-3</v>
      </c>
      <c r="K62" s="236">
        <v>-5.4169169167063047E-2</v>
      </c>
    </row>
    <row r="63" spans="1:11">
      <c r="A63" s="1153" t="s">
        <v>21</v>
      </c>
      <c r="B63" s="1154">
        <v>1.4280621897037049E-2</v>
      </c>
      <c r="C63" s="867">
        <v>-5.0864567638338354E-2</v>
      </c>
      <c r="D63" s="867">
        <v>5.240777268301211E-2</v>
      </c>
      <c r="E63" s="867">
        <v>5.5890501009984828E-2</v>
      </c>
      <c r="F63" s="867">
        <v>-0.26712928845616568</v>
      </c>
      <c r="G63" s="867">
        <v>-0.12883914020526688</v>
      </c>
      <c r="H63" s="867">
        <v>8.703952811034088E-2</v>
      </c>
      <c r="I63" s="867">
        <v>1.0176798492278039E-2</v>
      </c>
      <c r="J63" s="867">
        <v>0.1026645628595948</v>
      </c>
      <c r="K63" s="236">
        <v>1.4831941244579872E-2</v>
      </c>
    </row>
    <row r="64" spans="1:11">
      <c r="A64" s="1159" t="s">
        <v>177</v>
      </c>
      <c r="B64" s="1157">
        <v>2.3223648291814225E-2</v>
      </c>
      <c r="C64" s="1158">
        <v>1.368511848346099E-2</v>
      </c>
      <c r="D64" s="1158">
        <v>6.7929901646614832E-2</v>
      </c>
      <c r="E64" s="1158">
        <v>7.126295867910537E-2</v>
      </c>
      <c r="F64" s="1158">
        <v>9.9937049891767327E-3</v>
      </c>
      <c r="G64" s="1158">
        <v>0.10212940617414401</v>
      </c>
      <c r="H64" s="1158">
        <v>1.2540558130448964E-2</v>
      </c>
      <c r="I64" s="1158">
        <v>-2.4942607594388266E-2</v>
      </c>
      <c r="J64" s="1158">
        <v>-1.1718324901106691E-2</v>
      </c>
      <c r="K64" s="992">
        <v>-1.9772426170595492E-2</v>
      </c>
    </row>
    <row r="65" spans="1:11">
      <c r="A65" s="12"/>
      <c r="B65" s="867"/>
      <c r="C65" s="12"/>
      <c r="D65" s="12"/>
      <c r="E65" s="12"/>
      <c r="F65" s="12"/>
      <c r="G65" s="12"/>
      <c r="H65" s="12"/>
      <c r="I65" s="12"/>
      <c r="J65" s="12"/>
      <c r="K65" s="12"/>
    </row>
    <row r="66" spans="1:11">
      <c r="A66" s="1160" t="s">
        <v>31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99" type="noConversion"/>
  <printOptions horizontalCentered="1"/>
  <pageMargins left="0.7" right="0.7" top="0.75" bottom="0.75" header="0.3" footer="0.3"/>
  <pageSetup scale="81" orientation="portrait" horizont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 enableFormatConditionsCalculation="0"/>
  <dimension ref="A1:L57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37" sqref="N37"/>
    </sheetView>
  </sheetViews>
  <sheetFormatPr defaultRowHeight="12.75"/>
  <cols>
    <col min="1" max="1" width="17" style="107" customWidth="1"/>
    <col min="2" max="2" width="9.140625" style="325" bestFit="1" customWidth="1"/>
    <col min="3" max="3" width="7.85546875" style="325" bestFit="1" customWidth="1"/>
    <col min="4" max="4" width="7.5703125" style="325" customWidth="1"/>
    <col min="5" max="5" width="7.85546875" style="325" customWidth="1"/>
    <col min="6" max="6" width="9.140625" style="325" bestFit="1" customWidth="1"/>
    <col min="7" max="8" width="7.7109375" style="325" customWidth="1"/>
    <col min="9" max="9" width="7.5703125" style="325" customWidth="1"/>
    <col min="10" max="11" width="7.7109375" style="325" customWidth="1"/>
    <col min="12" max="12" width="3.5703125" style="325" customWidth="1"/>
    <col min="13" max="16384" width="9.140625" style="325"/>
  </cols>
  <sheetData>
    <row r="1" spans="1:12" s="106" customFormat="1" ht="15.75" customHeight="1">
      <c r="A1" s="2002" t="s">
        <v>1121</v>
      </c>
      <c r="B1" s="2002"/>
      <c r="C1" s="2002"/>
      <c r="D1" s="2002"/>
      <c r="E1" s="2002"/>
      <c r="F1" s="2002"/>
      <c r="G1" s="2002"/>
      <c r="H1" s="2002"/>
      <c r="I1" s="2002"/>
      <c r="J1" s="2002"/>
      <c r="K1" s="2002"/>
      <c r="L1" s="153"/>
    </row>
    <row r="2" spans="1:12" s="270" customFormat="1" ht="15.75">
      <c r="A2" s="2003" t="s">
        <v>905</v>
      </c>
      <c r="B2" s="2003"/>
      <c r="C2" s="2003"/>
      <c r="D2" s="2003"/>
      <c r="E2" s="2003"/>
      <c r="F2" s="2003"/>
      <c r="G2" s="2003"/>
      <c r="H2" s="2003"/>
      <c r="I2" s="2003"/>
      <c r="J2" s="2003"/>
      <c r="K2" s="2003"/>
    </row>
    <row r="3" spans="1:12" s="270" customFormat="1" ht="7.15" customHeight="1">
      <c r="A3" s="106"/>
      <c r="B3" s="106"/>
      <c r="C3" s="511"/>
      <c r="D3" s="106"/>
      <c r="E3" s="106"/>
      <c r="F3" s="106"/>
      <c r="G3" s="106"/>
      <c r="H3" s="106"/>
      <c r="I3" s="106"/>
      <c r="J3" s="106"/>
      <c r="K3" s="106"/>
    </row>
    <row r="4" spans="1:12" s="479" customFormat="1">
      <c r="A4" s="2006" t="s">
        <v>508</v>
      </c>
      <c r="B4" s="2099" t="s">
        <v>323</v>
      </c>
      <c r="C4" s="2099" t="s">
        <v>726</v>
      </c>
      <c r="D4" s="672" t="s">
        <v>412</v>
      </c>
      <c r="E4" s="2099" t="s">
        <v>412</v>
      </c>
      <c r="F4" s="2099" t="s">
        <v>251</v>
      </c>
      <c r="G4" s="2099" t="s">
        <v>729</v>
      </c>
      <c r="H4" s="2099" t="s">
        <v>727</v>
      </c>
      <c r="I4" s="672" t="s">
        <v>258</v>
      </c>
      <c r="J4" s="2099" t="s">
        <v>289</v>
      </c>
      <c r="K4" s="2101" t="s">
        <v>287</v>
      </c>
      <c r="L4" s="478"/>
    </row>
    <row r="5" spans="1:12" s="479" customFormat="1">
      <c r="A5" s="2103"/>
      <c r="B5" s="2100"/>
      <c r="C5" s="2100"/>
      <c r="D5" s="673" t="s">
        <v>285</v>
      </c>
      <c r="E5" s="2100"/>
      <c r="F5" s="2100"/>
      <c r="G5" s="2100"/>
      <c r="H5" s="2100"/>
      <c r="I5" s="673" t="s">
        <v>427</v>
      </c>
      <c r="J5" s="2100"/>
      <c r="K5" s="2102"/>
      <c r="L5" s="478"/>
    </row>
    <row r="6" spans="1:12" s="327" customFormat="1">
      <c r="A6" s="1161" t="s">
        <v>565</v>
      </c>
      <c r="B6" s="1055">
        <v>19393.016400115208</v>
      </c>
      <c r="C6" s="228">
        <v>13111.828036198429</v>
      </c>
      <c r="D6" s="228">
        <v>5880.5252775817726</v>
      </c>
      <c r="E6" s="228">
        <v>5700.118836802797</v>
      </c>
      <c r="F6" s="228">
        <v>206.46975098288607</v>
      </c>
      <c r="G6" s="228">
        <v>290.05661377012422</v>
      </c>
      <c r="H6" s="228">
        <v>3581.3824023899765</v>
      </c>
      <c r="I6" s="228">
        <v>4317.0363635759441</v>
      </c>
      <c r="J6" s="228">
        <v>2056.6295845076529</v>
      </c>
      <c r="K6" s="1134">
        <v>3477.0815214555573</v>
      </c>
      <c r="L6" s="315"/>
    </row>
    <row r="7" spans="1:12" s="327" customFormat="1">
      <c r="A7" s="1162" t="s">
        <v>566</v>
      </c>
      <c r="B7" s="235">
        <v>69872.60461766865</v>
      </c>
      <c r="C7" s="125">
        <v>38548.957671661992</v>
      </c>
      <c r="D7" s="125">
        <v>21499.387787857377</v>
      </c>
      <c r="E7" s="125">
        <v>20763.173286447018</v>
      </c>
      <c r="F7" s="125">
        <v>982.41431681790618</v>
      </c>
      <c r="G7" s="125">
        <v>535.38347092843367</v>
      </c>
      <c r="H7" s="125">
        <v>9140.3303775448821</v>
      </c>
      <c r="I7" s="125">
        <v>15016.303895627248</v>
      </c>
      <c r="J7" s="125">
        <v>4334.032700772419</v>
      </c>
      <c r="K7" s="981">
        <v>13080.499513443903</v>
      </c>
      <c r="L7" s="478"/>
    </row>
    <row r="8" spans="1:12" s="327" customFormat="1">
      <c r="A8" s="1162" t="s">
        <v>567</v>
      </c>
      <c r="B8" s="235">
        <v>149595.39288886616</v>
      </c>
      <c r="C8" s="125">
        <v>70263.652346287665</v>
      </c>
      <c r="D8" s="125">
        <v>52837.676532771336</v>
      </c>
      <c r="E8" s="125">
        <v>51665.373490237005</v>
      </c>
      <c r="F8" s="125">
        <v>1107.6292200769367</v>
      </c>
      <c r="G8" s="125">
        <v>1772.5543430041009</v>
      </c>
      <c r="H8" s="125">
        <v>30436.492142975847</v>
      </c>
      <c r="I8" s="125">
        <v>27745.83750589945</v>
      </c>
      <c r="J8" s="125">
        <v>9480.7741682178021</v>
      </c>
      <c r="K8" s="981">
        <v>23981.681858527001</v>
      </c>
      <c r="L8" s="478"/>
    </row>
    <row r="9" spans="1:12" s="327" customFormat="1">
      <c r="A9" s="1162" t="s">
        <v>568</v>
      </c>
      <c r="B9" s="235">
        <v>14110.738958347822</v>
      </c>
      <c r="C9" s="125">
        <v>8263.3609353242864</v>
      </c>
      <c r="D9" s="125">
        <v>5083.2781530220473</v>
      </c>
      <c r="E9" s="125">
        <v>5006.3290230524553</v>
      </c>
      <c r="F9" s="125">
        <v>130.38892021510821</v>
      </c>
      <c r="G9" s="125">
        <v>208.53404019723772</v>
      </c>
      <c r="H9" s="125">
        <v>2846.0001022803544</v>
      </c>
      <c r="I9" s="125">
        <v>2936.0743109263099</v>
      </c>
      <c r="J9" s="125">
        <v>1372.9478731033257</v>
      </c>
      <c r="K9" s="981">
        <v>2517.9856472437259</v>
      </c>
      <c r="L9" s="478"/>
    </row>
    <row r="10" spans="1:12" s="327" customFormat="1">
      <c r="A10" s="1162" t="s">
        <v>569</v>
      </c>
      <c r="B10" s="235">
        <v>1641251.010110141</v>
      </c>
      <c r="C10" s="125">
        <v>754133.07371119631</v>
      </c>
      <c r="D10" s="125">
        <v>574917.38364745711</v>
      </c>
      <c r="E10" s="125">
        <v>562803.62983329617</v>
      </c>
      <c r="F10" s="125">
        <v>10123.7973456702</v>
      </c>
      <c r="G10" s="125">
        <v>15959.631561915596</v>
      </c>
      <c r="H10" s="125">
        <v>264231.22894476191</v>
      </c>
      <c r="I10" s="125">
        <v>286002.44221011706</v>
      </c>
      <c r="J10" s="125">
        <v>77722.942125119356</v>
      </c>
      <c r="K10" s="981">
        <v>252138.7980463471</v>
      </c>
      <c r="L10" s="478"/>
    </row>
    <row r="11" spans="1:12" s="327" customFormat="1">
      <c r="A11" s="1162" t="s">
        <v>570</v>
      </c>
      <c r="B11" s="235">
        <v>135365.27676155846</v>
      </c>
      <c r="C11" s="125">
        <v>56536.077524510583</v>
      </c>
      <c r="D11" s="125">
        <v>50812.805535078151</v>
      </c>
      <c r="E11" s="125">
        <v>49519.792824650343</v>
      </c>
      <c r="F11" s="125">
        <v>1216.0268220284668</v>
      </c>
      <c r="G11" s="125">
        <v>1706.7419952480063</v>
      </c>
      <c r="H11" s="125">
        <v>29630.203553835752</v>
      </c>
      <c r="I11" s="125">
        <v>29098.342879638825</v>
      </c>
      <c r="J11" s="125">
        <v>9295.2612143637816</v>
      </c>
      <c r="K11" s="981">
        <v>25759.128787379443</v>
      </c>
      <c r="L11" s="478"/>
    </row>
    <row r="12" spans="1:12">
      <c r="A12" s="1162" t="s">
        <v>571</v>
      </c>
      <c r="B12" s="235">
        <v>23695.239591690795</v>
      </c>
      <c r="C12" s="125">
        <v>14118.901303022498</v>
      </c>
      <c r="D12" s="125">
        <v>9732.1676695243532</v>
      </c>
      <c r="E12" s="125">
        <v>9509.7432862932928</v>
      </c>
      <c r="F12" s="125">
        <v>245.05651228201208</v>
      </c>
      <c r="G12" s="125">
        <v>415.86310549394199</v>
      </c>
      <c r="H12" s="125">
        <v>4930.5766840031656</v>
      </c>
      <c r="I12" s="125">
        <v>5887.3001193397467</v>
      </c>
      <c r="J12" s="125">
        <v>2328.0467885609323</v>
      </c>
      <c r="K12" s="981">
        <v>4924.0292442368936</v>
      </c>
      <c r="L12" s="315"/>
    </row>
    <row r="13" spans="1:12">
      <c r="A13" s="1162" t="s">
        <v>572</v>
      </c>
      <c r="B13" s="235">
        <v>4653.2948908304206</v>
      </c>
      <c r="C13" s="125">
        <v>3079.8161260251741</v>
      </c>
      <c r="D13" s="125">
        <v>1733.8796646526475</v>
      </c>
      <c r="E13" s="125">
        <v>1696.205432277359</v>
      </c>
      <c r="F13" s="125">
        <v>74.657578056048763</v>
      </c>
      <c r="G13" s="125">
        <v>89.373517859466375</v>
      </c>
      <c r="H13" s="125">
        <v>908.02974873662549</v>
      </c>
      <c r="I13" s="125">
        <v>1106.7162043121559</v>
      </c>
      <c r="J13" s="125">
        <v>522.63194905556395</v>
      </c>
      <c r="K13" s="981">
        <v>931.37144520984782</v>
      </c>
      <c r="L13" s="315"/>
    </row>
    <row r="14" spans="1:12">
      <c r="A14" s="1162" t="s">
        <v>573</v>
      </c>
      <c r="B14" s="235">
        <v>87958.130196796235</v>
      </c>
      <c r="C14" s="125">
        <v>58778.25734509524</v>
      </c>
      <c r="D14" s="125">
        <v>30776.22756233421</v>
      </c>
      <c r="E14" s="125">
        <v>30038.656352978716</v>
      </c>
      <c r="F14" s="125">
        <v>989.09774470860555</v>
      </c>
      <c r="G14" s="125">
        <v>1507.5705663729534</v>
      </c>
      <c r="H14" s="125">
        <v>17160.178571287372</v>
      </c>
      <c r="I14" s="125">
        <v>20796.636438896388</v>
      </c>
      <c r="J14" s="125">
        <v>9902.9919192707657</v>
      </c>
      <c r="K14" s="981">
        <v>17262.598637275696</v>
      </c>
      <c r="L14" s="315"/>
    </row>
    <row r="15" spans="1:12">
      <c r="A15" s="1163" t="s">
        <v>574</v>
      </c>
      <c r="B15" s="737">
        <v>52660.993579252237</v>
      </c>
      <c r="C15" s="739">
        <v>34872.891390761826</v>
      </c>
      <c r="D15" s="739">
        <v>16991.45252506062</v>
      </c>
      <c r="E15" s="739">
        <v>16606.462074032592</v>
      </c>
      <c r="F15" s="739">
        <v>479.20613528303744</v>
      </c>
      <c r="G15" s="739">
        <v>745.76422071224215</v>
      </c>
      <c r="H15" s="739">
        <v>8837.2494299302325</v>
      </c>
      <c r="I15" s="739">
        <v>11447.689038319686</v>
      </c>
      <c r="J15" s="739">
        <v>5128.0131493866329</v>
      </c>
      <c r="K15" s="1151">
        <v>9611.0964618166363</v>
      </c>
      <c r="L15" s="315"/>
    </row>
    <row r="16" spans="1:12">
      <c r="A16" s="1161" t="s">
        <v>575</v>
      </c>
      <c r="B16" s="1055">
        <v>35543.911903457039</v>
      </c>
      <c r="C16" s="228">
        <v>14439.739973100362</v>
      </c>
      <c r="D16" s="228">
        <v>12998.163813072988</v>
      </c>
      <c r="E16" s="228">
        <v>12671.828845002578</v>
      </c>
      <c r="F16" s="228">
        <v>329.41850876450809</v>
      </c>
      <c r="G16" s="228">
        <v>406.83826651557752</v>
      </c>
      <c r="H16" s="228">
        <v>7126.1623031884928</v>
      </c>
      <c r="I16" s="228">
        <v>7503.067931094979</v>
      </c>
      <c r="J16" s="228">
        <v>2145.2459682632721</v>
      </c>
      <c r="K16" s="1134">
        <v>6749.6139815563192</v>
      </c>
      <c r="L16" s="478"/>
    </row>
    <row r="17" spans="1:12">
      <c r="A17" s="1162" t="s">
        <v>576</v>
      </c>
      <c r="B17" s="235">
        <v>128135.55300431249</v>
      </c>
      <c r="C17" s="125">
        <v>65155.738436111642</v>
      </c>
      <c r="D17" s="125">
        <v>57040.300438893246</v>
      </c>
      <c r="E17" s="125">
        <v>56014.397196044229</v>
      </c>
      <c r="F17" s="125">
        <v>1152.1180590230522</v>
      </c>
      <c r="G17" s="125">
        <v>2027.9759043018817</v>
      </c>
      <c r="H17" s="125">
        <v>25439.209819708401</v>
      </c>
      <c r="I17" s="125">
        <v>26262.097949152558</v>
      </c>
      <c r="J17" s="125">
        <v>9600.9621356073985</v>
      </c>
      <c r="K17" s="981">
        <v>22886.700374609321</v>
      </c>
      <c r="L17" s="315"/>
    </row>
    <row r="18" spans="1:12">
      <c r="A18" s="1162" t="s">
        <v>577</v>
      </c>
      <c r="B18" s="235">
        <v>38540.126013821799</v>
      </c>
      <c r="C18" s="125">
        <v>22253.225977233207</v>
      </c>
      <c r="D18" s="125">
        <v>15800.830556601368</v>
      </c>
      <c r="E18" s="125">
        <v>15509.19303884183</v>
      </c>
      <c r="F18" s="125">
        <v>422.55642296587467</v>
      </c>
      <c r="G18" s="125">
        <v>543.45671618152574</v>
      </c>
      <c r="H18" s="125">
        <v>7892.0384805542999</v>
      </c>
      <c r="I18" s="125">
        <v>8506.3287302202516</v>
      </c>
      <c r="J18" s="125">
        <v>3881.9915317256659</v>
      </c>
      <c r="K18" s="981">
        <v>7139.6756843985786</v>
      </c>
      <c r="L18" s="315"/>
    </row>
    <row r="19" spans="1:12">
      <c r="A19" s="1162" t="s">
        <v>578</v>
      </c>
      <c r="B19" s="235">
        <v>23884.393082782568</v>
      </c>
      <c r="C19" s="125">
        <v>13209.834216664591</v>
      </c>
      <c r="D19" s="125">
        <v>9540.0694216054981</v>
      </c>
      <c r="E19" s="125">
        <v>9396.0076299303619</v>
      </c>
      <c r="F19" s="125">
        <v>214.09192622740639</v>
      </c>
      <c r="G19" s="125">
        <v>284.298474779581</v>
      </c>
      <c r="H19" s="125">
        <v>4698.9029294092988</v>
      </c>
      <c r="I19" s="125">
        <v>5468.1012798543179</v>
      </c>
      <c r="J19" s="125">
        <v>2160.1038419075376</v>
      </c>
      <c r="K19" s="981">
        <v>4693.7150380155417</v>
      </c>
      <c r="L19" s="478"/>
    </row>
    <row r="20" spans="1:12">
      <c r="A20" s="1162" t="s">
        <v>579</v>
      </c>
      <c r="B20" s="235">
        <v>24160.698395025393</v>
      </c>
      <c r="C20" s="125">
        <v>13139.738366242238</v>
      </c>
      <c r="D20" s="125">
        <v>9563.9104766350083</v>
      </c>
      <c r="E20" s="125">
        <v>9411.1400889639226</v>
      </c>
      <c r="F20" s="125">
        <v>193.2336529617107</v>
      </c>
      <c r="G20" s="125">
        <v>343.21583717878059</v>
      </c>
      <c r="H20" s="125">
        <v>4970.1886746548225</v>
      </c>
      <c r="I20" s="125">
        <v>5082.3869851349646</v>
      </c>
      <c r="J20" s="125">
        <v>2178.9493036079693</v>
      </c>
      <c r="K20" s="981">
        <v>4398.6323700283538</v>
      </c>
      <c r="L20" s="478"/>
    </row>
    <row r="21" spans="1:12">
      <c r="A21" s="1162" t="s">
        <v>580</v>
      </c>
      <c r="B21" s="235">
        <v>20603.410823387418</v>
      </c>
      <c r="C21" s="125">
        <v>12125.357194652506</v>
      </c>
      <c r="D21" s="125">
        <v>8448.8480154291483</v>
      </c>
      <c r="E21" s="125">
        <v>8303.4580913313548</v>
      </c>
      <c r="F21" s="125">
        <v>212.58342272048276</v>
      </c>
      <c r="G21" s="125">
        <v>303.77670851858562</v>
      </c>
      <c r="H21" s="125">
        <v>3738.7042806031418</v>
      </c>
      <c r="I21" s="125">
        <v>4601.8571437701448</v>
      </c>
      <c r="J21" s="125">
        <v>2006.6411951454397</v>
      </c>
      <c r="K21" s="981">
        <v>3828.3316505910884</v>
      </c>
      <c r="L21" s="315"/>
    </row>
    <row r="22" spans="1:12">
      <c r="A22" s="1162" t="s">
        <v>581</v>
      </c>
      <c r="B22" s="235">
        <v>17529.008020779373</v>
      </c>
      <c r="C22" s="125">
        <v>11366.0804834921</v>
      </c>
      <c r="D22" s="125">
        <v>6315.3864556958779</v>
      </c>
      <c r="E22" s="125">
        <v>6203.8058754079548</v>
      </c>
      <c r="F22" s="125">
        <v>166.65707717846894</v>
      </c>
      <c r="G22" s="125">
        <v>252.49480590641414</v>
      </c>
      <c r="H22" s="125">
        <v>3372.7785943045023</v>
      </c>
      <c r="I22" s="125">
        <v>3937.4841592438579</v>
      </c>
      <c r="J22" s="125">
        <v>2096.4375127941084</v>
      </c>
      <c r="K22" s="981">
        <v>3223.5482168382732</v>
      </c>
      <c r="L22" s="315"/>
    </row>
    <row r="23" spans="1:12">
      <c r="A23" s="1162" t="s">
        <v>582</v>
      </c>
      <c r="B23" s="235">
        <v>7483.8720517790616</v>
      </c>
      <c r="C23" s="125">
        <v>4342.5961146016562</v>
      </c>
      <c r="D23" s="125">
        <v>2368.6820680555284</v>
      </c>
      <c r="E23" s="125">
        <v>2276.8931422412757</v>
      </c>
      <c r="F23" s="125">
        <v>93.105678278961662</v>
      </c>
      <c r="G23" s="125">
        <v>92.262083611220845</v>
      </c>
      <c r="H23" s="125">
        <v>1470.0409917779368</v>
      </c>
      <c r="I23" s="125">
        <v>1769.6893771756793</v>
      </c>
      <c r="J23" s="125">
        <v>742.86180070822172</v>
      </c>
      <c r="K23" s="981">
        <v>1471.1384949741955</v>
      </c>
      <c r="L23" s="315"/>
    </row>
    <row r="24" spans="1:12">
      <c r="A24" s="1162" t="s">
        <v>583</v>
      </c>
      <c r="B24" s="235">
        <v>47543.823568676155</v>
      </c>
      <c r="C24" s="125">
        <v>32100.610067178128</v>
      </c>
      <c r="D24" s="125">
        <v>14616.385759272593</v>
      </c>
      <c r="E24" s="125">
        <v>14297.391063829176</v>
      </c>
      <c r="F24" s="125">
        <v>399.2719670262461</v>
      </c>
      <c r="G24" s="125">
        <v>544.71648214599531</v>
      </c>
      <c r="H24" s="125">
        <v>8480.7304954233532</v>
      </c>
      <c r="I24" s="125">
        <v>10074.824805657619</v>
      </c>
      <c r="J24" s="125">
        <v>4444.2479005999003</v>
      </c>
      <c r="K24" s="981">
        <v>8217.222524754221</v>
      </c>
      <c r="L24" s="315"/>
    </row>
    <row r="25" spans="1:12">
      <c r="A25" s="1163" t="s">
        <v>584</v>
      </c>
      <c r="B25" s="737">
        <v>49000.801208756973</v>
      </c>
      <c r="C25" s="739">
        <v>27141.235595102215</v>
      </c>
      <c r="D25" s="739">
        <v>19786.244406122449</v>
      </c>
      <c r="E25" s="739">
        <v>19319.120434772383</v>
      </c>
      <c r="F25" s="739">
        <v>436.45185012960667</v>
      </c>
      <c r="G25" s="739">
        <v>834.65514529215545</v>
      </c>
      <c r="H25" s="739">
        <v>11276.567434434108</v>
      </c>
      <c r="I25" s="739">
        <v>11827.109081355919</v>
      </c>
      <c r="J25" s="739">
        <v>4804.3265551486102</v>
      </c>
      <c r="K25" s="1151">
        <v>9850.8828590498943</v>
      </c>
      <c r="L25" s="315"/>
    </row>
    <row r="26" spans="1:12">
      <c r="A26" s="1161" t="s">
        <v>585</v>
      </c>
      <c r="B26" s="1055">
        <v>59202.361230278773</v>
      </c>
      <c r="C26" s="228">
        <v>33445.765740195966</v>
      </c>
      <c r="D26" s="228">
        <v>24928.51816490083</v>
      </c>
      <c r="E26" s="228">
        <v>24468.40184211023</v>
      </c>
      <c r="F26" s="228">
        <v>600.27197522429299</v>
      </c>
      <c r="G26" s="228">
        <v>869.74936795211283</v>
      </c>
      <c r="H26" s="228">
        <v>13004.101666182854</v>
      </c>
      <c r="I26" s="228">
        <v>13628.652926602401</v>
      </c>
      <c r="J26" s="228">
        <v>5719.0088104460365</v>
      </c>
      <c r="K26" s="1134">
        <v>11588.07354662591</v>
      </c>
      <c r="L26" s="315"/>
    </row>
    <row r="27" spans="1:12">
      <c r="A27" s="1162" t="s">
        <v>586</v>
      </c>
      <c r="B27" s="235">
        <v>68945.452896252013</v>
      </c>
      <c r="C27" s="125">
        <v>37936.716118694196</v>
      </c>
      <c r="D27" s="125">
        <v>25974.226379690172</v>
      </c>
      <c r="E27" s="125">
        <v>25452.004907722687</v>
      </c>
      <c r="F27" s="125">
        <v>587.14971520008521</v>
      </c>
      <c r="G27" s="125">
        <v>812.82588080822347</v>
      </c>
      <c r="H27" s="125">
        <v>13304.030176700997</v>
      </c>
      <c r="I27" s="125">
        <v>14833.071513983459</v>
      </c>
      <c r="J27" s="125">
        <v>5296.8550565041169</v>
      </c>
      <c r="K27" s="981">
        <v>12787.116247929856</v>
      </c>
      <c r="L27" s="478"/>
    </row>
    <row r="28" spans="1:12">
      <c r="A28" s="1162" t="s">
        <v>587</v>
      </c>
      <c r="B28" s="235">
        <v>8122.6610851643609</v>
      </c>
      <c r="C28" s="125">
        <v>5376.3323866156888</v>
      </c>
      <c r="D28" s="125">
        <v>2590.9956006513703</v>
      </c>
      <c r="E28" s="125">
        <v>2537.8883814107617</v>
      </c>
      <c r="F28" s="125">
        <v>68.287362044111404</v>
      </c>
      <c r="G28" s="125">
        <v>130.25826817587097</v>
      </c>
      <c r="H28" s="125">
        <v>1321.4156441335324</v>
      </c>
      <c r="I28" s="125">
        <v>1757.7603077398148</v>
      </c>
      <c r="J28" s="125">
        <v>808.42772798568308</v>
      </c>
      <c r="K28" s="981">
        <v>1413.1917184949643</v>
      </c>
      <c r="L28" s="315"/>
    </row>
    <row r="29" spans="1:12">
      <c r="A29" s="1162" t="s">
        <v>588</v>
      </c>
      <c r="B29" s="235">
        <v>43263.87040509042</v>
      </c>
      <c r="C29" s="125">
        <v>24364.755038473126</v>
      </c>
      <c r="D29" s="125">
        <v>17373.809789477022</v>
      </c>
      <c r="E29" s="125">
        <v>17015.927441580556</v>
      </c>
      <c r="F29" s="125">
        <v>434.11169004670131</v>
      </c>
      <c r="G29" s="125">
        <v>704.78499105633409</v>
      </c>
      <c r="H29" s="125">
        <v>8995.4770371701634</v>
      </c>
      <c r="I29" s="125">
        <v>9145.6923306537265</v>
      </c>
      <c r="J29" s="125">
        <v>4033.6734630107662</v>
      </c>
      <c r="K29" s="981">
        <v>7780.1840762801121</v>
      </c>
      <c r="L29" s="478"/>
    </row>
    <row r="30" spans="1:12">
      <c r="A30" s="1162" t="s">
        <v>589</v>
      </c>
      <c r="B30" s="235">
        <v>21007.899649978517</v>
      </c>
      <c r="C30" s="125">
        <v>8021.5586316924873</v>
      </c>
      <c r="D30" s="125">
        <v>8004.2283060380514</v>
      </c>
      <c r="E30" s="125">
        <v>7798.0602143000824</v>
      </c>
      <c r="F30" s="125">
        <v>256.44247175912091</v>
      </c>
      <c r="G30" s="125">
        <v>240.48470411939144</v>
      </c>
      <c r="H30" s="125">
        <v>4878.1386189091982</v>
      </c>
      <c r="I30" s="125">
        <v>4577.0450608261563</v>
      </c>
      <c r="J30" s="125">
        <v>1485.3277932733527</v>
      </c>
      <c r="K30" s="981">
        <v>4066.1917072229085</v>
      </c>
      <c r="L30" s="478"/>
    </row>
    <row r="31" spans="1:12">
      <c r="A31" s="1162" t="s">
        <v>590</v>
      </c>
      <c r="B31" s="235">
        <v>16383.0919555132</v>
      </c>
      <c r="C31" s="125">
        <v>8652.4827008666234</v>
      </c>
      <c r="D31" s="125">
        <v>6469.2818304380171</v>
      </c>
      <c r="E31" s="125">
        <v>6347.1476441021468</v>
      </c>
      <c r="F31" s="125">
        <v>143.71310054592425</v>
      </c>
      <c r="G31" s="125">
        <v>242.78583530396281</v>
      </c>
      <c r="H31" s="125">
        <v>2844.9934382224492</v>
      </c>
      <c r="I31" s="125">
        <v>3819.7507051926432</v>
      </c>
      <c r="J31" s="125">
        <v>1337.0272781347821</v>
      </c>
      <c r="K31" s="981">
        <v>3336.3689376397319</v>
      </c>
      <c r="L31" s="478"/>
    </row>
    <row r="32" spans="1:12">
      <c r="A32" s="1162" t="s">
        <v>591</v>
      </c>
      <c r="B32" s="235">
        <v>78277.354499887486</v>
      </c>
      <c r="C32" s="125">
        <v>43605.035431508011</v>
      </c>
      <c r="D32" s="125">
        <v>25003.59519836805</v>
      </c>
      <c r="E32" s="125">
        <v>24449.573661331979</v>
      </c>
      <c r="F32" s="125">
        <v>614.4455014034661</v>
      </c>
      <c r="G32" s="125">
        <v>692.67476695146206</v>
      </c>
      <c r="H32" s="125">
        <v>11365.958117998089</v>
      </c>
      <c r="I32" s="125">
        <v>12956.293090693502</v>
      </c>
      <c r="J32" s="125">
        <v>4458.9662648257845</v>
      </c>
      <c r="K32" s="981">
        <v>10868.978924127894</v>
      </c>
      <c r="L32" s="478"/>
    </row>
    <row r="33" spans="1:12">
      <c r="A33" s="1162" t="s">
        <v>592</v>
      </c>
      <c r="B33" s="235">
        <v>9078.3119387561219</v>
      </c>
      <c r="C33" s="125">
        <v>5274.6249341226594</v>
      </c>
      <c r="D33" s="125">
        <v>3392.8601086468152</v>
      </c>
      <c r="E33" s="125">
        <v>3314.2464328558135</v>
      </c>
      <c r="F33" s="125">
        <v>93.812686287136245</v>
      </c>
      <c r="G33" s="125">
        <v>131.45023068946517</v>
      </c>
      <c r="H33" s="125">
        <v>2115.3838381573619</v>
      </c>
      <c r="I33" s="125">
        <v>2196.5378394314116</v>
      </c>
      <c r="J33" s="125">
        <v>973.55051141354909</v>
      </c>
      <c r="K33" s="981">
        <v>1830.3894255032571</v>
      </c>
      <c r="L33" s="315"/>
    </row>
    <row r="34" spans="1:12">
      <c r="A34" s="1162" t="s">
        <v>593</v>
      </c>
      <c r="B34" s="235">
        <v>64000.480061686707</v>
      </c>
      <c r="C34" s="125">
        <v>40549.61981681679</v>
      </c>
      <c r="D34" s="125">
        <v>28692.874870597669</v>
      </c>
      <c r="E34" s="125">
        <v>28136.734939121194</v>
      </c>
      <c r="F34" s="125">
        <v>685.6200262370927</v>
      </c>
      <c r="G34" s="125">
        <v>1178.8460006122862</v>
      </c>
      <c r="H34" s="125">
        <v>14228.275518810924</v>
      </c>
      <c r="I34" s="125">
        <v>15852.77370646087</v>
      </c>
      <c r="J34" s="125">
        <v>6806.6830733870784</v>
      </c>
      <c r="K34" s="981">
        <v>13230.704509705034</v>
      </c>
      <c r="L34" s="315"/>
    </row>
    <row r="35" spans="1:12">
      <c r="A35" s="1163" t="s">
        <v>594</v>
      </c>
      <c r="B35" s="737">
        <v>27265.842605988058</v>
      </c>
      <c r="C35" s="739">
        <v>13361.525359840856</v>
      </c>
      <c r="D35" s="739">
        <v>8730.0942686367343</v>
      </c>
      <c r="E35" s="739">
        <v>8534.6933209358194</v>
      </c>
      <c r="F35" s="739">
        <v>272.69584918881105</v>
      </c>
      <c r="G35" s="739">
        <v>270.285257877628</v>
      </c>
      <c r="H35" s="739">
        <v>6428.7166019207534</v>
      </c>
      <c r="I35" s="739">
        <v>5687.2491152789935</v>
      </c>
      <c r="J35" s="739">
        <v>2247.6090889374523</v>
      </c>
      <c r="K35" s="1151">
        <v>4791.4270127151831</v>
      </c>
      <c r="L35" s="478"/>
    </row>
    <row r="36" spans="1:12">
      <c r="A36" s="1161" t="s">
        <v>540</v>
      </c>
      <c r="B36" s="1055">
        <v>108861.33636898558</v>
      </c>
      <c r="C36" s="228">
        <v>67109.616618115891</v>
      </c>
      <c r="D36" s="228">
        <v>44489.97617025904</v>
      </c>
      <c r="E36" s="228">
        <v>43434.841597416758</v>
      </c>
      <c r="F36" s="228">
        <v>1115.6530164873302</v>
      </c>
      <c r="G36" s="228">
        <v>2077.0770263698855</v>
      </c>
      <c r="H36" s="228">
        <v>23973.152822919772</v>
      </c>
      <c r="I36" s="228">
        <v>25618.978820540018</v>
      </c>
      <c r="J36" s="228">
        <v>10872.693104854685</v>
      </c>
      <c r="K36" s="1134">
        <v>21664.333478051685</v>
      </c>
      <c r="L36" s="315"/>
    </row>
    <row r="37" spans="1:12">
      <c r="A37" s="1162" t="s">
        <v>595</v>
      </c>
      <c r="B37" s="235">
        <v>44248.498698462012</v>
      </c>
      <c r="C37" s="125">
        <v>28628.797607867044</v>
      </c>
      <c r="D37" s="125">
        <v>14873.178682283686</v>
      </c>
      <c r="E37" s="125">
        <v>14551.342190488545</v>
      </c>
      <c r="F37" s="125">
        <v>477.23614958832263</v>
      </c>
      <c r="G37" s="125">
        <v>623.30063385363178</v>
      </c>
      <c r="H37" s="125">
        <v>8644.8275351272241</v>
      </c>
      <c r="I37" s="125">
        <v>10660.652013531149</v>
      </c>
      <c r="J37" s="125">
        <v>4924.4413708277552</v>
      </c>
      <c r="K37" s="981">
        <v>8915.5478914176474</v>
      </c>
      <c r="L37" s="315"/>
    </row>
    <row r="38" spans="1:12">
      <c r="A38" s="1162" t="s">
        <v>596</v>
      </c>
      <c r="B38" s="235">
        <v>7002.5811470189828</v>
      </c>
      <c r="C38" s="125">
        <v>4066.9459395384179</v>
      </c>
      <c r="D38" s="125">
        <v>2679.0931853004345</v>
      </c>
      <c r="E38" s="125">
        <v>2612.4063378535243</v>
      </c>
      <c r="F38" s="125">
        <v>101.90476095195753</v>
      </c>
      <c r="G38" s="125">
        <v>87.312609260989589</v>
      </c>
      <c r="H38" s="125">
        <v>1291.0618128408448</v>
      </c>
      <c r="I38" s="125">
        <v>1331.712961632943</v>
      </c>
      <c r="J38" s="125">
        <v>516.55991043041206</v>
      </c>
      <c r="K38" s="981">
        <v>1151.423893686303</v>
      </c>
      <c r="L38" s="478"/>
    </row>
    <row r="39" spans="1:12">
      <c r="A39" s="1162" t="s">
        <v>597</v>
      </c>
      <c r="B39" s="235">
        <v>65881.048612145983</v>
      </c>
      <c r="C39" s="125">
        <v>39536.79270010459</v>
      </c>
      <c r="D39" s="125">
        <v>27454.182050132204</v>
      </c>
      <c r="E39" s="125">
        <v>26932.42382817149</v>
      </c>
      <c r="F39" s="125">
        <v>677.17052593811104</v>
      </c>
      <c r="G39" s="125">
        <v>906.71919183026421</v>
      </c>
      <c r="H39" s="125">
        <v>13658.672050487978</v>
      </c>
      <c r="I39" s="125">
        <v>16131.286837714779</v>
      </c>
      <c r="J39" s="125">
        <v>7296.8370060889283</v>
      </c>
      <c r="K39" s="981">
        <v>13594.929924524469</v>
      </c>
      <c r="L39" s="315"/>
    </row>
    <row r="40" spans="1:12">
      <c r="A40" s="1162" t="s">
        <v>598</v>
      </c>
      <c r="B40" s="235">
        <v>27401.721234520559</v>
      </c>
      <c r="C40" s="125">
        <v>15263.835778094648</v>
      </c>
      <c r="D40" s="125">
        <v>10416.841504709344</v>
      </c>
      <c r="E40" s="125">
        <v>10237.644817968172</v>
      </c>
      <c r="F40" s="125">
        <v>238.43244408241949</v>
      </c>
      <c r="G40" s="125">
        <v>298.30371538326631</v>
      </c>
      <c r="H40" s="125">
        <v>5144.2985815452794</v>
      </c>
      <c r="I40" s="125">
        <v>5286.7750612200443</v>
      </c>
      <c r="J40" s="125">
        <v>2290.2495890479377</v>
      </c>
      <c r="K40" s="981">
        <v>4467.0519002698493</v>
      </c>
      <c r="L40" s="315"/>
    </row>
    <row r="41" spans="1:12">
      <c r="A41" s="1162" t="s">
        <v>599</v>
      </c>
      <c r="B41" s="235">
        <v>198371.49509341191</v>
      </c>
      <c r="C41" s="125">
        <v>70124.228307618134</v>
      </c>
      <c r="D41" s="125">
        <v>88186.219027077532</v>
      </c>
      <c r="E41" s="125">
        <v>86533.002390144276</v>
      </c>
      <c r="F41" s="125">
        <v>1899.2759003136766</v>
      </c>
      <c r="G41" s="125">
        <v>1921.8704890481288</v>
      </c>
      <c r="H41" s="125">
        <v>31182.483946003169</v>
      </c>
      <c r="I41" s="125">
        <v>35822.559786555656</v>
      </c>
      <c r="J41" s="125">
        <v>10560.661901863054</v>
      </c>
      <c r="K41" s="981">
        <v>31471.400316513143</v>
      </c>
      <c r="L41" s="478"/>
    </row>
    <row r="42" spans="1:12">
      <c r="A42" s="1162" t="s">
        <v>600</v>
      </c>
      <c r="B42" s="235">
        <v>66006.224672767188</v>
      </c>
      <c r="C42" s="125">
        <v>40681.209754758143</v>
      </c>
      <c r="D42" s="125">
        <v>27073.820827770985</v>
      </c>
      <c r="E42" s="125">
        <v>26633.583514947099</v>
      </c>
      <c r="F42" s="125">
        <v>729.09932359956804</v>
      </c>
      <c r="G42" s="125">
        <v>1085.0478740261274</v>
      </c>
      <c r="H42" s="125">
        <v>14101.390528777349</v>
      </c>
      <c r="I42" s="125">
        <v>17243.665945490007</v>
      </c>
      <c r="J42" s="125">
        <v>8343.8731670253856</v>
      </c>
      <c r="K42" s="981">
        <v>14271.214356127848</v>
      </c>
      <c r="L42" s="315"/>
    </row>
    <row r="43" spans="1:12">
      <c r="A43" s="1162" t="s">
        <v>601</v>
      </c>
      <c r="B43" s="235">
        <v>6002.430273796409</v>
      </c>
      <c r="C43" s="125">
        <v>3950.4969276101542</v>
      </c>
      <c r="D43" s="125">
        <v>2033.0830600200479</v>
      </c>
      <c r="E43" s="125">
        <v>1993.4604335849731</v>
      </c>
      <c r="F43" s="125">
        <v>68.10424662265666</v>
      </c>
      <c r="G43" s="125">
        <v>58.117313422504779</v>
      </c>
      <c r="H43" s="125">
        <v>1125.0582870888163</v>
      </c>
      <c r="I43" s="125">
        <v>1194.4196096743333</v>
      </c>
      <c r="J43" s="125">
        <v>460.43474782981156</v>
      </c>
      <c r="K43" s="981">
        <v>989.45856296682837</v>
      </c>
      <c r="L43" s="315"/>
    </row>
    <row r="44" spans="1:12">
      <c r="A44" s="1162" t="s">
        <v>602</v>
      </c>
      <c r="B44" s="235">
        <v>18842.804116682488</v>
      </c>
      <c r="C44" s="125">
        <v>12854.562399747438</v>
      </c>
      <c r="D44" s="125">
        <v>6304.0914054846426</v>
      </c>
      <c r="E44" s="125">
        <v>6171.0693918555071</v>
      </c>
      <c r="F44" s="125">
        <v>195.04072172332812</v>
      </c>
      <c r="G44" s="125">
        <v>267.87204346395066</v>
      </c>
      <c r="H44" s="125">
        <v>3616.915956953937</v>
      </c>
      <c r="I44" s="125">
        <v>4454.2861531143672</v>
      </c>
      <c r="J44" s="125">
        <v>2205.4245678566199</v>
      </c>
      <c r="K44" s="981">
        <v>3717.9089549900509</v>
      </c>
      <c r="L44" s="315"/>
    </row>
    <row r="45" spans="1:12">
      <c r="A45" s="1163" t="s">
        <v>603</v>
      </c>
      <c r="B45" s="737">
        <v>8009.2803208544547</v>
      </c>
      <c r="C45" s="739">
        <v>4373.1233608536631</v>
      </c>
      <c r="D45" s="739">
        <v>3128.8637209744961</v>
      </c>
      <c r="E45" s="739">
        <v>3073.5285215370718</v>
      </c>
      <c r="F45" s="739">
        <v>84.336679523501729</v>
      </c>
      <c r="G45" s="739">
        <v>95.500077877258036</v>
      </c>
      <c r="H45" s="739">
        <v>1524.9410744436002</v>
      </c>
      <c r="I45" s="739">
        <v>1706.1804596886175</v>
      </c>
      <c r="J45" s="739">
        <v>597.07251979069019</v>
      </c>
      <c r="K45" s="1151">
        <v>1534.9059636817649</v>
      </c>
      <c r="L45" s="478"/>
    </row>
    <row r="46" spans="1:12">
      <c r="A46" s="1161" t="s">
        <v>604</v>
      </c>
      <c r="B46" s="1055">
        <v>32071.35191927561</v>
      </c>
      <c r="C46" s="228">
        <v>19799.826326827188</v>
      </c>
      <c r="D46" s="228">
        <v>11514.981507455026</v>
      </c>
      <c r="E46" s="228">
        <v>11284.718771291029</v>
      </c>
      <c r="F46" s="228">
        <v>293.86529175503074</v>
      </c>
      <c r="G46" s="228">
        <v>441.50349064448181</v>
      </c>
      <c r="H46" s="228">
        <v>5968.7847026993877</v>
      </c>
      <c r="I46" s="228">
        <v>7778.0285374831283</v>
      </c>
      <c r="J46" s="228">
        <v>3380.617453642009</v>
      </c>
      <c r="K46" s="1134">
        <v>6641.8014091924197</v>
      </c>
      <c r="L46" s="315"/>
    </row>
    <row r="47" spans="1:12">
      <c r="A47" s="1162" t="s">
        <v>605</v>
      </c>
      <c r="B47" s="235">
        <v>228063.89881041311</v>
      </c>
      <c r="C47" s="125">
        <v>127953.70869886722</v>
      </c>
      <c r="D47" s="125">
        <v>85892.202166297662</v>
      </c>
      <c r="E47" s="125">
        <v>84105.05685660844</v>
      </c>
      <c r="F47" s="125">
        <v>1972.6735246276719</v>
      </c>
      <c r="G47" s="125">
        <v>3597.5797463233871</v>
      </c>
      <c r="H47" s="125">
        <v>42350.52912242218</v>
      </c>
      <c r="I47" s="125">
        <v>44303.708915842159</v>
      </c>
      <c r="J47" s="125">
        <v>18620.246440187082</v>
      </c>
      <c r="K47" s="981">
        <v>36861.952748437747</v>
      </c>
      <c r="L47" s="315"/>
    </row>
    <row r="48" spans="1:12">
      <c r="A48" s="1162" t="s">
        <v>606</v>
      </c>
      <c r="B48" s="235">
        <v>88834.531067626405</v>
      </c>
      <c r="C48" s="125">
        <v>47934.479063320447</v>
      </c>
      <c r="D48" s="125">
        <v>27927.396928565842</v>
      </c>
      <c r="E48" s="125">
        <v>27229.520132190934</v>
      </c>
      <c r="F48" s="125">
        <v>610.47535006172961</v>
      </c>
      <c r="G48" s="125">
        <v>883.26779620533216</v>
      </c>
      <c r="H48" s="125">
        <v>17927.168812715467</v>
      </c>
      <c r="I48" s="125">
        <v>13691.382365493209</v>
      </c>
      <c r="J48" s="125">
        <v>4621.2805951921036</v>
      </c>
      <c r="K48" s="981">
        <v>12028.346918055933</v>
      </c>
      <c r="L48" s="478"/>
    </row>
    <row r="49" spans="1:12">
      <c r="A49" s="1162" t="s">
        <v>607</v>
      </c>
      <c r="B49" s="235">
        <v>4616.3011073612724</v>
      </c>
      <c r="C49" s="125">
        <v>2311.230786678454</v>
      </c>
      <c r="D49" s="125">
        <v>1640.3757821929753</v>
      </c>
      <c r="E49" s="125">
        <v>1602.686215490002</v>
      </c>
      <c r="F49" s="125">
        <v>48.712002506568005</v>
      </c>
      <c r="G49" s="125">
        <v>41.988811988860355</v>
      </c>
      <c r="H49" s="125">
        <v>1048.0319858731866</v>
      </c>
      <c r="I49" s="125">
        <v>1147.9781227802184</v>
      </c>
      <c r="J49" s="125">
        <v>559.2063400856307</v>
      </c>
      <c r="K49" s="981">
        <v>901.42067762878071</v>
      </c>
      <c r="L49" s="315"/>
    </row>
    <row r="50" spans="1:12">
      <c r="A50" s="1162" t="s">
        <v>608</v>
      </c>
      <c r="B50" s="235">
        <v>79456.146315539285</v>
      </c>
      <c r="C50" s="125">
        <v>56836.373783398565</v>
      </c>
      <c r="D50" s="125">
        <v>21695.300485929998</v>
      </c>
      <c r="E50" s="125">
        <v>21152.679585574595</v>
      </c>
      <c r="F50" s="125">
        <v>684.42767891874382</v>
      </c>
      <c r="G50" s="125">
        <v>1080.0546409419712</v>
      </c>
      <c r="H50" s="125">
        <v>12424.640217757968</v>
      </c>
      <c r="I50" s="125">
        <v>15244.259026990276</v>
      </c>
      <c r="J50" s="125">
        <v>6882.5779070209446</v>
      </c>
      <c r="K50" s="981">
        <v>12365.727982758981</v>
      </c>
      <c r="L50" s="315"/>
    </row>
    <row r="51" spans="1:12">
      <c r="A51" s="1162" t="s">
        <v>609</v>
      </c>
      <c r="B51" s="235">
        <v>442008.49722791248</v>
      </c>
      <c r="C51" s="125">
        <v>174890.2898177224</v>
      </c>
      <c r="D51" s="125">
        <v>172172.49870359339</v>
      </c>
      <c r="E51" s="125">
        <v>169176.51955035538</v>
      </c>
      <c r="F51" s="125">
        <v>3193.8360563006463</v>
      </c>
      <c r="G51" s="125">
        <v>3440.602437867039</v>
      </c>
      <c r="H51" s="125">
        <v>70396.252947763176</v>
      </c>
      <c r="I51" s="125">
        <v>81224.238671761952</v>
      </c>
      <c r="J51" s="125">
        <v>22151.718353798209</v>
      </c>
      <c r="K51" s="981">
        <v>72419.671542408003</v>
      </c>
      <c r="L51" s="478"/>
    </row>
    <row r="52" spans="1:12">
      <c r="A52" s="1162" t="s">
        <v>610</v>
      </c>
      <c r="B52" s="235">
        <v>8023.4544663758925</v>
      </c>
      <c r="C52" s="125">
        <v>5115.9577289968101</v>
      </c>
      <c r="D52" s="125">
        <v>2590.6710650149639</v>
      </c>
      <c r="E52" s="125">
        <v>2500.7436166121815</v>
      </c>
      <c r="F52" s="125">
        <v>67.659141957461316</v>
      </c>
      <c r="G52" s="125">
        <v>123.24485519696246</v>
      </c>
      <c r="H52" s="125">
        <v>1537.9745182412132</v>
      </c>
      <c r="I52" s="125">
        <v>1720.7385084576222</v>
      </c>
      <c r="J52" s="125">
        <v>725.88353457701589</v>
      </c>
      <c r="K52" s="981">
        <v>1433.5298531399683</v>
      </c>
      <c r="L52" s="315"/>
    </row>
    <row r="53" spans="1:12">
      <c r="A53" s="1162" t="s">
        <v>611</v>
      </c>
      <c r="B53" s="235">
        <v>5981.829708522806</v>
      </c>
      <c r="C53" s="125">
        <v>3977.965326038915</v>
      </c>
      <c r="D53" s="125">
        <v>2007.0698117957547</v>
      </c>
      <c r="E53" s="125">
        <v>1961.4231772869703</v>
      </c>
      <c r="F53" s="125">
        <v>61.926227813562797</v>
      </c>
      <c r="G53" s="125">
        <v>53.660058505802951</v>
      </c>
      <c r="H53" s="125">
        <v>1091.8820325030892</v>
      </c>
      <c r="I53" s="125">
        <v>1428.1395103747222</v>
      </c>
      <c r="J53" s="125">
        <v>620.73796217898155</v>
      </c>
      <c r="K53" s="981">
        <v>1212.9078794681261</v>
      </c>
      <c r="L53" s="315"/>
    </row>
    <row r="54" spans="1:12">
      <c r="A54" s="1162" t="s">
        <v>612</v>
      </c>
      <c r="B54" s="235">
        <v>42658.070245339026</v>
      </c>
      <c r="C54" s="125">
        <v>23220.125852289937</v>
      </c>
      <c r="D54" s="125">
        <v>16904.972691463052</v>
      </c>
      <c r="E54" s="125">
        <v>16503.120193698527</v>
      </c>
      <c r="F54" s="125">
        <v>574.66533902849187</v>
      </c>
      <c r="G54" s="125">
        <v>532.98721592540517</v>
      </c>
      <c r="H54" s="125">
        <v>9562.7007574410527</v>
      </c>
      <c r="I54" s="125">
        <v>10657.469896135037</v>
      </c>
      <c r="J54" s="125">
        <v>4269.5494542217002</v>
      </c>
      <c r="K54" s="981">
        <v>9003.5296376013684</v>
      </c>
      <c r="L54" s="315"/>
    </row>
    <row r="55" spans="1:12">
      <c r="A55" s="1163" t="s">
        <v>613</v>
      </c>
      <c r="B55" s="737">
        <v>8739.7379956506466</v>
      </c>
      <c r="C55" s="739">
        <v>3661.2825024486269</v>
      </c>
      <c r="D55" s="739">
        <v>3030.1187225309391</v>
      </c>
      <c r="E55" s="739">
        <v>2919.9086785782029</v>
      </c>
      <c r="F55" s="739">
        <v>94.942342233117799</v>
      </c>
      <c r="G55" s="739">
        <v>123.19662716913331</v>
      </c>
      <c r="H55" s="739">
        <v>2074.5552051427312</v>
      </c>
      <c r="I55" s="739">
        <v>2186.7951854849875</v>
      </c>
      <c r="J55" s="739">
        <v>722.63851774460579</v>
      </c>
      <c r="K55" s="1151">
        <v>1949.4392001683052</v>
      </c>
      <c r="L55" s="478"/>
    </row>
    <row r="56" spans="1:12">
      <c r="A56" s="12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327"/>
    </row>
    <row r="57" spans="1:12">
      <c r="A57" s="12" t="s">
        <v>31</v>
      </c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27"/>
    </row>
  </sheetData>
  <sheetProtection formatCells="0" formatColumns="0" formatRows="0" insertColumns="0" insertRows="0" insertHyperlinks="0" deleteColumns="0" deleteRows="0" sort="0" autoFilter="0" pivotTables="0"/>
  <mergeCells count="11">
    <mergeCell ref="H4:H5"/>
    <mergeCell ref="J4:J5"/>
    <mergeCell ref="A2:K2"/>
    <mergeCell ref="A1:K1"/>
    <mergeCell ref="K4:K5"/>
    <mergeCell ref="B4:B5"/>
    <mergeCell ref="C4:C5"/>
    <mergeCell ref="E4:E5"/>
    <mergeCell ref="F4:F5"/>
    <mergeCell ref="A4:A5"/>
    <mergeCell ref="G4:G5"/>
  </mergeCells>
  <phoneticPr fontId="53" type="noConversion"/>
  <printOptions horizontalCentered="1"/>
  <pageMargins left="0.5" right="0.5" top="0.52" bottom="1" header="0.5" footer="0.5"/>
  <pageSetup scale="88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/>
  <dimension ref="A1:K57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O39" sqref="O39"/>
    </sheetView>
  </sheetViews>
  <sheetFormatPr defaultRowHeight="12.75"/>
  <cols>
    <col min="1" max="1" width="15.85546875" bestFit="1" customWidth="1"/>
    <col min="2" max="2" width="7.28515625" bestFit="1" customWidth="1"/>
    <col min="3" max="5" width="7.85546875" customWidth="1"/>
    <col min="7" max="11" width="7.85546875" customWidth="1"/>
  </cols>
  <sheetData>
    <row r="1" spans="1:11" s="864" customFormat="1" ht="15.75">
      <c r="A1" s="2084" t="s">
        <v>1122</v>
      </c>
      <c r="B1" s="2084"/>
      <c r="C1" s="2084"/>
      <c r="D1" s="2084"/>
      <c r="E1" s="2084"/>
      <c r="F1" s="2084"/>
      <c r="G1" s="2084"/>
      <c r="H1" s="2084"/>
      <c r="I1" s="2084"/>
      <c r="J1" s="2084"/>
      <c r="K1" s="2084"/>
    </row>
    <row r="2" spans="1:11" s="864" customFormat="1" ht="15.75">
      <c r="A2" s="2098" t="s">
        <v>1082</v>
      </c>
      <c r="B2" s="2098"/>
      <c r="C2" s="2098"/>
      <c r="D2" s="2098"/>
      <c r="E2" s="2098"/>
      <c r="F2" s="2098"/>
      <c r="G2" s="2098"/>
      <c r="H2" s="2098"/>
      <c r="I2" s="2098"/>
      <c r="J2" s="2098"/>
      <c r="K2" s="2098"/>
    </row>
    <row r="3" spans="1:11" ht="15">
      <c r="A3" s="106"/>
      <c r="B3" s="106"/>
      <c r="C3" s="511"/>
      <c r="D3" s="106"/>
      <c r="E3" s="106"/>
      <c r="F3" s="106"/>
      <c r="G3" s="106"/>
      <c r="H3" s="106"/>
      <c r="I3" s="106"/>
      <c r="J3" s="106"/>
      <c r="K3" s="106"/>
    </row>
    <row r="4" spans="1:11">
      <c r="A4" s="2006" t="s">
        <v>508</v>
      </c>
      <c r="B4" s="2099" t="s">
        <v>323</v>
      </c>
      <c r="C4" s="2099" t="s">
        <v>726</v>
      </c>
      <c r="D4" s="672" t="s">
        <v>412</v>
      </c>
      <c r="E4" s="2099" t="s">
        <v>412</v>
      </c>
      <c r="F4" s="2004" t="s">
        <v>251</v>
      </c>
      <c r="G4" s="2099" t="s">
        <v>729</v>
      </c>
      <c r="H4" s="2099" t="s">
        <v>727</v>
      </c>
      <c r="I4" s="672" t="s">
        <v>258</v>
      </c>
      <c r="J4" s="2099" t="s">
        <v>289</v>
      </c>
      <c r="K4" s="2101" t="s">
        <v>287</v>
      </c>
    </row>
    <row r="5" spans="1:11">
      <c r="A5" s="2106"/>
      <c r="B5" s="2104"/>
      <c r="C5" s="2104"/>
      <c r="D5" s="1131" t="s">
        <v>285</v>
      </c>
      <c r="E5" s="2104"/>
      <c r="F5" s="2107"/>
      <c r="G5" s="2104"/>
      <c r="H5" s="2104"/>
      <c r="I5" s="1131" t="s">
        <v>427</v>
      </c>
      <c r="J5" s="2104"/>
      <c r="K5" s="2105"/>
    </row>
    <row r="6" spans="1:11">
      <c r="A6" s="1172" t="s">
        <v>565</v>
      </c>
      <c r="B6" s="1156">
        <v>3.3425808623549713E-2</v>
      </c>
      <c r="C6" s="989">
        <v>1.6528208859964977E-2</v>
      </c>
      <c r="D6" s="989">
        <v>7.8792230940803565E-2</v>
      </c>
      <c r="E6" s="989">
        <v>7.3742117583420308E-2</v>
      </c>
      <c r="F6" s="989">
        <v>0.23506981072739475</v>
      </c>
      <c r="G6" s="989">
        <v>0.13141749116689327</v>
      </c>
      <c r="H6" s="989">
        <v>-2.7951723344195045E-2</v>
      </c>
      <c r="I6" s="989">
        <v>9.3132661403321437E-2</v>
      </c>
      <c r="J6" s="989">
        <v>0.10468119627445227</v>
      </c>
      <c r="K6" s="986">
        <v>7.4165762399967194E-2</v>
      </c>
    </row>
    <row r="7" spans="1:11">
      <c r="A7" s="1162" t="s">
        <v>566</v>
      </c>
      <c r="B7" s="1154">
        <v>5.7453168000854538E-2</v>
      </c>
      <c r="C7" s="867">
        <v>0.18496436084050627</v>
      </c>
      <c r="D7" s="867">
        <v>-0.10354679567634062</v>
      </c>
      <c r="E7" s="867">
        <v>-0.10578309907526406</v>
      </c>
      <c r="F7" s="867">
        <v>-4.2305617119240191E-2</v>
      </c>
      <c r="G7" s="867">
        <v>8.7080668842171916E-2</v>
      </c>
      <c r="H7" s="867">
        <v>2.8350739559309668E-2</v>
      </c>
      <c r="I7" s="867">
        <v>6.7541410782708811E-2</v>
      </c>
      <c r="J7" s="867">
        <v>-1.3655994538287919E-2</v>
      </c>
      <c r="K7" s="236">
        <v>8.2566554132957215E-2</v>
      </c>
    </row>
    <row r="8" spans="1:11">
      <c r="A8" s="1162" t="s">
        <v>567</v>
      </c>
      <c r="B8" s="1154">
        <v>6.7296204872674181E-2</v>
      </c>
      <c r="C8" s="867">
        <v>8.6838937783050074E-2</v>
      </c>
      <c r="D8" s="867">
        <v>5.6995081932140534E-2</v>
      </c>
      <c r="E8" s="867">
        <v>5.653644669941249E-2</v>
      </c>
      <c r="F8" s="867">
        <v>-4.7095912270957441E-2</v>
      </c>
      <c r="G8" s="867">
        <v>0.1916067627944813</v>
      </c>
      <c r="H8" s="867">
        <v>1.3047489386711408E-2</v>
      </c>
      <c r="I8" s="867">
        <v>1.2819498298136445E-2</v>
      </c>
      <c r="J8" s="867">
        <v>4.925662789184182E-2</v>
      </c>
      <c r="K8" s="236">
        <v>4.6608455911030244E-3</v>
      </c>
    </row>
    <row r="9" spans="1:11">
      <c r="A9" s="1162" t="s">
        <v>568</v>
      </c>
      <c r="B9" s="1154">
        <v>6.9461637981269586E-3</v>
      </c>
      <c r="C9" s="867">
        <v>-3.1167537746904284E-2</v>
      </c>
      <c r="D9" s="867">
        <v>6.3175651798696775E-2</v>
      </c>
      <c r="E9" s="867">
        <v>6.8514802414680664E-2</v>
      </c>
      <c r="F9" s="867">
        <v>9.5963326561147255E-2</v>
      </c>
      <c r="G9" s="867">
        <v>-1.5703857644737695E-3</v>
      </c>
      <c r="H9" s="867">
        <v>0.14554247356537542</v>
      </c>
      <c r="I9" s="867">
        <v>-8.5881110027725693E-3</v>
      </c>
      <c r="J9" s="867">
        <v>5.1629446341945995E-2</v>
      </c>
      <c r="K9" s="236">
        <v>3.4863238241560346E-2</v>
      </c>
    </row>
    <row r="10" spans="1:11">
      <c r="A10" s="1162" t="s">
        <v>569</v>
      </c>
      <c r="B10" s="1154">
        <v>0.10115703559560618</v>
      </c>
      <c r="C10" s="867">
        <v>8.3282030779345373E-2</v>
      </c>
      <c r="D10" s="867">
        <v>0.1334594916091032</v>
      </c>
      <c r="E10" s="867">
        <v>0.13459372893494437</v>
      </c>
      <c r="F10" s="867">
        <v>4.795398494141101E-2</v>
      </c>
      <c r="G10" s="867">
        <v>0.17483200756719008</v>
      </c>
      <c r="H10" s="867">
        <v>-1.9611612819181445E-4</v>
      </c>
      <c r="I10" s="867">
        <v>6.1796592681367501E-2</v>
      </c>
      <c r="J10" s="867">
        <v>5.8786371727556519E-2</v>
      </c>
      <c r="K10" s="236">
        <v>6.540408398069375E-2</v>
      </c>
    </row>
    <row r="11" spans="1:11">
      <c r="A11" s="1162" t="s">
        <v>570</v>
      </c>
      <c r="B11" s="1154">
        <v>5.0404785928418461E-2</v>
      </c>
      <c r="C11" s="867">
        <v>5.0371160700189099E-2</v>
      </c>
      <c r="D11" s="867">
        <v>5.7304661501091259E-2</v>
      </c>
      <c r="E11" s="867">
        <v>5.5983949158145307E-2</v>
      </c>
      <c r="F11" s="867">
        <v>-1.0132086487005698E-2</v>
      </c>
      <c r="G11" s="867">
        <v>4.8753881680645428E-2</v>
      </c>
      <c r="H11" s="867">
        <v>1.0034760222418004E-2</v>
      </c>
      <c r="I11" s="867">
        <v>1.1203190315394185E-3</v>
      </c>
      <c r="J11" s="867">
        <v>1.4300625308395487E-2</v>
      </c>
      <c r="K11" s="236">
        <v>3.1433711449548873E-3</v>
      </c>
    </row>
    <row r="12" spans="1:11">
      <c r="A12" s="1162" t="s">
        <v>571</v>
      </c>
      <c r="B12" s="1154">
        <v>3.5725214359799473E-2</v>
      </c>
      <c r="C12" s="867">
        <v>3.688713587652126E-2</v>
      </c>
      <c r="D12" s="867">
        <v>4.1412699294980593E-2</v>
      </c>
      <c r="E12" s="867">
        <v>4.3355744818234454E-2</v>
      </c>
      <c r="F12" s="867">
        <v>1.8980182995825379E-2</v>
      </c>
      <c r="G12" s="867">
        <v>-3.0120023659156892E-2</v>
      </c>
      <c r="H12" s="867">
        <v>3.9428168075852366E-3</v>
      </c>
      <c r="I12" s="867">
        <v>5.7985152488299718E-2</v>
      </c>
      <c r="J12" s="867">
        <v>7.9392067399717048E-2</v>
      </c>
      <c r="K12" s="236">
        <v>4.940966949916592E-2</v>
      </c>
    </row>
    <row r="13" spans="1:11">
      <c r="A13" s="1162" t="s">
        <v>572</v>
      </c>
      <c r="B13" s="1154">
        <v>1.9325967769096231E-2</v>
      </c>
      <c r="C13" s="867">
        <v>3.1968910668565664E-2</v>
      </c>
      <c r="D13" s="867">
        <v>4.7545829280542851E-2</v>
      </c>
      <c r="E13" s="867">
        <v>3.8664005156313186E-2</v>
      </c>
      <c r="F13" s="867">
        <v>0.28172124041276603</v>
      </c>
      <c r="G13" s="867">
        <v>0.87366779622084212</v>
      </c>
      <c r="H13" s="867">
        <v>-7.2209678483297179E-2</v>
      </c>
      <c r="I13" s="867">
        <v>-4.0685119969580685E-2</v>
      </c>
      <c r="J13" s="867">
        <v>5.3064325816644775E-2</v>
      </c>
      <c r="K13" s="236">
        <v>-2.9173219948406937E-2</v>
      </c>
    </row>
    <row r="14" spans="1:11">
      <c r="A14" s="1162" t="s">
        <v>573</v>
      </c>
      <c r="B14" s="1154">
        <v>3.1777759753498946E-2</v>
      </c>
      <c r="C14" s="867">
        <v>3.6932471503922093E-2</v>
      </c>
      <c r="D14" s="867">
        <v>5.046611117724753E-3</v>
      </c>
      <c r="E14" s="867">
        <v>5.0983526983972016E-3</v>
      </c>
      <c r="F14" s="867">
        <v>-4.5882160683397677E-2</v>
      </c>
      <c r="G14" s="867">
        <v>1.230319796133128E-2</v>
      </c>
      <c r="H14" s="867">
        <v>-4.1074296888087281E-3</v>
      </c>
      <c r="I14" s="867">
        <v>-3.6189681728293399E-2</v>
      </c>
      <c r="J14" s="867">
        <v>-4.1804209820887839E-2</v>
      </c>
      <c r="K14" s="236">
        <v>-2.8244140002161466E-2</v>
      </c>
    </row>
    <row r="15" spans="1:11">
      <c r="A15" s="1163" t="s">
        <v>574</v>
      </c>
      <c r="B15" s="1157">
        <v>2.9659381781750094E-2</v>
      </c>
      <c r="C15" s="1158">
        <v>4.1201740486707106E-2</v>
      </c>
      <c r="D15" s="1158">
        <v>-2.9497341125068299E-2</v>
      </c>
      <c r="E15" s="1158">
        <v>-2.7663624019410582E-2</v>
      </c>
      <c r="F15" s="1158">
        <v>0.14507321104366011</v>
      </c>
      <c r="G15" s="1158">
        <v>-0.1056706057593304</v>
      </c>
      <c r="H15" s="1158">
        <v>-3.4225692561515531E-2</v>
      </c>
      <c r="I15" s="1158">
        <v>1.7834000639573855E-3</v>
      </c>
      <c r="J15" s="1158">
        <v>-1.5131490568549344E-2</v>
      </c>
      <c r="K15" s="992">
        <v>1.361410516477557E-2</v>
      </c>
    </row>
    <row r="16" spans="1:11">
      <c r="A16" s="1162" t="s">
        <v>575</v>
      </c>
      <c r="B16" s="1156">
        <v>-2.9556866426597272E-2</v>
      </c>
      <c r="C16" s="989">
        <v>-6.8811226827944383E-2</v>
      </c>
      <c r="D16" s="989">
        <v>-2.1343461335129654E-2</v>
      </c>
      <c r="E16" s="989">
        <v>-2.7606829927954157E-2</v>
      </c>
      <c r="F16" s="989">
        <v>0.17780743916703834</v>
      </c>
      <c r="G16" s="989">
        <v>0.2629842978513568</v>
      </c>
      <c r="H16" s="989">
        <v>-2.8021328316164218E-2</v>
      </c>
      <c r="I16" s="989">
        <v>-3.9111443906691856E-2</v>
      </c>
      <c r="J16" s="989">
        <v>-6.2120328203247865E-2</v>
      </c>
      <c r="K16" s="986">
        <v>-2.4057406164045503E-2</v>
      </c>
    </row>
    <row r="17" spans="1:11">
      <c r="A17" s="1162" t="s">
        <v>576</v>
      </c>
      <c r="B17" s="1154">
        <v>6.5364527315062482E-2</v>
      </c>
      <c r="C17" s="867">
        <v>7.49173434936663E-2</v>
      </c>
      <c r="D17" s="867">
        <v>6.7527893407678174E-2</v>
      </c>
      <c r="E17" s="867">
        <v>6.861894828437598E-2</v>
      </c>
      <c r="F17" s="867">
        <v>6.4488134633614136E-2</v>
      </c>
      <c r="G17" s="867">
        <v>7.0570928449688264E-2</v>
      </c>
      <c r="H17" s="867">
        <v>4.7786440698059263E-2</v>
      </c>
      <c r="I17" s="867">
        <v>-5.9325704615503794E-3</v>
      </c>
      <c r="J17" s="867">
        <v>2.8279078628862253E-2</v>
      </c>
      <c r="K17" s="236">
        <v>-6.2108918226859711E-3</v>
      </c>
    </row>
    <row r="18" spans="1:11">
      <c r="A18" s="1162" t="s">
        <v>577</v>
      </c>
      <c r="B18" s="1154">
        <v>5.6553676287917076E-2</v>
      </c>
      <c r="C18" s="867">
        <v>6.8705667433786033E-2</v>
      </c>
      <c r="D18" s="867">
        <v>7.4505133257784628E-2</v>
      </c>
      <c r="E18" s="867">
        <v>8.1780342447312471E-2</v>
      </c>
      <c r="F18" s="867">
        <v>5.5735107425845865E-2</v>
      </c>
      <c r="G18" s="867">
        <v>-9.5014952699995603E-2</v>
      </c>
      <c r="H18" s="867">
        <v>6.1171506812587539E-2</v>
      </c>
      <c r="I18" s="867">
        <v>1.2677692245460559E-2</v>
      </c>
      <c r="J18" s="867">
        <v>0.13797643819324978</v>
      </c>
      <c r="K18" s="236">
        <v>-9.5976394118406638E-3</v>
      </c>
    </row>
    <row r="19" spans="1:11">
      <c r="A19" s="1162" t="s">
        <v>578</v>
      </c>
      <c r="B19" s="1154">
        <v>1.882164339662884E-2</v>
      </c>
      <c r="C19" s="867">
        <v>-3.2034511450049763E-3</v>
      </c>
      <c r="D19" s="867">
        <v>9.8862692066692404E-4</v>
      </c>
      <c r="E19" s="867">
        <v>7.5208434563935889E-3</v>
      </c>
      <c r="F19" s="867">
        <v>1.2455871602243151E-2</v>
      </c>
      <c r="G19" s="867">
        <v>-0.1049724377259097</v>
      </c>
      <c r="H19" s="867">
        <v>2.3380178099401849E-2</v>
      </c>
      <c r="I19" s="867">
        <v>6.8365010374901392E-2</v>
      </c>
      <c r="J19" s="867">
        <v>2.5285496127805729E-2</v>
      </c>
      <c r="K19" s="236">
        <v>8.1598218324377969E-2</v>
      </c>
    </row>
    <row r="20" spans="1:11">
      <c r="A20" s="1162" t="s">
        <v>579</v>
      </c>
      <c r="B20" s="1154">
        <v>1.1414826717228044E-2</v>
      </c>
      <c r="C20" s="867">
        <v>-3.6857603462973065E-3</v>
      </c>
      <c r="D20" s="867">
        <v>2.9191777415671583E-2</v>
      </c>
      <c r="E20" s="867">
        <v>3.4289060402616034E-2</v>
      </c>
      <c r="F20" s="867">
        <v>3.1917190577048116E-2</v>
      </c>
      <c r="G20" s="867">
        <v>6.2799263887733048E-2</v>
      </c>
      <c r="H20" s="867">
        <v>4.7290949321254772E-4</v>
      </c>
      <c r="I20" s="867">
        <v>-1.433402314276977E-2</v>
      </c>
      <c r="J20" s="867">
        <v>1.3521139442077112E-2</v>
      </c>
      <c r="K20" s="236">
        <v>5.9940355005763113E-3</v>
      </c>
    </row>
    <row r="21" spans="1:11">
      <c r="A21" s="1162" t="s">
        <v>580</v>
      </c>
      <c r="B21" s="1154">
        <v>0.13572281461242319</v>
      </c>
      <c r="C21" s="867">
        <v>8.255263918757727E-2</v>
      </c>
      <c r="D21" s="867">
        <v>0.20417597410037325</v>
      </c>
      <c r="E21" s="867">
        <v>0.20900666684014446</v>
      </c>
      <c r="F21" s="867">
        <v>-0.12929530739473327</v>
      </c>
      <c r="G21" s="867">
        <v>-2.8200968093279211E-2</v>
      </c>
      <c r="H21" s="867">
        <v>6.9121309268360465E-2</v>
      </c>
      <c r="I21" s="867">
        <v>9.3496131368340896E-2</v>
      </c>
      <c r="J21" s="867">
        <v>8.1418486890475261E-2</v>
      </c>
      <c r="K21" s="236">
        <v>8.3561002937916351E-2</v>
      </c>
    </row>
    <row r="22" spans="1:11">
      <c r="A22" s="1162" t="s">
        <v>581</v>
      </c>
      <c r="B22" s="1154">
        <v>-6.0478077517730489E-3</v>
      </c>
      <c r="C22" s="867">
        <v>-2.1872513980942143E-2</v>
      </c>
      <c r="D22" s="867">
        <v>-5.3676356597926578E-2</v>
      </c>
      <c r="E22" s="867">
        <v>-4.3662415727884873E-2</v>
      </c>
      <c r="F22" s="867">
        <v>-0.27872369082478221</v>
      </c>
      <c r="G22" s="867">
        <v>-0.24187555264771754</v>
      </c>
      <c r="H22" s="867">
        <v>4.9290871995403052E-2</v>
      </c>
      <c r="I22" s="867">
        <v>-9.0205923250736286E-2</v>
      </c>
      <c r="J22" s="867">
        <v>-8.4523609919656906E-2</v>
      </c>
      <c r="K22" s="236">
        <v>-9.7271506092202809E-2</v>
      </c>
    </row>
    <row r="23" spans="1:11">
      <c r="A23" s="1162" t="s">
        <v>582</v>
      </c>
      <c r="B23" s="1154">
        <v>-2.4667089743350967E-3</v>
      </c>
      <c r="C23" s="867">
        <v>-4.1378865150354938E-2</v>
      </c>
      <c r="D23" s="867">
        <v>9.0088678373438924E-3</v>
      </c>
      <c r="E23" s="867">
        <v>3.3644327292685627E-3</v>
      </c>
      <c r="F23" s="867">
        <v>0.22888162523464994</v>
      </c>
      <c r="G23" s="867">
        <v>-0.16536955586396895</v>
      </c>
      <c r="H23" s="867">
        <v>-7.4643414331140301E-3</v>
      </c>
      <c r="I23" s="867">
        <v>9.7305878694079029E-2</v>
      </c>
      <c r="J23" s="867">
        <v>-1.2691049066579696E-2</v>
      </c>
      <c r="K23" s="236">
        <v>0.15612365888951474</v>
      </c>
    </row>
    <row r="24" spans="1:11">
      <c r="A24" s="1162" t="s">
        <v>583</v>
      </c>
      <c r="B24" s="1154">
        <v>5.5238769524461606E-3</v>
      </c>
      <c r="C24" s="867">
        <v>-4.5840461813286826E-3</v>
      </c>
      <c r="D24" s="867">
        <v>1.8930340431475567E-2</v>
      </c>
      <c r="E24" s="867">
        <v>2.1919239466618334E-2</v>
      </c>
      <c r="F24" s="867">
        <v>-6.9749617119487017E-2</v>
      </c>
      <c r="G24" s="867">
        <v>6.0427763623227548E-4</v>
      </c>
      <c r="H24" s="867">
        <v>-2.1505197590993008E-2</v>
      </c>
      <c r="I24" s="867">
        <v>-2.5840128324276512E-2</v>
      </c>
      <c r="J24" s="867">
        <v>-1.8679444478543195E-2</v>
      </c>
      <c r="K24" s="236">
        <v>-2.5116586819913356E-2</v>
      </c>
    </row>
    <row r="25" spans="1:11">
      <c r="A25" s="1163" t="s">
        <v>584</v>
      </c>
      <c r="B25" s="1157">
        <v>1.7259808724299441E-2</v>
      </c>
      <c r="C25" s="1158">
        <v>-1.1951563976289825E-2</v>
      </c>
      <c r="D25" s="1158">
        <v>2.2598895263586716E-2</v>
      </c>
      <c r="E25" s="1158">
        <v>2.2375503796244534E-2</v>
      </c>
      <c r="F25" s="1158">
        <v>-2.4068493524114998E-2</v>
      </c>
      <c r="G25" s="1158">
        <v>6.0083233298273919E-2</v>
      </c>
      <c r="H25" s="1158">
        <v>3.8726902533672503E-2</v>
      </c>
      <c r="I25" s="1158">
        <v>6.6532122439985519E-2</v>
      </c>
      <c r="J25" s="1158">
        <v>4.0807043287737654E-2</v>
      </c>
      <c r="K25" s="992">
        <v>7.577287133707955E-2</v>
      </c>
    </row>
    <row r="26" spans="1:11">
      <c r="A26" s="1161" t="s">
        <v>585</v>
      </c>
      <c r="B26" s="1156">
        <v>3.1966215060729386E-2</v>
      </c>
      <c r="C26" s="989">
        <v>2.0964571638477203E-2</v>
      </c>
      <c r="D26" s="989">
        <v>2.63103694319895E-2</v>
      </c>
      <c r="E26" s="989">
        <v>2.6142192814367693E-2</v>
      </c>
      <c r="F26" s="989">
        <v>-6.0616532126744782E-2</v>
      </c>
      <c r="G26" s="989">
        <v>-1.2686048794352534E-3</v>
      </c>
      <c r="H26" s="989">
        <v>4.7606744787828115E-2</v>
      </c>
      <c r="I26" s="989">
        <v>2.5758105022571032E-2</v>
      </c>
      <c r="J26" s="989">
        <v>5.4585804059198217E-2</v>
      </c>
      <c r="K26" s="986">
        <v>3.3622065394791623E-2</v>
      </c>
    </row>
    <row r="27" spans="1:11">
      <c r="A27" s="1162" t="s">
        <v>586</v>
      </c>
      <c r="B27" s="1154">
        <v>4.4621215597406394E-2</v>
      </c>
      <c r="C27" s="867">
        <v>4.6446562806492286E-2</v>
      </c>
      <c r="D27" s="867">
        <v>1.3305829238599909E-2</v>
      </c>
      <c r="E27" s="867">
        <v>1.4242754126480683E-2</v>
      </c>
      <c r="F27" s="867">
        <v>-6.382315662574245E-2</v>
      </c>
      <c r="G27" s="867">
        <v>0.210432830575084</v>
      </c>
      <c r="H27" s="867">
        <v>2.0642538133206489E-3</v>
      </c>
      <c r="I27" s="867">
        <v>-1.3136899184928996E-4</v>
      </c>
      <c r="J27" s="867">
        <v>2.3386821925466039E-2</v>
      </c>
      <c r="K27" s="236">
        <v>-6.1024916579540678E-3</v>
      </c>
    </row>
    <row r="28" spans="1:11">
      <c r="A28" s="1162" t="s">
        <v>587</v>
      </c>
      <c r="B28" s="1154">
        <v>2.9093611378020245E-2</v>
      </c>
      <c r="C28" s="867">
        <v>-3.1626489977144567E-2</v>
      </c>
      <c r="D28" s="867">
        <v>2.3793723801784239E-2</v>
      </c>
      <c r="E28" s="867">
        <v>2.5903253885307231E-2</v>
      </c>
      <c r="F28" s="867">
        <v>-3.1294009474570617E-3</v>
      </c>
      <c r="G28" s="867">
        <v>0.18865896170959462</v>
      </c>
      <c r="H28" s="867">
        <v>8.568935736945571E-2</v>
      </c>
      <c r="I28" s="867">
        <v>9.3956507958449897E-2</v>
      </c>
      <c r="J28" s="867">
        <v>2.3656545652978922E-2</v>
      </c>
      <c r="K28" s="236">
        <v>0.12191167325028629</v>
      </c>
    </row>
    <row r="29" spans="1:11">
      <c r="A29" s="1162" t="s">
        <v>588</v>
      </c>
      <c r="B29" s="1154">
        <v>1.8175600591753716E-2</v>
      </c>
      <c r="C29" s="867">
        <v>3.5159222063607665E-3</v>
      </c>
      <c r="D29" s="867">
        <v>6.1302599205858677E-2</v>
      </c>
      <c r="E29" s="867">
        <v>6.0408110875474152E-2</v>
      </c>
      <c r="F29" s="867">
        <v>6.0415706293060589E-2</v>
      </c>
      <c r="G29" s="867">
        <v>0.15066278866998584</v>
      </c>
      <c r="H29" s="867">
        <v>7.0665178419314412E-2</v>
      </c>
      <c r="I29" s="867">
        <v>3.2019656412092035E-2</v>
      </c>
      <c r="J29" s="867">
        <v>8.9962435960238452E-2</v>
      </c>
      <c r="K29" s="236">
        <v>4.307032710383174E-2</v>
      </c>
    </row>
    <row r="30" spans="1:11">
      <c r="A30" s="1162" t="s">
        <v>589</v>
      </c>
      <c r="B30" s="1154">
        <v>9.0296945134233697E-2</v>
      </c>
      <c r="C30" s="867">
        <v>2.8661729457589269E-2</v>
      </c>
      <c r="D30" s="867">
        <v>0.12371372960091587</v>
      </c>
      <c r="E30" s="867">
        <v>0.12309097903492927</v>
      </c>
      <c r="F30" s="867">
        <v>-1.6966729929562163E-2</v>
      </c>
      <c r="G30" s="867">
        <v>0.27546688077479087</v>
      </c>
      <c r="H30" s="867">
        <v>0.16526300242541847</v>
      </c>
      <c r="I30" s="867">
        <v>4.38673151117428E-2</v>
      </c>
      <c r="J30" s="867">
        <v>0.10407178362480707</v>
      </c>
      <c r="K30" s="236">
        <v>5.4793566742024513E-2</v>
      </c>
    </row>
    <row r="31" spans="1:11">
      <c r="A31" s="1162" t="s">
        <v>590</v>
      </c>
      <c r="B31" s="1154">
        <v>2.1967160144983344E-2</v>
      </c>
      <c r="C31" s="867">
        <v>3.5140609905786047E-3</v>
      </c>
      <c r="D31" s="867">
        <v>2.2793429095725015E-2</v>
      </c>
      <c r="E31" s="867">
        <v>2.3821018404929006E-2</v>
      </c>
      <c r="F31" s="867">
        <v>-1.2529412825685204E-2</v>
      </c>
      <c r="G31" s="867">
        <v>0.5030922035590355</v>
      </c>
      <c r="H31" s="867">
        <v>6.2974662055046426E-3</v>
      </c>
      <c r="I31" s="867">
        <v>3.2087769688748935E-2</v>
      </c>
      <c r="J31" s="867">
        <v>-2.1047809798698136E-2</v>
      </c>
      <c r="K31" s="236">
        <v>6.8178787247046957E-2</v>
      </c>
    </row>
    <row r="32" spans="1:11">
      <c r="A32" s="1162" t="s">
        <v>591</v>
      </c>
      <c r="B32" s="1154">
        <v>6.4114641350219381E-2</v>
      </c>
      <c r="C32" s="867">
        <v>6.2149812763519163E-2</v>
      </c>
      <c r="D32" s="867">
        <v>9.2054616616931817E-2</v>
      </c>
      <c r="E32" s="867">
        <v>9.2928510278472709E-2</v>
      </c>
      <c r="F32" s="867">
        <v>0.19946247732329314</v>
      </c>
      <c r="G32" s="867">
        <v>-7.3737716234789308E-2</v>
      </c>
      <c r="H32" s="867">
        <v>2.035315164025242E-2</v>
      </c>
      <c r="I32" s="867">
        <v>-1.2592280010441992E-2</v>
      </c>
      <c r="J32" s="867">
        <v>1.8767068703607892E-2</v>
      </c>
      <c r="K32" s="236">
        <v>-1.5594918716101414E-2</v>
      </c>
    </row>
    <row r="33" spans="1:11">
      <c r="A33" s="1162" t="s">
        <v>592</v>
      </c>
      <c r="B33" s="1154">
        <v>9.1043127017018222E-2</v>
      </c>
      <c r="C33" s="867">
        <v>0.10108180173745307</v>
      </c>
      <c r="D33" s="867">
        <v>0.11724211669794959</v>
      </c>
      <c r="E33" s="867">
        <v>0.12354997043336646</v>
      </c>
      <c r="F33" s="867">
        <v>-0.11417137928771481</v>
      </c>
      <c r="G33" s="867">
        <v>0.12657051055203694</v>
      </c>
      <c r="H33" s="867">
        <v>0.12422867952549388</v>
      </c>
      <c r="I33" s="867">
        <v>8.5765425247623428E-2</v>
      </c>
      <c r="J33" s="867">
        <v>7.9848735905905244E-2</v>
      </c>
      <c r="K33" s="236">
        <v>0.13638350629210771</v>
      </c>
    </row>
    <row r="34" spans="1:11">
      <c r="A34" s="1162" t="s">
        <v>593</v>
      </c>
      <c r="B34" s="1154">
        <v>5.4090158869051885E-2</v>
      </c>
      <c r="C34" s="867">
        <v>6.8286660091645413E-3</v>
      </c>
      <c r="D34" s="867">
        <v>0.10777881325179228</v>
      </c>
      <c r="E34" s="867">
        <v>0.10961178592760112</v>
      </c>
      <c r="F34" s="867">
        <v>9.5724090428164876E-2</v>
      </c>
      <c r="G34" s="867">
        <v>0.18163387314756818</v>
      </c>
      <c r="H34" s="867">
        <v>5.1767298522324312E-2</v>
      </c>
      <c r="I34" s="867">
        <v>5.07644047843816E-2</v>
      </c>
      <c r="J34" s="867">
        <v>1.3474196821191997E-2</v>
      </c>
      <c r="K34" s="236">
        <v>6.1512088991757308E-2</v>
      </c>
    </row>
    <row r="35" spans="1:11">
      <c r="A35" s="1163" t="s">
        <v>594</v>
      </c>
      <c r="B35" s="1157">
        <v>5.5305819741525042E-2</v>
      </c>
      <c r="C35" s="1158">
        <v>7.5088568768407082E-2</v>
      </c>
      <c r="D35" s="1158">
        <v>3.3635563060941509E-2</v>
      </c>
      <c r="E35" s="1158">
        <v>3.4890471164049197E-2</v>
      </c>
      <c r="F35" s="1158">
        <v>1.9873373829994989E-3</v>
      </c>
      <c r="G35" s="1158">
        <v>-8.1917309691955431E-2</v>
      </c>
      <c r="H35" s="1158">
        <v>8.4656517493449934E-2</v>
      </c>
      <c r="I35" s="1158">
        <v>-2.4500699057657283E-2</v>
      </c>
      <c r="J35" s="1158">
        <v>3.5589305747058875E-2</v>
      </c>
      <c r="K35" s="992">
        <v>-3.7784505396767254E-2</v>
      </c>
    </row>
    <row r="36" spans="1:11">
      <c r="A36" s="1161" t="s">
        <v>540</v>
      </c>
      <c r="B36" s="1156">
        <v>2.2692661356600974E-2</v>
      </c>
      <c r="C36" s="989">
        <v>8.5851053884833384E-3</v>
      </c>
      <c r="D36" s="989">
        <v>2.2065563729300353E-2</v>
      </c>
      <c r="E36" s="989">
        <v>2.4600617019502558E-2</v>
      </c>
      <c r="F36" s="989">
        <v>-7.0346740393483986E-2</v>
      </c>
      <c r="G36" s="989">
        <v>3.1765520515780965E-2</v>
      </c>
      <c r="H36" s="989">
        <v>4.0387816207090532E-2</v>
      </c>
      <c r="I36" s="989">
        <v>-1.6760056646507704E-2</v>
      </c>
      <c r="J36" s="989">
        <v>-1.1962017276823111E-2</v>
      </c>
      <c r="K36" s="986">
        <v>-4.931807803001953E-3</v>
      </c>
    </row>
    <row r="37" spans="1:11">
      <c r="A37" s="1162" t="s">
        <v>595</v>
      </c>
      <c r="B37" s="1154">
        <v>9.3809819984014498E-2</v>
      </c>
      <c r="C37" s="867">
        <v>9.2863945961476624E-2</v>
      </c>
      <c r="D37" s="867">
        <v>3.4724614449664681E-2</v>
      </c>
      <c r="E37" s="867">
        <v>3.4124368126275284E-2</v>
      </c>
      <c r="F37" s="867">
        <v>9.524747893358132E-2</v>
      </c>
      <c r="G37" s="867">
        <v>-3.7628109311600433E-3</v>
      </c>
      <c r="H37" s="867">
        <v>8.0629102839344213E-2</v>
      </c>
      <c r="I37" s="867">
        <v>0.10944954791940043</v>
      </c>
      <c r="J37" s="867">
        <v>9.9919951484569447E-2</v>
      </c>
      <c r="K37" s="236">
        <v>0.12538323791718708</v>
      </c>
    </row>
    <row r="38" spans="1:11">
      <c r="A38" s="1162" t="s">
        <v>596</v>
      </c>
      <c r="B38" s="1154">
        <v>0.16628521483850145</v>
      </c>
      <c r="C38" s="867">
        <v>0.15101193479988018</v>
      </c>
      <c r="D38" s="867">
        <v>0.19629881706435603</v>
      </c>
      <c r="E38" s="867">
        <v>0.18621142668236712</v>
      </c>
      <c r="F38" s="867">
        <v>1.1948606765600038</v>
      </c>
      <c r="G38" s="867">
        <v>0.51248194390748303</v>
      </c>
      <c r="H38" s="867">
        <v>0.20546613119054058</v>
      </c>
      <c r="I38" s="867">
        <v>8.4894148545185733E-2</v>
      </c>
      <c r="J38" s="867">
        <v>8.0706475154452173E-2</v>
      </c>
      <c r="K38" s="236">
        <v>0.14467574037023523</v>
      </c>
    </row>
    <row r="39" spans="1:11">
      <c r="A39" s="1162" t="s">
        <v>597</v>
      </c>
      <c r="B39" s="1154">
        <v>6.1142137881796677E-2</v>
      </c>
      <c r="C39" s="867">
        <v>7.0005205480375254E-2</v>
      </c>
      <c r="D39" s="867">
        <v>5.8502025964487059E-2</v>
      </c>
      <c r="E39" s="867">
        <v>5.9191880757694548E-2</v>
      </c>
      <c r="F39" s="867">
        <v>-0.12076861380264003</v>
      </c>
      <c r="G39" s="867">
        <v>-4.5461211442328064E-3</v>
      </c>
      <c r="H39" s="867">
        <v>4.2376669493020103E-2</v>
      </c>
      <c r="I39" s="867">
        <v>5.7344496833503955E-2</v>
      </c>
      <c r="J39" s="867">
        <v>9.0488681709683716E-2</v>
      </c>
      <c r="K39" s="236">
        <v>5.4354349045204309E-2</v>
      </c>
    </row>
    <row r="40" spans="1:11">
      <c r="A40" s="1162" t="s">
        <v>598</v>
      </c>
      <c r="B40" s="1154">
        <v>4.8997902929321713E-2</v>
      </c>
      <c r="C40" s="867">
        <v>-2.4156685598519134E-2</v>
      </c>
      <c r="D40" s="867">
        <v>0.10051712081947106</v>
      </c>
      <c r="E40" s="867">
        <v>0.1058672720916829</v>
      </c>
      <c r="F40" s="867">
        <v>-0.24124787078464371</v>
      </c>
      <c r="G40" s="867">
        <v>-0.20711104426343385</v>
      </c>
      <c r="H40" s="867">
        <v>9.6766967166183493E-2</v>
      </c>
      <c r="I40" s="867">
        <v>-3.003494036720733E-4</v>
      </c>
      <c r="J40" s="867">
        <v>-2.8666437272292455E-2</v>
      </c>
      <c r="K40" s="236">
        <v>4.6416280031913448E-3</v>
      </c>
    </row>
    <row r="41" spans="1:11">
      <c r="A41" s="1162" t="s">
        <v>599</v>
      </c>
      <c r="B41" s="1154">
        <v>0.12129835042300674</v>
      </c>
      <c r="C41" s="867">
        <v>7.6224226720624344E-2</v>
      </c>
      <c r="D41" s="867">
        <v>0.1915923067608003</v>
      </c>
      <c r="E41" s="867">
        <v>0.19302332629106833</v>
      </c>
      <c r="F41" s="867">
        <v>8.7554054196904207E-2</v>
      </c>
      <c r="G41" s="867">
        <v>0.22523256580247897</v>
      </c>
      <c r="H41" s="867">
        <v>1.5370659155811595E-2</v>
      </c>
      <c r="I41" s="867">
        <v>7.0764777608429696E-3</v>
      </c>
      <c r="J41" s="867">
        <v>4.1318964052804663E-2</v>
      </c>
      <c r="K41" s="236">
        <v>1.1156235673376091E-2</v>
      </c>
    </row>
    <row r="42" spans="1:11">
      <c r="A42" s="1162" t="s">
        <v>600</v>
      </c>
      <c r="B42" s="1154">
        <v>5.0214026133756473E-2</v>
      </c>
      <c r="C42" s="867">
        <v>3.8649610270540258E-2</v>
      </c>
      <c r="D42" s="867">
        <v>9.1102525826032288E-2</v>
      </c>
      <c r="E42" s="867">
        <v>9.9973149146781459E-2</v>
      </c>
      <c r="F42" s="867">
        <v>-2.9270432947550717E-2</v>
      </c>
      <c r="G42" s="867">
        <v>4.3446408059380826E-2</v>
      </c>
      <c r="H42" s="867">
        <v>5.8296675150138588E-2</v>
      </c>
      <c r="I42" s="867">
        <v>3.5246718206809025E-2</v>
      </c>
      <c r="J42" s="867">
        <v>0.12779529185304339</v>
      </c>
      <c r="K42" s="236">
        <v>2.0031953805623282E-2</v>
      </c>
    </row>
    <row r="43" spans="1:11">
      <c r="A43" s="1162" t="s">
        <v>601</v>
      </c>
      <c r="B43" s="1154">
        <v>5.2435435972625566E-2</v>
      </c>
      <c r="C43" s="867">
        <v>-1.7791750588910249E-3</v>
      </c>
      <c r="D43" s="867">
        <v>6.1441938224234161E-2</v>
      </c>
      <c r="E43" s="867">
        <v>6.6066420509031554E-2</v>
      </c>
      <c r="F43" s="867">
        <v>-9.1140822281642664E-2</v>
      </c>
      <c r="G43" s="867">
        <v>-0.31537368428946511</v>
      </c>
      <c r="H43" s="867">
        <v>9.778197677709155E-3</v>
      </c>
      <c r="I43" s="867">
        <v>8.682646522852222E-3</v>
      </c>
      <c r="J43" s="867">
        <v>-0.1879641291818599</v>
      </c>
      <c r="K43" s="236">
        <v>6.9766336225389747E-3</v>
      </c>
    </row>
    <row r="44" spans="1:11">
      <c r="A44" s="1162" t="s">
        <v>602</v>
      </c>
      <c r="B44" s="1154">
        <v>7.4933414648841623E-2</v>
      </c>
      <c r="C44" s="867">
        <v>0.10268140777528068</v>
      </c>
      <c r="D44" s="867">
        <v>4.3325734137650729E-2</v>
      </c>
      <c r="E44" s="867">
        <v>4.2441573516053044E-2</v>
      </c>
      <c r="F44" s="867">
        <v>0.10035670121448703</v>
      </c>
      <c r="G44" s="867">
        <v>-6.0515637155523549E-2</v>
      </c>
      <c r="H44" s="867">
        <v>2.8515186795093017E-2</v>
      </c>
      <c r="I44" s="867">
        <v>4.8888972700609212E-2</v>
      </c>
      <c r="J44" s="867">
        <v>4.3733911678799364E-2</v>
      </c>
      <c r="K44" s="236">
        <v>6.3800134590782154E-2</v>
      </c>
    </row>
    <row r="45" spans="1:11">
      <c r="A45" s="1163" t="s">
        <v>603</v>
      </c>
      <c r="B45" s="1157">
        <v>4.5936215497465849E-2</v>
      </c>
      <c r="C45" s="1158">
        <v>1.0103689183207587E-2</v>
      </c>
      <c r="D45" s="1158">
        <v>6.5993992844272986E-2</v>
      </c>
      <c r="E45" s="1158">
        <v>6.2464334294451973E-2</v>
      </c>
      <c r="F45" s="1158">
        <v>0.32015950812600624</v>
      </c>
      <c r="G45" s="1158">
        <v>0.27261787680756444</v>
      </c>
      <c r="H45" s="1158">
        <v>7.4548443864372871E-3</v>
      </c>
      <c r="I45" s="1158">
        <v>-7.5586654349833027E-2</v>
      </c>
      <c r="J45" s="1158">
        <v>-0.23259204733863192</v>
      </c>
      <c r="K45" s="992">
        <v>-1.1057608314505862E-2</v>
      </c>
    </row>
    <row r="46" spans="1:11">
      <c r="A46" s="1161" t="s">
        <v>604</v>
      </c>
      <c r="B46" s="1156">
        <v>5.9307817607459512E-2</v>
      </c>
      <c r="C46" s="989">
        <v>5.0020931631231447E-2</v>
      </c>
      <c r="D46" s="989">
        <v>1.9936020896881512E-2</v>
      </c>
      <c r="E46" s="989">
        <v>2.1221672362807364E-2</v>
      </c>
      <c r="F46" s="989">
        <v>6.5027012996952349E-2</v>
      </c>
      <c r="G46" s="989">
        <v>-3.5424776079779341E-2</v>
      </c>
      <c r="H46" s="989">
        <v>9.2958130399415806E-2</v>
      </c>
      <c r="I46" s="989">
        <v>0.13308001823497384</v>
      </c>
      <c r="J46" s="989">
        <v>8.5221830285192368E-2</v>
      </c>
      <c r="K46" s="986">
        <v>0.16248212986691124</v>
      </c>
    </row>
    <row r="47" spans="1:11">
      <c r="A47" s="1162" t="s">
        <v>605</v>
      </c>
      <c r="B47" s="1154">
        <v>4.601350173195784E-2</v>
      </c>
      <c r="C47" s="867">
        <v>-1.9247294924110703E-2</v>
      </c>
      <c r="D47" s="867">
        <v>8.493244914553566E-2</v>
      </c>
      <c r="E47" s="867">
        <v>8.8314976184521887E-2</v>
      </c>
      <c r="F47" s="867">
        <v>-4.230879962761902E-2</v>
      </c>
      <c r="G47" s="867">
        <v>9.1998832962712607E-2</v>
      </c>
      <c r="H47" s="867">
        <v>3.2486900314488532E-2</v>
      </c>
      <c r="I47" s="867">
        <v>1.5461202041669564E-2</v>
      </c>
      <c r="J47" s="867">
        <v>-2.8509712812188059E-3</v>
      </c>
      <c r="K47" s="236">
        <v>2.483427468337629E-2</v>
      </c>
    </row>
    <row r="48" spans="1:11">
      <c r="A48" s="1162" t="s">
        <v>606</v>
      </c>
      <c r="B48" s="1154">
        <v>-1.490586826103657E-2</v>
      </c>
      <c r="C48" s="867">
        <v>4.9730757417813631E-2</v>
      </c>
      <c r="D48" s="867">
        <v>-0.1269685358588013</v>
      </c>
      <c r="E48" s="867">
        <v>-0.13298476884986365</v>
      </c>
      <c r="F48" s="867">
        <v>-6.3802787091871926E-2</v>
      </c>
      <c r="G48" s="867">
        <v>-4.8255563060564444E-2</v>
      </c>
      <c r="H48" s="867">
        <v>-4.8788771762914074E-2</v>
      </c>
      <c r="I48" s="867">
        <v>-5.4994029117104493E-2</v>
      </c>
      <c r="J48" s="867">
        <v>-8.4558145514120109E-2</v>
      </c>
      <c r="K48" s="236">
        <v>-4.8720641433046996E-2</v>
      </c>
    </row>
    <row r="49" spans="1:11">
      <c r="A49" s="1162" t="s">
        <v>607</v>
      </c>
      <c r="B49" s="1154">
        <v>-2.7106357686485283E-2</v>
      </c>
      <c r="C49" s="867">
        <v>-3.9245999993569813E-2</v>
      </c>
      <c r="D49" s="867">
        <v>-1.0090052610966294E-2</v>
      </c>
      <c r="E49" s="867">
        <v>-3.4260646188599697E-3</v>
      </c>
      <c r="F49" s="867">
        <v>-0.12322290360034338</v>
      </c>
      <c r="G49" s="867">
        <v>-0.25740704080719157</v>
      </c>
      <c r="H49" s="867">
        <v>3.4593818222316663E-2</v>
      </c>
      <c r="I49" s="867">
        <v>-5.715973403261132E-2</v>
      </c>
      <c r="J49" s="867">
        <v>0.25315859666782381</v>
      </c>
      <c r="K49" s="236">
        <v>-0.11862904010930175</v>
      </c>
    </row>
    <row r="50" spans="1:11">
      <c r="A50" s="1162" t="s">
        <v>608</v>
      </c>
      <c r="B50" s="1154">
        <v>3.5767396543068708E-2</v>
      </c>
      <c r="C50" s="867">
        <v>2.911173404446088E-2</v>
      </c>
      <c r="D50" s="867">
        <v>8.4060388353170534E-2</v>
      </c>
      <c r="E50" s="867">
        <v>8.3757755263555334E-2</v>
      </c>
      <c r="F50" s="867">
        <v>0.10951528121010967</v>
      </c>
      <c r="G50" s="867">
        <v>0.27868024837411709</v>
      </c>
      <c r="H50" s="867">
        <v>1.0455816494092662E-2</v>
      </c>
      <c r="I50" s="867">
        <v>-1.899628610443338E-2</v>
      </c>
      <c r="J50" s="867">
        <v>4.3093647610235042E-3</v>
      </c>
      <c r="K50" s="236">
        <v>-1.8394619840833903E-2</v>
      </c>
    </row>
    <row r="51" spans="1:11">
      <c r="A51" s="1162" t="s">
        <v>609</v>
      </c>
      <c r="B51" s="1154">
        <v>7.762954784212317E-2</v>
      </c>
      <c r="C51" s="867">
        <v>1.7143458420898483E-3</v>
      </c>
      <c r="D51" s="867">
        <v>0.12901584902739494</v>
      </c>
      <c r="E51" s="867">
        <v>0.13120967489236368</v>
      </c>
      <c r="F51" s="867">
        <v>-6.6607337033989911E-2</v>
      </c>
      <c r="G51" s="867">
        <v>0.19584911435937657</v>
      </c>
      <c r="H51" s="867">
        <v>6.3679361870180085E-2</v>
      </c>
      <c r="I51" s="867">
        <v>5.9093944325202097E-2</v>
      </c>
      <c r="J51" s="867">
        <v>7.2407468706379818E-2</v>
      </c>
      <c r="K51" s="236">
        <v>5.5984571334620759E-2</v>
      </c>
    </row>
    <row r="52" spans="1:11">
      <c r="A52" s="1162" t="s">
        <v>610</v>
      </c>
      <c r="B52" s="1154">
        <v>5.3246408201921946E-2</v>
      </c>
      <c r="C52" s="867">
        <v>3.6026737939760745E-2</v>
      </c>
      <c r="D52" s="867">
        <v>0.18372630840399617</v>
      </c>
      <c r="E52" s="867">
        <v>0.19899972551349254</v>
      </c>
      <c r="F52" s="867">
        <v>-4.7097394094172573E-2</v>
      </c>
      <c r="G52" s="867">
        <v>-9.2103454586327627E-2</v>
      </c>
      <c r="H52" s="867">
        <v>6.1012361864470233E-2</v>
      </c>
      <c r="I52" s="867">
        <v>6.6386406098146944E-2</v>
      </c>
      <c r="J52" s="867">
        <v>0.12765536443459435</v>
      </c>
      <c r="K52" s="236">
        <v>8.1804903208401836E-2</v>
      </c>
    </row>
    <row r="53" spans="1:11">
      <c r="A53" s="1162" t="s">
        <v>611</v>
      </c>
      <c r="B53" s="1154">
        <v>5.6441912692187124E-2</v>
      </c>
      <c r="C53" s="867">
        <v>2.5167365829615873E-2</v>
      </c>
      <c r="D53" s="867">
        <v>7.2819106933197375E-2</v>
      </c>
      <c r="E53" s="867">
        <v>6.7787642584973939E-2</v>
      </c>
      <c r="F53" s="867">
        <v>-6.3749522441166384E-2</v>
      </c>
      <c r="G53" s="867">
        <v>-0.14064531932251401</v>
      </c>
      <c r="H53" s="867">
        <v>2.2114028057256485E-2</v>
      </c>
      <c r="I53" s="867">
        <v>8.6695516077878398E-2</v>
      </c>
      <c r="J53" s="867">
        <v>-7.5415370836414808E-2</v>
      </c>
      <c r="K53" s="236">
        <v>0.10476137323710688</v>
      </c>
    </row>
    <row r="54" spans="1:11">
      <c r="A54" s="1162" t="s">
        <v>612</v>
      </c>
      <c r="B54" s="1154">
        <v>-3.9286566172037851E-2</v>
      </c>
      <c r="C54" s="867">
        <v>-9.5296219608144828E-2</v>
      </c>
      <c r="D54" s="867">
        <v>-6.702972180379696E-2</v>
      </c>
      <c r="E54" s="867">
        <v>-6.8707801088309983E-2</v>
      </c>
      <c r="F54" s="867">
        <v>9.4973779583647167E-2</v>
      </c>
      <c r="G54" s="867">
        <v>-0.13547014717077421</v>
      </c>
      <c r="H54" s="867">
        <v>1.6408618949945719E-3</v>
      </c>
      <c r="I54" s="867">
        <v>-3.1881303536588579E-2</v>
      </c>
      <c r="J54" s="867">
        <v>-5.3764318355578045E-2</v>
      </c>
      <c r="K54" s="236">
        <v>-4.3342424937450663E-2</v>
      </c>
    </row>
    <row r="55" spans="1:11">
      <c r="A55" s="1163" t="s">
        <v>613</v>
      </c>
      <c r="B55" s="1157">
        <v>-2.013207140645068E-2</v>
      </c>
      <c r="C55" s="1158">
        <v>-9.6555580646908279E-2</v>
      </c>
      <c r="D55" s="1158">
        <v>-1.8955095870782923E-3</v>
      </c>
      <c r="E55" s="1158">
        <v>-5.1621297953851064E-3</v>
      </c>
      <c r="F55" s="1158">
        <v>0.21559079831161432</v>
      </c>
      <c r="G55" s="1158">
        <v>-0.1788389475734703</v>
      </c>
      <c r="H55" s="1158">
        <v>3.9183998498802275E-2</v>
      </c>
      <c r="I55" s="1158">
        <v>6.5765225688754203E-2</v>
      </c>
      <c r="J55" s="1158">
        <v>5.1738808846263584E-2</v>
      </c>
      <c r="K55" s="992">
        <v>0.10816194189375583</v>
      </c>
    </row>
    <row r="56" spans="1:1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</row>
    <row r="57" spans="1:11">
      <c r="A57" s="1165" t="s">
        <v>31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</row>
  </sheetData>
  <sheetProtection formatCells="0" formatColumns="0" formatRows="0" insertColumns="0" insertRows="0" insertHyperlinks="0" deleteColumns="0" deleteRows="0" sort="0" autoFilter="0" pivotTables="0"/>
  <mergeCells count="11">
    <mergeCell ref="G4:G5"/>
    <mergeCell ref="K4:K5"/>
    <mergeCell ref="A1:K1"/>
    <mergeCell ref="A2:K2"/>
    <mergeCell ref="A4:A5"/>
    <mergeCell ref="B4:B5"/>
    <mergeCell ref="C4:C5"/>
    <mergeCell ref="J4:J5"/>
    <mergeCell ref="H4:H5"/>
    <mergeCell ref="E4:E5"/>
    <mergeCell ref="F4:F5"/>
  </mergeCells>
  <phoneticPr fontId="99" type="noConversion"/>
  <printOptions horizontalCentered="1"/>
  <pageMargins left="0.7" right="0.7" top="0.75" bottom="0.75" header="0.3" footer="0.3"/>
  <pageSetup scale="92" orientation="portrait" horizont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49"/>
  <sheetViews>
    <sheetView showGridLines="0" zoomScaleNormal="100" workbookViewId="0">
      <selection activeCell="B39" sqref="B39"/>
    </sheetView>
  </sheetViews>
  <sheetFormatPr defaultRowHeight="12.75"/>
  <cols>
    <col min="1" max="1" width="15" bestFit="1" customWidth="1"/>
    <col min="2" max="3" width="9.28515625" customWidth="1"/>
    <col min="4" max="4" width="6.28515625" bestFit="1" customWidth="1"/>
    <col min="5" max="6" width="9.28515625" customWidth="1"/>
    <col min="7" max="7" width="6.28515625" bestFit="1" customWidth="1"/>
    <col min="8" max="9" width="9.28515625" customWidth="1"/>
    <col min="10" max="10" width="6.28515625" bestFit="1" customWidth="1"/>
    <col min="11" max="12" width="11.140625" customWidth="1"/>
    <col min="15" max="15" width="10.28515625" customWidth="1"/>
    <col min="16" max="16" width="10.140625" bestFit="1" customWidth="1"/>
  </cols>
  <sheetData>
    <row r="1" spans="1:11" s="53" customFormat="1" ht="15.75">
      <c r="A1" s="2002" t="s">
        <v>951</v>
      </c>
      <c r="B1" s="2002"/>
      <c r="C1" s="2002"/>
      <c r="D1" s="2002"/>
      <c r="E1" s="2002"/>
      <c r="F1" s="2002"/>
      <c r="G1" s="2002"/>
      <c r="H1" s="2002"/>
      <c r="I1" s="2002"/>
      <c r="J1" s="2002"/>
    </row>
    <row r="2" spans="1:11" ht="15.75">
      <c r="A2" s="2002" t="s">
        <v>906</v>
      </c>
      <c r="B2" s="2002"/>
      <c r="C2" s="2002"/>
      <c r="D2" s="2002"/>
      <c r="E2" s="2002"/>
      <c r="F2" s="2002"/>
      <c r="G2" s="2002"/>
      <c r="H2" s="2002"/>
      <c r="I2" s="2002"/>
      <c r="J2" s="2002"/>
    </row>
    <row r="3" spans="1:11" ht="7.9" customHeight="1">
      <c r="A3" s="1"/>
      <c r="B3" s="1"/>
      <c r="C3" s="1"/>
      <c r="D3" s="145"/>
      <c r="E3" s="1"/>
      <c r="F3" s="1"/>
      <c r="G3" s="44"/>
      <c r="H3" s="44"/>
      <c r="I3" s="44"/>
      <c r="J3" s="44"/>
    </row>
    <row r="4" spans="1:11" s="49" customFormat="1">
      <c r="A4" s="50"/>
      <c r="B4" s="154" t="s">
        <v>323</v>
      </c>
      <c r="C4" s="154"/>
      <c r="D4" s="165"/>
      <c r="E4" s="154" t="s">
        <v>310</v>
      </c>
      <c r="F4" s="154"/>
      <c r="G4" s="165"/>
      <c r="H4" s="154" t="s">
        <v>311</v>
      </c>
      <c r="I4" s="154"/>
      <c r="J4" s="165"/>
    </row>
    <row r="5" spans="1:11" ht="24" customHeight="1">
      <c r="A5" s="156"/>
      <c r="B5" s="265">
        <v>2010</v>
      </c>
      <c r="C5" s="265">
        <v>2009</v>
      </c>
      <c r="D5" s="471" t="s">
        <v>614</v>
      </c>
      <c r="E5" s="265">
        <v>2010</v>
      </c>
      <c r="F5" s="265">
        <v>2009</v>
      </c>
      <c r="G5" s="471" t="s">
        <v>614</v>
      </c>
      <c r="H5" s="265">
        <v>2010</v>
      </c>
      <c r="I5" s="265">
        <v>2009</v>
      </c>
      <c r="J5" s="471" t="s">
        <v>614</v>
      </c>
    </row>
    <row r="6" spans="1:11">
      <c r="A6" s="166" t="s">
        <v>616</v>
      </c>
      <c r="B6" s="7">
        <v>65598077.695653692</v>
      </c>
      <c r="C6" s="7">
        <v>60255060.501469672</v>
      </c>
      <c r="D6" s="1311">
        <v>8.8673335479493867E-2</v>
      </c>
      <c r="E6" s="1316">
        <v>50435227.856877506</v>
      </c>
      <c r="F6" s="7">
        <v>47121336.822271876</v>
      </c>
      <c r="G6" s="1313">
        <v>7.0326761889304479E-2</v>
      </c>
      <c r="H6" s="1316">
        <v>15162849.83877619</v>
      </c>
      <c r="I6" s="7">
        <v>13133723.679197798</v>
      </c>
      <c r="J6" s="1014">
        <v>0.15449739991045178</v>
      </c>
      <c r="K6" s="46"/>
    </row>
    <row r="7" spans="1:11">
      <c r="A7" s="167" t="s">
        <v>719</v>
      </c>
      <c r="B7" s="7">
        <v>31918530.052283406</v>
      </c>
      <c r="C7" s="7">
        <v>29318351.005011581</v>
      </c>
      <c r="D7" s="1311">
        <v>8.8687765789670761E-2</v>
      </c>
      <c r="E7" s="1315">
        <v>20687772.083525226</v>
      </c>
      <c r="F7" s="7">
        <v>19377300.993272815</v>
      </c>
      <c r="G7" s="1313">
        <v>6.7629185855520579E-2</v>
      </c>
      <c r="H7" s="1315">
        <v>11230757.968758179</v>
      </c>
      <c r="I7" s="7">
        <v>9941050.0117387678</v>
      </c>
      <c r="J7" s="1014">
        <v>0.12973558683403413</v>
      </c>
    </row>
    <row r="8" spans="1:11">
      <c r="A8" s="168" t="s">
        <v>449</v>
      </c>
      <c r="B8" s="7">
        <v>17380932.92490305</v>
      </c>
      <c r="C8" s="7">
        <v>15645203.00588437</v>
      </c>
      <c r="D8" s="1311">
        <v>0.11094326601999661</v>
      </c>
      <c r="E8" s="1315">
        <v>15156875.276137235</v>
      </c>
      <c r="F8" s="7">
        <v>13808356.777323643</v>
      </c>
      <c r="G8" s="1313">
        <v>9.7659592706074605E-2</v>
      </c>
      <c r="H8" s="1315">
        <v>2224057.6487658159</v>
      </c>
      <c r="I8" s="7">
        <v>1836846.2285607271</v>
      </c>
      <c r="J8" s="1014">
        <v>0.21080230570443059</v>
      </c>
    </row>
    <row r="9" spans="1:11">
      <c r="A9" s="167" t="s">
        <v>450</v>
      </c>
      <c r="B9" s="7">
        <v>16886015.131973907</v>
      </c>
      <c r="C9" s="7">
        <v>15186964.160833705</v>
      </c>
      <c r="D9" s="1311">
        <v>0.11187561603140907</v>
      </c>
      <c r="E9" s="1315">
        <v>14702449.916185785</v>
      </c>
      <c r="F9" s="7">
        <v>13385472.914933875</v>
      </c>
      <c r="G9" s="1313">
        <v>9.8388529835399974E-2</v>
      </c>
      <c r="H9" s="1315">
        <v>2183565.2157881232</v>
      </c>
      <c r="I9" s="7">
        <v>1801491.24589983</v>
      </c>
      <c r="J9" s="1014">
        <v>0.2120876083954826</v>
      </c>
    </row>
    <row r="10" spans="1:11">
      <c r="A10" s="167" t="s">
        <v>720</v>
      </c>
      <c r="B10" s="7">
        <v>245257.90835626301</v>
      </c>
      <c r="C10" s="7">
        <v>236118.10165737424</v>
      </c>
      <c r="D10" s="1311">
        <v>3.8708623501265249E-2</v>
      </c>
      <c r="E10" s="1315">
        <v>226816.60191102303</v>
      </c>
      <c r="F10" s="7">
        <v>217483.86779669632</v>
      </c>
      <c r="G10" s="1313">
        <v>4.291230521544219E-2</v>
      </c>
      <c r="H10" s="1315">
        <v>18441.306445239974</v>
      </c>
      <c r="I10" s="7">
        <v>18634.233860677923</v>
      </c>
      <c r="J10" s="1014">
        <v>-1.0353385971240048E-2</v>
      </c>
    </row>
    <row r="11" spans="1:11">
      <c r="A11" s="167" t="s">
        <v>721</v>
      </c>
      <c r="B11" s="7">
        <v>249659.88457287886</v>
      </c>
      <c r="C11" s="7">
        <v>222120.74339328913</v>
      </c>
      <c r="D11" s="1311">
        <v>0.12398275261860014</v>
      </c>
      <c r="E11" s="1315">
        <v>227608.75804042621</v>
      </c>
      <c r="F11" s="7">
        <v>205399.99459306998</v>
      </c>
      <c r="G11" s="1313">
        <v>0.10812445974672651</v>
      </c>
      <c r="H11" s="1315">
        <v>22051.126532452643</v>
      </c>
      <c r="I11" s="7">
        <v>16720.748800219146</v>
      </c>
      <c r="J11" s="1014">
        <v>0.31878821911155297</v>
      </c>
    </row>
    <row r="12" spans="1:11">
      <c r="A12" s="167" t="s">
        <v>722</v>
      </c>
      <c r="B12" s="7">
        <v>7196459.1124215042</v>
      </c>
      <c r="C12" s="7">
        <v>6821901.0975498585</v>
      </c>
      <c r="D12" s="1311">
        <v>5.4905225026814199E-2</v>
      </c>
      <c r="E12" s="1315">
        <v>6782414.1920600999</v>
      </c>
      <c r="F12" s="7">
        <v>6512715.6414973242</v>
      </c>
      <c r="G12" s="1313">
        <v>4.1411074182991642E-2</v>
      </c>
      <c r="H12" s="1315">
        <v>414044.92036140466</v>
      </c>
      <c r="I12" s="7">
        <v>309185.45605253393</v>
      </c>
      <c r="J12" s="1014">
        <v>0.33914746717922584</v>
      </c>
    </row>
    <row r="13" spans="1:11">
      <c r="A13" s="167" t="s">
        <v>2</v>
      </c>
      <c r="B13" s="7">
        <v>9102155.5622045733</v>
      </c>
      <c r="C13" s="7">
        <v>8469605.947713213</v>
      </c>
      <c r="D13" s="1311">
        <v>7.4684656924581969E-2</v>
      </c>
      <c r="E13" s="1315">
        <v>7808166.3051549559</v>
      </c>
      <c r="F13" s="7">
        <v>7422963.4101781016</v>
      </c>
      <c r="G13" s="1313">
        <v>5.1893411524658456E-2</v>
      </c>
      <c r="H13" s="1315">
        <v>1293989.2570496176</v>
      </c>
      <c r="I13" s="7">
        <v>1046642.5375351113</v>
      </c>
      <c r="J13" s="1014">
        <v>0.23632396987897947</v>
      </c>
    </row>
    <row r="14" spans="1:11">
      <c r="A14" s="167" t="s">
        <v>451</v>
      </c>
      <c r="B14" s="7">
        <v>1817386.4498495145</v>
      </c>
      <c r="C14" s="7">
        <v>1672669.1437615384</v>
      </c>
      <c r="D14" s="1311">
        <v>8.6518787428894836E-2</v>
      </c>
      <c r="E14" s="1315">
        <v>1514662.145170918</v>
      </c>
      <c r="F14" s="7">
        <v>1427706.1922250916</v>
      </c>
      <c r="G14" s="1313">
        <v>6.0906055755284488E-2</v>
      </c>
      <c r="H14" s="1315">
        <v>302724.30467859661</v>
      </c>
      <c r="I14" s="7">
        <v>244962.95153644669</v>
      </c>
      <c r="J14" s="1014">
        <v>0.23579628176367692</v>
      </c>
    </row>
    <row r="15" spans="1:11">
      <c r="A15" s="169" t="s">
        <v>452</v>
      </c>
      <c r="B15" s="1310">
        <v>7284769.156196231</v>
      </c>
      <c r="C15" s="620">
        <v>6796936.2492623292</v>
      </c>
      <c r="D15" s="1312">
        <v>7.1772470572582805E-2</v>
      </c>
      <c r="E15" s="1310">
        <v>6293504.1599840373</v>
      </c>
      <c r="F15" s="620">
        <v>5995257.2179530095</v>
      </c>
      <c r="G15" s="1314">
        <v>4.9747146984439092E-2</v>
      </c>
      <c r="H15" s="1310">
        <v>991264.99621219374</v>
      </c>
      <c r="I15" s="620">
        <v>801679.03130932013</v>
      </c>
      <c r="J15" s="1015">
        <v>0.23648612162555577</v>
      </c>
    </row>
    <row r="16" spans="1:11">
      <c r="A16" s="170"/>
      <c r="B16" s="56"/>
      <c r="C16" s="56"/>
      <c r="D16" s="56"/>
      <c r="E16" s="56"/>
      <c r="F16" s="56"/>
      <c r="G16" s="56"/>
      <c r="H16" s="56"/>
      <c r="I16" s="56"/>
      <c r="J16" s="56"/>
    </row>
    <row r="17" spans="1:14">
      <c r="A17" s="1" t="s">
        <v>31</v>
      </c>
      <c r="B17" s="1"/>
      <c r="C17" s="1"/>
      <c r="D17" s="44"/>
      <c r="E17" s="44"/>
      <c r="F17" s="44"/>
      <c r="G17" s="44"/>
      <c r="H17" s="44"/>
      <c r="I17" s="44"/>
      <c r="J17" s="44"/>
    </row>
    <row r="18" spans="1:14">
      <c r="A18" s="1"/>
      <c r="B18" s="1"/>
      <c r="C18" s="1"/>
      <c r="D18" s="44"/>
      <c r="E18" s="44"/>
      <c r="F18" s="44"/>
      <c r="G18" s="44"/>
      <c r="H18" s="44"/>
      <c r="I18" s="44"/>
      <c r="J18" s="44"/>
    </row>
    <row r="19" spans="1:14">
      <c r="A19" s="1"/>
      <c r="B19" s="1"/>
      <c r="C19" s="1"/>
      <c r="D19" s="44"/>
      <c r="E19" s="44"/>
      <c r="F19" s="44"/>
      <c r="G19" s="44"/>
      <c r="H19" s="44"/>
      <c r="I19" s="44"/>
      <c r="J19" s="44"/>
    </row>
    <row r="20" spans="1:14">
      <c r="A20" s="1"/>
      <c r="B20" s="1"/>
      <c r="C20" s="1"/>
      <c r="D20" s="44"/>
      <c r="E20" s="44"/>
      <c r="F20" s="44"/>
      <c r="G20" s="44"/>
      <c r="H20" s="44"/>
      <c r="I20" s="44"/>
      <c r="J20" s="44"/>
    </row>
    <row r="21" spans="1:14">
      <c r="A21" s="93"/>
      <c r="B21" s="93"/>
      <c r="C21" s="93"/>
      <c r="I21" s="66"/>
    </row>
    <row r="22" spans="1:14" ht="15.75">
      <c r="A22" s="2003" t="s">
        <v>952</v>
      </c>
      <c r="B22" s="2003"/>
      <c r="C22" s="2003"/>
      <c r="D22" s="2003"/>
      <c r="E22" s="2003"/>
      <c r="F22" s="2003"/>
      <c r="G22" s="2003"/>
      <c r="H22" s="2003"/>
      <c r="I22" s="2003"/>
      <c r="J22" s="2003"/>
    </row>
    <row r="23" spans="1:14" ht="15.75">
      <c r="A23" s="2003" t="s">
        <v>906</v>
      </c>
      <c r="B23" s="2003"/>
      <c r="C23" s="2003"/>
      <c r="D23" s="2003"/>
      <c r="E23" s="2003"/>
      <c r="F23" s="2003"/>
      <c r="G23" s="2003"/>
      <c r="H23" s="2003"/>
      <c r="I23" s="2003"/>
      <c r="J23" s="2003"/>
    </row>
    <row r="24" spans="1:14" ht="7.9" customHeight="1">
      <c r="D24" s="145"/>
      <c r="J24" s="162"/>
    </row>
    <row r="25" spans="1:14">
      <c r="A25" s="50"/>
      <c r="B25" s="179" t="s">
        <v>323</v>
      </c>
      <c r="C25" s="179"/>
      <c r="D25" s="180"/>
      <c r="E25" s="179" t="s">
        <v>310</v>
      </c>
      <c r="F25" s="179"/>
      <c r="G25" s="180"/>
      <c r="H25" s="179" t="s">
        <v>311</v>
      </c>
      <c r="I25" s="179"/>
      <c r="J25" s="180"/>
    </row>
    <row r="26" spans="1:14" ht="24" customHeight="1">
      <c r="A26" s="156"/>
      <c r="B26" s="265">
        <v>2010</v>
      </c>
      <c r="C26" s="265">
        <v>2009</v>
      </c>
      <c r="D26" s="471" t="s">
        <v>614</v>
      </c>
      <c r="E26" s="265">
        <v>2010</v>
      </c>
      <c r="F26" s="265">
        <v>2009</v>
      </c>
      <c r="G26" s="471" t="s">
        <v>614</v>
      </c>
      <c r="H26" s="265">
        <v>2010</v>
      </c>
      <c r="I26" s="265">
        <v>2009</v>
      </c>
      <c r="J26" s="471" t="s">
        <v>614</v>
      </c>
    </row>
    <row r="27" spans="1:14">
      <c r="A27" s="160" t="s">
        <v>413</v>
      </c>
      <c r="B27" s="7">
        <v>5690199.7254750449</v>
      </c>
      <c r="C27" s="7">
        <v>5536200.5314982999</v>
      </c>
      <c r="D27" s="1313">
        <v>2.781676586687281E-2</v>
      </c>
      <c r="E27" s="7">
        <v>4257101.7158085257</v>
      </c>
      <c r="F27" s="7">
        <v>4295112.403768965</v>
      </c>
      <c r="G27" s="1313">
        <v>-8.8497539498814861E-3</v>
      </c>
      <c r="H27" s="7">
        <v>1433098.0096665188</v>
      </c>
      <c r="I27" s="7">
        <v>1241088.1277293351</v>
      </c>
      <c r="J27" s="1016">
        <v>0.15471091669249976</v>
      </c>
      <c r="K27" s="46"/>
      <c r="L27" s="46"/>
      <c r="M27" s="46"/>
      <c r="N27" s="644"/>
    </row>
    <row r="28" spans="1:14">
      <c r="A28" s="160" t="s">
        <v>414</v>
      </c>
      <c r="B28" s="7">
        <v>4970351.552346657</v>
      </c>
      <c r="C28" s="7">
        <v>4870413.3666856857</v>
      </c>
      <c r="D28" s="1313">
        <v>2.051944632555475E-2</v>
      </c>
      <c r="E28" s="7">
        <v>3660057.0847885036</v>
      </c>
      <c r="F28" s="7">
        <v>3777972.5007760394</v>
      </c>
      <c r="G28" s="1313">
        <v>-3.1211295466897826E-2</v>
      </c>
      <c r="H28" s="7">
        <v>1310294.4675581537</v>
      </c>
      <c r="I28" s="7">
        <v>1092440.8659096463</v>
      </c>
      <c r="J28" s="1016">
        <v>0.19941912504994633</v>
      </c>
      <c r="K28" s="46"/>
      <c r="L28" s="46"/>
      <c r="M28" s="46"/>
      <c r="N28" s="644"/>
    </row>
    <row r="29" spans="1:14">
      <c r="A29" s="160" t="s">
        <v>415</v>
      </c>
      <c r="B29" s="7">
        <v>5333698.3342282688</v>
      </c>
      <c r="C29" s="7">
        <v>4888563.1407189863</v>
      </c>
      <c r="D29" s="1313">
        <v>9.1056447609637339E-2</v>
      </c>
      <c r="E29" s="7">
        <v>3918469.0558345495</v>
      </c>
      <c r="F29" s="7">
        <v>3661622.6796846529</v>
      </c>
      <c r="G29" s="1313">
        <v>7.0145506137190713E-2</v>
      </c>
      <c r="H29" s="7">
        <v>1415229.2783937196</v>
      </c>
      <c r="I29" s="7">
        <v>1226940.4610343336</v>
      </c>
      <c r="J29" s="1016">
        <v>0.15346206547027966</v>
      </c>
      <c r="K29" s="46"/>
      <c r="L29" s="46"/>
      <c r="M29" s="46"/>
      <c r="N29" s="644"/>
    </row>
    <row r="30" spans="1:14">
      <c r="A30" s="160" t="s">
        <v>416</v>
      </c>
      <c r="B30" s="7">
        <v>4763537.6966555808</v>
      </c>
      <c r="C30" s="7">
        <v>4758343.7965284362</v>
      </c>
      <c r="D30" s="1313">
        <v>1.0915352797613877E-3</v>
      </c>
      <c r="E30" s="7">
        <v>3637277.9828430279</v>
      </c>
      <c r="F30" s="7">
        <v>3621837.9815313756</v>
      </c>
      <c r="G30" s="1313">
        <v>4.2630292659099189E-3</v>
      </c>
      <c r="H30" s="7">
        <v>1126259.7138125531</v>
      </c>
      <c r="I30" s="7">
        <v>1136505.8149970612</v>
      </c>
      <c r="J30" s="1016">
        <v>-9.0154410556487641E-3</v>
      </c>
      <c r="K30" s="46"/>
      <c r="L30" s="46"/>
      <c r="M30" s="46"/>
      <c r="N30" s="644"/>
    </row>
    <row r="31" spans="1:14">
      <c r="A31" s="160" t="s">
        <v>417</v>
      </c>
      <c r="B31" s="7">
        <v>4951963.7065074025</v>
      </c>
      <c r="C31" s="7">
        <v>4553280.6039422033</v>
      </c>
      <c r="D31" s="1313">
        <v>8.7559528446373741E-2</v>
      </c>
      <c r="E31" s="7">
        <v>3778960.9952295036</v>
      </c>
      <c r="F31" s="7">
        <v>3729526.8397291666</v>
      </c>
      <c r="G31" s="1313">
        <v>1.3254806205906501E-2</v>
      </c>
      <c r="H31" s="7">
        <v>1173002.7112778989</v>
      </c>
      <c r="I31" s="7">
        <v>823753.76421303675</v>
      </c>
      <c r="J31" s="1016">
        <v>0.42397250518000718</v>
      </c>
      <c r="K31" s="46"/>
      <c r="L31" s="46"/>
      <c r="M31" s="46"/>
      <c r="N31" s="644"/>
    </row>
    <row r="32" spans="1:14">
      <c r="A32" s="160" t="s">
        <v>418</v>
      </c>
      <c r="B32" s="7">
        <v>5866632.6903418275</v>
      </c>
      <c r="C32" s="7">
        <v>5412858.5788462125</v>
      </c>
      <c r="D32" s="1313">
        <v>8.3832619102407815E-2</v>
      </c>
      <c r="E32" s="7">
        <v>4869812.4358140929</v>
      </c>
      <c r="F32" s="7">
        <v>4532207.0466458416</v>
      </c>
      <c r="G32" s="1313">
        <v>7.4490283805128343E-2</v>
      </c>
      <c r="H32" s="7">
        <v>996820.25452773483</v>
      </c>
      <c r="I32" s="7">
        <v>880651.5322003708</v>
      </c>
      <c r="J32" s="1016">
        <v>0.1319122468760239</v>
      </c>
      <c r="K32" s="46"/>
      <c r="L32" s="46"/>
      <c r="M32" s="46"/>
      <c r="N32" s="644"/>
    </row>
    <row r="33" spans="1:14">
      <c r="A33" s="160" t="s">
        <v>419</v>
      </c>
      <c r="B33" s="7">
        <v>6537787.5525232097</v>
      </c>
      <c r="C33" s="7">
        <v>5900644.2833826654</v>
      </c>
      <c r="D33" s="1313">
        <v>0.10797859327579884</v>
      </c>
      <c r="E33" s="7">
        <v>5295638.1162181385</v>
      </c>
      <c r="F33" s="7">
        <v>4784325.5174777005</v>
      </c>
      <c r="G33" s="1313">
        <v>0.1068724518999707</v>
      </c>
      <c r="H33" s="7">
        <v>1242149.4363050712</v>
      </c>
      <c r="I33" s="7">
        <v>1116318.7659049651</v>
      </c>
      <c r="J33" s="1016">
        <v>0.11271930047516408</v>
      </c>
      <c r="K33" s="46"/>
      <c r="L33" s="46"/>
      <c r="M33" s="46"/>
      <c r="N33" s="644"/>
    </row>
    <row r="34" spans="1:14">
      <c r="A34" s="160" t="s">
        <v>420</v>
      </c>
      <c r="B34" s="7">
        <v>6267793.440317479</v>
      </c>
      <c r="C34" s="7">
        <v>5459768.8692332404</v>
      </c>
      <c r="D34" s="1313">
        <v>0.14799611310244276</v>
      </c>
      <c r="E34" s="7">
        <v>4814422.0554428725</v>
      </c>
      <c r="F34" s="7">
        <v>4278161.8134203358</v>
      </c>
      <c r="G34" s="1313">
        <v>0.1253482840084077</v>
      </c>
      <c r="H34" s="7">
        <v>1453371.3848746063</v>
      </c>
      <c r="I34" s="7">
        <v>1181607.0558129044</v>
      </c>
      <c r="J34" s="1016">
        <v>0.2299955198513414</v>
      </c>
      <c r="K34" s="46"/>
      <c r="L34" s="46"/>
      <c r="M34" s="46"/>
      <c r="N34" s="644"/>
    </row>
    <row r="35" spans="1:14">
      <c r="A35" s="160" t="s">
        <v>421</v>
      </c>
      <c r="B35" s="7">
        <v>4688190.9075143784</v>
      </c>
      <c r="C35" s="7">
        <v>4256804.7931594737</v>
      </c>
      <c r="D35" s="1313">
        <v>0.10134035628040217</v>
      </c>
      <c r="E35" s="7">
        <v>3485440.3569300938</v>
      </c>
      <c r="F35" s="7">
        <v>3203522.2125976742</v>
      </c>
      <c r="G35" s="1313">
        <v>8.8002556443589522E-2</v>
      </c>
      <c r="H35" s="7">
        <v>1202750.5505842846</v>
      </c>
      <c r="I35" s="7">
        <v>1053282.5805617999</v>
      </c>
      <c r="J35" s="1016">
        <v>0.1419068090376672</v>
      </c>
      <c r="K35" s="46"/>
      <c r="L35" s="46"/>
      <c r="M35" s="46"/>
      <c r="N35" s="644"/>
    </row>
    <row r="36" spans="1:14">
      <c r="A36" s="160" t="s">
        <v>422</v>
      </c>
      <c r="B36" s="7">
        <v>5079875.1359844953</v>
      </c>
      <c r="C36" s="7">
        <v>4408958.5155336633</v>
      </c>
      <c r="D36" s="1313">
        <v>0.15217122549170181</v>
      </c>
      <c r="E36" s="7">
        <v>3951789.3887984497</v>
      </c>
      <c r="F36" s="7">
        <v>3479204.4091017297</v>
      </c>
      <c r="G36" s="1313">
        <v>0.13583133502027642</v>
      </c>
      <c r="H36" s="7">
        <v>1128085.7471860456</v>
      </c>
      <c r="I36" s="7">
        <v>929754.10643193347</v>
      </c>
      <c r="J36" s="1016">
        <v>0.21331622993872934</v>
      </c>
      <c r="K36" s="46"/>
      <c r="L36" s="46"/>
      <c r="M36" s="46"/>
      <c r="N36" s="644"/>
    </row>
    <row r="37" spans="1:14">
      <c r="A37" s="160" t="s">
        <v>423</v>
      </c>
      <c r="B37" s="7">
        <v>5113373.3809864093</v>
      </c>
      <c r="C37" s="7">
        <v>4375208.5520847365</v>
      </c>
      <c r="D37" s="1313">
        <v>0.16871534696327692</v>
      </c>
      <c r="E37" s="7">
        <v>3945978.3532384844</v>
      </c>
      <c r="F37" s="7">
        <v>3340507.0272222352</v>
      </c>
      <c r="G37" s="1313">
        <v>0.18125132534737479</v>
      </c>
      <c r="H37" s="7">
        <v>1167395.0277479249</v>
      </c>
      <c r="I37" s="7">
        <v>1034701.5248625008</v>
      </c>
      <c r="J37" s="1016">
        <v>0.12824326600181382</v>
      </c>
      <c r="K37" s="46"/>
      <c r="L37" s="46"/>
      <c r="M37" s="46"/>
      <c r="N37" s="644"/>
    </row>
    <row r="38" spans="1:14">
      <c r="A38" s="160" t="s">
        <v>424</v>
      </c>
      <c r="B38" s="7">
        <v>6334673.5727729397</v>
      </c>
      <c r="C38" s="7">
        <v>5834015.4698560601</v>
      </c>
      <c r="D38" s="1313">
        <v>8.5817068107505737E-2</v>
      </c>
      <c r="E38" s="7">
        <v>4820280.3159312606</v>
      </c>
      <c r="F38" s="7">
        <v>4417336.3903161483</v>
      </c>
      <c r="G38" s="1313">
        <v>9.1218754926263079E-2</v>
      </c>
      <c r="H38" s="7">
        <v>1514393.2568416791</v>
      </c>
      <c r="I38" s="7">
        <v>1416679.0795399116</v>
      </c>
      <c r="J38" s="1016">
        <v>6.8974109036396378E-2</v>
      </c>
      <c r="K38" s="46"/>
      <c r="L38" s="46"/>
      <c r="M38" s="46"/>
      <c r="N38" s="644"/>
    </row>
    <row r="39" spans="1:14">
      <c r="A39" s="171" t="s">
        <v>615</v>
      </c>
      <c r="B39" s="163">
        <v>65598077.695653692</v>
      </c>
      <c r="C39" s="163">
        <v>60255060.501469672</v>
      </c>
      <c r="D39" s="1238">
        <v>8.8673335479493867E-2</v>
      </c>
      <c r="E39" s="163">
        <v>50435227.856877506</v>
      </c>
      <c r="F39" s="163">
        <v>47121336.822271876</v>
      </c>
      <c r="G39" s="1238">
        <v>7.0326761889304479E-2</v>
      </c>
      <c r="H39" s="163">
        <v>15162849.83877619</v>
      </c>
      <c r="I39" s="163">
        <v>13133723.679197798</v>
      </c>
      <c r="J39" s="164">
        <v>0.15449739991045178</v>
      </c>
      <c r="K39" s="46"/>
      <c r="L39" s="46"/>
      <c r="M39" s="46"/>
      <c r="N39" s="644"/>
    </row>
    <row r="40" spans="1:14">
      <c r="D40" s="172"/>
    </row>
    <row r="41" spans="1:14">
      <c r="A41" s="1" t="s">
        <v>983</v>
      </c>
      <c r="D41" s="172"/>
    </row>
    <row r="42" spans="1:14">
      <c r="A42" s="1" t="s">
        <v>31</v>
      </c>
    </row>
    <row r="49" ht="14.25" customHeight="1"/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53" type="noConversion"/>
  <printOptions horizontalCentered="1"/>
  <pageMargins left="0.75" right="0.75" top="1" bottom="0.75" header="0.5" footer="0.5"/>
  <pageSetup scale="9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90"/>
  <sheetViews>
    <sheetView showGridLines="0" zoomScale="106" zoomScaleNormal="106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M13" sqref="M13"/>
    </sheetView>
  </sheetViews>
  <sheetFormatPr defaultRowHeight="12.75"/>
  <cols>
    <col min="1" max="1" width="18.28515625" style="53" customWidth="1"/>
    <col min="2" max="2" width="7.85546875" style="248" customWidth="1"/>
    <col min="3" max="3" width="9.5703125" style="107" customWidth="1"/>
    <col min="4" max="4" width="7.85546875" style="107" customWidth="1"/>
    <col min="5" max="5" width="10.42578125" style="107" bestFit="1" customWidth="1"/>
    <col min="6" max="7" width="7.85546875" style="107" customWidth="1"/>
    <col min="8" max="8" width="9" style="107" customWidth="1"/>
    <col min="9" max="10" width="7.85546875" style="107" customWidth="1"/>
  </cols>
  <sheetData>
    <row r="1" spans="1:10" s="5" customFormat="1" ht="15.75">
      <c r="A1" s="2002" t="s">
        <v>1123</v>
      </c>
      <c r="B1" s="2002"/>
      <c r="C1" s="2002"/>
      <c r="D1" s="2002"/>
      <c r="E1" s="2002"/>
      <c r="F1" s="2002"/>
      <c r="G1" s="2002"/>
      <c r="H1" s="2002"/>
      <c r="I1" s="2002"/>
      <c r="J1" s="2002"/>
    </row>
    <row r="2" spans="1:10" s="5" customFormat="1" ht="15.75">
      <c r="A2" s="2002" t="s">
        <v>905</v>
      </c>
      <c r="B2" s="2002"/>
      <c r="C2" s="2002"/>
      <c r="D2" s="2002"/>
      <c r="E2" s="2002"/>
      <c r="F2" s="2002"/>
      <c r="G2" s="2002"/>
      <c r="H2" s="2002"/>
      <c r="I2" s="2002"/>
      <c r="J2" s="2002"/>
    </row>
    <row r="3" spans="1:10" s="5" customFormat="1" ht="7.9" customHeight="1">
      <c r="A3" s="2112"/>
      <c r="B3" s="2112"/>
      <c r="C3" s="2112"/>
      <c r="D3" s="2112"/>
      <c r="E3" s="2112"/>
      <c r="F3" s="2112"/>
      <c r="G3" s="2112"/>
      <c r="H3" s="2112"/>
      <c r="I3" s="2112"/>
      <c r="J3" s="2112"/>
    </row>
    <row r="4" spans="1:10" s="53" customFormat="1">
      <c r="A4" s="2109" t="s">
        <v>508</v>
      </c>
      <c r="B4" s="2110" t="s">
        <v>323</v>
      </c>
      <c r="C4" s="2099" t="s">
        <v>726</v>
      </c>
      <c r="D4" s="2099" t="s">
        <v>412</v>
      </c>
      <c r="E4" s="2099" t="s">
        <v>251</v>
      </c>
      <c r="F4" s="2099" t="s">
        <v>729</v>
      </c>
      <c r="G4" s="2099" t="s">
        <v>727</v>
      </c>
      <c r="H4" s="672" t="s">
        <v>258</v>
      </c>
      <c r="I4" s="2099" t="s">
        <v>289</v>
      </c>
      <c r="J4" s="2101" t="s">
        <v>287</v>
      </c>
    </row>
    <row r="5" spans="1:10" s="213" customFormat="1" ht="12.75" customHeight="1">
      <c r="A5" s="2013"/>
      <c r="B5" s="2111"/>
      <c r="C5" s="2069"/>
      <c r="D5" s="2069"/>
      <c r="E5" s="2069"/>
      <c r="F5" s="2069"/>
      <c r="G5" s="2069"/>
      <c r="H5" s="673" t="s">
        <v>427</v>
      </c>
      <c r="I5" s="2069"/>
      <c r="J5" s="2108"/>
    </row>
    <row r="6" spans="1:10">
      <c r="A6" s="1164" t="s">
        <v>679</v>
      </c>
      <c r="B6" s="1166">
        <v>10.062499911041906</v>
      </c>
      <c r="C6" s="1167">
        <v>8.224812883893895</v>
      </c>
      <c r="D6" s="1167">
        <v>6.1505508139195015</v>
      </c>
      <c r="E6" s="1167">
        <v>4.0592210297561024</v>
      </c>
      <c r="F6" s="1167">
        <v>3.6810749897903707</v>
      </c>
      <c r="G6" s="1167">
        <v>6.768897932276368</v>
      </c>
      <c r="H6" s="1167">
        <v>6.0442355469806062</v>
      </c>
      <c r="I6" s="1167">
        <v>3.4397719256241661</v>
      </c>
      <c r="J6" s="1129">
        <v>5.4697733782711335</v>
      </c>
    </row>
    <row r="7" spans="1:10">
      <c r="A7" s="1164" t="s">
        <v>647</v>
      </c>
      <c r="B7" s="933">
        <v>12.478943244878439</v>
      </c>
      <c r="C7" s="708">
        <v>8.949193751940399</v>
      </c>
      <c r="D7" s="708">
        <v>10.785459367692916</v>
      </c>
      <c r="E7" s="708">
        <v>9.8052884526427917</v>
      </c>
      <c r="F7" s="708">
        <v>4.2458749934890205</v>
      </c>
      <c r="G7" s="708">
        <v>10.278444814359565</v>
      </c>
      <c r="H7" s="708">
        <v>13.129689395176689</v>
      </c>
      <c r="I7" s="708">
        <v>9.5766156097690107</v>
      </c>
      <c r="J7" s="1168">
        <v>11.899701585380866</v>
      </c>
    </row>
    <row r="8" spans="1:10">
      <c r="A8" s="1164" t="s">
        <v>651</v>
      </c>
      <c r="B8" s="933">
        <v>9.621979985041305</v>
      </c>
      <c r="C8" s="708">
        <v>7.8681299973981975</v>
      </c>
      <c r="D8" s="708">
        <v>8.122815532129092</v>
      </c>
      <c r="E8" s="708">
        <v>4.8012611206795688</v>
      </c>
      <c r="F8" s="708">
        <v>3.6909921362970342</v>
      </c>
      <c r="G8" s="708">
        <v>7.8262900325944083</v>
      </c>
      <c r="H8" s="708">
        <v>7.8147473773393772</v>
      </c>
      <c r="I8" s="708">
        <v>4.6682672292209171</v>
      </c>
      <c r="J8" s="1168">
        <v>7.1958224007052989</v>
      </c>
    </row>
    <row r="9" spans="1:10">
      <c r="A9" s="1164" t="s">
        <v>668</v>
      </c>
      <c r="B9" s="933">
        <v>10.157398055041046</v>
      </c>
      <c r="C9" s="708">
        <v>8.1294185841427034</v>
      </c>
      <c r="D9" s="708">
        <v>7.1844029875914055</v>
      </c>
      <c r="E9" s="708">
        <v>3.7618818533226364</v>
      </c>
      <c r="F9" s="708">
        <v>3.8628303417658381</v>
      </c>
      <c r="G9" s="708">
        <v>6.7379353303760992</v>
      </c>
      <c r="H9" s="708">
        <v>6.7138570921599419</v>
      </c>
      <c r="I9" s="708">
        <v>3.2283448614749797</v>
      </c>
      <c r="J9" s="1168">
        <v>6.0683563232543101</v>
      </c>
    </row>
    <row r="10" spans="1:10">
      <c r="A10" s="1164" t="s">
        <v>648</v>
      </c>
      <c r="B10" s="933">
        <v>9.0432927400089973</v>
      </c>
      <c r="C10" s="708">
        <v>7.5555954863489818</v>
      </c>
      <c r="D10" s="708">
        <v>8.1184552257262173</v>
      </c>
      <c r="E10" s="708">
        <v>5.4597511205451621</v>
      </c>
      <c r="F10" s="708">
        <v>4.2475532640452176</v>
      </c>
      <c r="G10" s="708">
        <v>8.1746068067037658</v>
      </c>
      <c r="H10" s="708">
        <v>8.0145693117789421</v>
      </c>
      <c r="I10" s="708">
        <v>4.8133298822401462</v>
      </c>
      <c r="J10" s="1168">
        <v>7.6072395499085275</v>
      </c>
    </row>
    <row r="11" spans="1:10">
      <c r="A11" s="1164" t="s">
        <v>652</v>
      </c>
      <c r="B11" s="933">
        <v>10.198727351385985</v>
      </c>
      <c r="C11" s="708">
        <v>7.8464329897902703</v>
      </c>
      <c r="D11" s="708">
        <v>8.5953243126428198</v>
      </c>
      <c r="E11" s="708">
        <v>6.1027093060411755</v>
      </c>
      <c r="F11" s="708">
        <v>4.371556551637533</v>
      </c>
      <c r="G11" s="708">
        <v>8.4426066977898149</v>
      </c>
      <c r="H11" s="708">
        <v>8.4633683847678984</v>
      </c>
      <c r="I11" s="708">
        <v>4.7137037198209288</v>
      </c>
      <c r="J11" s="1168">
        <v>7.8595394077539513</v>
      </c>
    </row>
    <row r="12" spans="1:10">
      <c r="A12" s="1164" t="s">
        <v>684</v>
      </c>
      <c r="B12" s="933">
        <v>11.481385252605875</v>
      </c>
      <c r="C12" s="708">
        <v>8.682349677360671</v>
      </c>
      <c r="D12" s="708">
        <v>7.6807989109527481</v>
      </c>
      <c r="E12" s="708">
        <v>4.6078378088219187</v>
      </c>
      <c r="F12" s="708">
        <v>3.6421181880929905</v>
      </c>
      <c r="G12" s="708">
        <v>6.676924721080356</v>
      </c>
      <c r="H12" s="708">
        <v>6.9406378022951127</v>
      </c>
      <c r="I12" s="708">
        <v>4.1688547281180766</v>
      </c>
      <c r="J12" s="1168">
        <v>6.3274053330286595</v>
      </c>
    </row>
    <row r="13" spans="1:10">
      <c r="A13" s="1164" t="s">
        <v>695</v>
      </c>
      <c r="B13" s="933">
        <v>11.111542727196603</v>
      </c>
      <c r="C13" s="708">
        <v>8.3126069981261921</v>
      </c>
      <c r="D13" s="708">
        <v>7.7301567210260247</v>
      </c>
      <c r="E13" s="708">
        <v>3.4530827105031001</v>
      </c>
      <c r="F13" s="708">
        <v>2.3209434333526615</v>
      </c>
      <c r="G13" s="708">
        <v>6.1237045102205512</v>
      </c>
      <c r="H13" s="708">
        <v>6.29458078839746</v>
      </c>
      <c r="I13" s="708">
        <v>3.3729066190758301</v>
      </c>
      <c r="J13" s="1168">
        <v>5.5869501092435048</v>
      </c>
    </row>
    <row r="14" spans="1:10">
      <c r="A14" s="1164" t="s">
        <v>697</v>
      </c>
      <c r="B14" s="933">
        <v>11.066947047318891</v>
      </c>
      <c r="C14" s="708">
        <v>8.7256939245522442</v>
      </c>
      <c r="D14" s="708">
        <v>7.01992856137724</v>
      </c>
      <c r="E14" s="708">
        <v>3.4755012571602992</v>
      </c>
      <c r="F14" s="708">
        <v>3.5093725915241891</v>
      </c>
      <c r="G14" s="708">
        <v>6.0751603302324195</v>
      </c>
      <c r="H14" s="708">
        <v>6.5731105885612475</v>
      </c>
      <c r="I14" s="708">
        <v>3.7438244234820832</v>
      </c>
      <c r="J14" s="1168">
        <v>5.7710620668047588</v>
      </c>
    </row>
    <row r="15" spans="1:10">
      <c r="A15" s="1169" t="s">
        <v>698</v>
      </c>
      <c r="B15" s="1170">
        <v>9.7707648608506315</v>
      </c>
      <c r="C15" s="1127">
        <v>7.9182037389402922</v>
      </c>
      <c r="D15" s="1127">
        <v>6.6690509726931468</v>
      </c>
      <c r="E15" s="1127">
        <v>3.4449379195392318</v>
      </c>
      <c r="F15" s="1127">
        <v>3.3368534684186364</v>
      </c>
      <c r="G15" s="1127">
        <v>5.882591479942997</v>
      </c>
      <c r="H15" s="1127">
        <v>6.2486773357074634</v>
      </c>
      <c r="I15" s="1127">
        <v>3.0905528813194252</v>
      </c>
      <c r="J15" s="1171">
        <v>5.7937738370350997</v>
      </c>
    </row>
    <row r="16" spans="1:10">
      <c r="A16" s="1164" t="s">
        <v>653</v>
      </c>
      <c r="B16" s="933">
        <v>10.542043597449632</v>
      </c>
      <c r="C16" s="708">
        <v>8.3800233729816398</v>
      </c>
      <c r="D16" s="708">
        <v>9.1286820157432889</v>
      </c>
      <c r="E16" s="708">
        <v>6.881200752346456</v>
      </c>
      <c r="F16" s="708">
        <v>5.415164067779755</v>
      </c>
      <c r="G16" s="708">
        <v>8.8083053961791471</v>
      </c>
      <c r="H16" s="708">
        <v>9.4339689151279931</v>
      </c>
      <c r="I16" s="708">
        <v>5.0104478838173661</v>
      </c>
      <c r="J16" s="1168">
        <v>8.8945925903526071</v>
      </c>
    </row>
    <row r="17" spans="1:10">
      <c r="A17" s="1164" t="s">
        <v>673</v>
      </c>
      <c r="B17" s="933">
        <v>10.204979760226125</v>
      </c>
      <c r="C17" s="708">
        <v>7.5085448691695875</v>
      </c>
      <c r="D17" s="708">
        <v>7.9369282254318767</v>
      </c>
      <c r="E17" s="708">
        <v>4.183733218670656</v>
      </c>
      <c r="F17" s="708">
        <v>3.9980384061292531</v>
      </c>
      <c r="G17" s="708">
        <v>6.9727877182962512</v>
      </c>
      <c r="H17" s="708">
        <v>6.9873853840957221</v>
      </c>
      <c r="I17" s="708">
        <v>3.4972520149743556</v>
      </c>
      <c r="J17" s="1168">
        <v>6.5508095416621677</v>
      </c>
    </row>
    <row r="18" spans="1:10">
      <c r="A18" s="1164" t="s">
        <v>674</v>
      </c>
      <c r="B18" s="933">
        <v>10.599840202428693</v>
      </c>
      <c r="C18" s="708">
        <v>7.9790781330858431</v>
      </c>
      <c r="D18" s="708">
        <v>7.5455693845614134</v>
      </c>
      <c r="E18" s="708">
        <v>5.4928903013803856</v>
      </c>
      <c r="F18" s="708">
        <v>3.5172756706526496</v>
      </c>
      <c r="G18" s="708">
        <v>6.6584214895560283</v>
      </c>
      <c r="H18" s="708">
        <v>6.718785060297674</v>
      </c>
      <c r="I18" s="708">
        <v>3.5580528377701186</v>
      </c>
      <c r="J18" s="1168">
        <v>6.0702846068531722</v>
      </c>
    </row>
    <row r="19" spans="1:10">
      <c r="A19" s="1164" t="s">
        <v>660</v>
      </c>
      <c r="B19" s="933">
        <v>10.471868525271336</v>
      </c>
      <c r="C19" s="708">
        <v>7.8612108636140565</v>
      </c>
      <c r="D19" s="708">
        <v>7.719938920753374</v>
      </c>
      <c r="E19" s="708">
        <v>5.6988459211753675</v>
      </c>
      <c r="F19" s="708">
        <v>3.3652698456621084</v>
      </c>
      <c r="G19" s="708">
        <v>6.9973520423757227</v>
      </c>
      <c r="H19" s="708">
        <v>7.0729543843314611</v>
      </c>
      <c r="I19" s="708">
        <v>3.9425558552770359</v>
      </c>
      <c r="J19" s="1168">
        <v>6.4254648241590049</v>
      </c>
    </row>
    <row r="20" spans="1:10">
      <c r="A20" s="1164" t="s">
        <v>661</v>
      </c>
      <c r="B20" s="933">
        <v>9.929374400070861</v>
      </c>
      <c r="C20" s="708">
        <v>7.8481158430910174</v>
      </c>
      <c r="D20" s="708">
        <v>7.3569253588077101</v>
      </c>
      <c r="E20" s="708">
        <v>2.5248053710072957</v>
      </c>
      <c r="F20" s="708">
        <v>3.5232670238880552</v>
      </c>
      <c r="G20" s="708">
        <v>6.6936772146000125</v>
      </c>
      <c r="H20" s="708">
        <v>6.4094723827295939</v>
      </c>
      <c r="I20" s="708">
        <v>2.8539140365020974</v>
      </c>
      <c r="J20" s="1168">
        <v>5.9920636234038493</v>
      </c>
    </row>
    <row r="21" spans="1:10">
      <c r="A21" s="1164" t="s">
        <v>680</v>
      </c>
      <c r="B21" s="933">
        <v>10.324750367762455</v>
      </c>
      <c r="C21" s="708">
        <v>7.8925513760221664</v>
      </c>
      <c r="D21" s="708">
        <v>7.1777737683701917</v>
      </c>
      <c r="E21" s="708">
        <v>4.2879276298265845</v>
      </c>
      <c r="F21" s="708">
        <v>3.0279989243566066</v>
      </c>
      <c r="G21" s="708">
        <v>6.3726692247609744</v>
      </c>
      <c r="H21" s="708">
        <v>6.9032611420271754</v>
      </c>
      <c r="I21" s="708">
        <v>3.734486590940405</v>
      </c>
      <c r="J21" s="1168">
        <v>6.3406332525818341</v>
      </c>
    </row>
    <row r="22" spans="1:10">
      <c r="A22" s="1164" t="s">
        <v>669</v>
      </c>
      <c r="B22" s="933">
        <v>9.6927023485457102</v>
      </c>
      <c r="C22" s="708">
        <v>7.8080033950449836</v>
      </c>
      <c r="D22" s="708">
        <v>6.2219832559190884</v>
      </c>
      <c r="E22" s="708">
        <v>3.4677100745440188</v>
      </c>
      <c r="F22" s="708">
        <v>3.6297595411359835</v>
      </c>
      <c r="G22" s="708">
        <v>5.6347751263695098</v>
      </c>
      <c r="H22" s="708">
        <v>5.5980964339384647</v>
      </c>
      <c r="I22" s="708">
        <v>3.4004441103576331</v>
      </c>
      <c r="J22" s="1168">
        <v>4.6264539675681542</v>
      </c>
    </row>
    <row r="23" spans="1:10">
      <c r="A23" s="1164" t="s">
        <v>685</v>
      </c>
      <c r="B23" s="933">
        <v>13.444507674255673</v>
      </c>
      <c r="C23" s="708">
        <v>10.947386387542078</v>
      </c>
      <c r="D23" s="708">
        <v>9.4269956989744177</v>
      </c>
      <c r="E23" s="708">
        <v>7.2461342296349116</v>
      </c>
      <c r="F23" s="708">
        <v>4.3459957153627515</v>
      </c>
      <c r="G23" s="708">
        <v>8.8429493329372395</v>
      </c>
      <c r="H23" s="708">
        <v>9.9099373816185139</v>
      </c>
      <c r="I23" s="708">
        <v>7.7478969255277095</v>
      </c>
      <c r="J23" s="1168">
        <v>8.008691425842887</v>
      </c>
    </row>
    <row r="24" spans="1:10">
      <c r="A24" s="1164" t="s">
        <v>699</v>
      </c>
      <c r="B24" s="933">
        <v>10.483269590528277</v>
      </c>
      <c r="C24" s="708">
        <v>8.5723423639623864</v>
      </c>
      <c r="D24" s="708">
        <v>6.9276453463372265</v>
      </c>
      <c r="E24" s="708">
        <v>3.8167811496261619</v>
      </c>
      <c r="F24" s="708">
        <v>3.3763213750479375</v>
      </c>
      <c r="G24" s="708">
        <v>6.5104886461663991</v>
      </c>
      <c r="H24" s="708">
        <v>6.5125970548999392</v>
      </c>
      <c r="I24" s="708">
        <v>3.7498549140308861</v>
      </c>
      <c r="J24" s="1168">
        <v>5.956755994043915</v>
      </c>
    </row>
    <row r="25" spans="1:10">
      <c r="A25" s="1169" t="s">
        <v>686</v>
      </c>
      <c r="B25" s="1170">
        <v>11.427912150653885</v>
      </c>
      <c r="C25" s="1127">
        <v>8.4423204195667374</v>
      </c>
      <c r="D25" s="1127">
        <v>7.9939730680709946</v>
      </c>
      <c r="E25" s="1127">
        <v>5.8178951282568718</v>
      </c>
      <c r="F25" s="1127">
        <v>3.880641781508706</v>
      </c>
      <c r="G25" s="1127">
        <v>7.2262745115202547</v>
      </c>
      <c r="H25" s="1127">
        <v>7.5368811118185794</v>
      </c>
      <c r="I25" s="1127">
        <v>4.495078654541242</v>
      </c>
      <c r="J25" s="1171">
        <v>6.8566127789392954</v>
      </c>
    </row>
    <row r="26" spans="1:10">
      <c r="A26" s="1164" t="s">
        <v>675</v>
      </c>
      <c r="B26" s="933">
        <v>11.446455455126697</v>
      </c>
      <c r="C26" s="708">
        <v>8.1354376222186229</v>
      </c>
      <c r="D26" s="708">
        <v>8.2953283326190608</v>
      </c>
      <c r="E26" s="708">
        <v>5.4147198213931631</v>
      </c>
      <c r="F26" s="708">
        <v>3.5707305791477717</v>
      </c>
      <c r="G26" s="708">
        <v>7.3461056386124106</v>
      </c>
      <c r="H26" s="708">
        <v>7.3890188149729346</v>
      </c>
      <c r="I26" s="708">
        <v>3.9797528789863139</v>
      </c>
      <c r="J26" s="1168">
        <v>6.7260645874805398</v>
      </c>
    </row>
    <row r="27" spans="1:10">
      <c r="A27" s="1164" t="s">
        <v>662</v>
      </c>
      <c r="B27" s="933">
        <v>10.949316651589001</v>
      </c>
      <c r="C27" s="708">
        <v>7.846507989897642</v>
      </c>
      <c r="D27" s="708">
        <v>8.7235643451730347</v>
      </c>
      <c r="E27" s="708">
        <v>5.6967509186051304</v>
      </c>
      <c r="F27" s="708">
        <v>4.0058254183188522</v>
      </c>
      <c r="G27" s="708">
        <v>8.0529425335288138</v>
      </c>
      <c r="H27" s="708">
        <v>8.1888078231851402</v>
      </c>
      <c r="I27" s="708">
        <v>4.5248060779694672</v>
      </c>
      <c r="J27" s="1168">
        <v>7.6247003789899397</v>
      </c>
    </row>
    <row r="28" spans="1:10">
      <c r="A28" s="1164" t="s">
        <v>681</v>
      </c>
      <c r="B28" s="933">
        <v>9.7447656275710717</v>
      </c>
      <c r="C28" s="708">
        <v>8.1577071970667827</v>
      </c>
      <c r="D28" s="708">
        <v>6.3172128371166263</v>
      </c>
      <c r="E28" s="708">
        <v>5.2113972040735828</v>
      </c>
      <c r="F28" s="708">
        <v>3.4404046868180296</v>
      </c>
      <c r="G28" s="708">
        <v>5.8218723677094486</v>
      </c>
      <c r="H28" s="708">
        <v>6.124484143021026</v>
      </c>
      <c r="I28" s="708">
        <v>3.5159488495865356</v>
      </c>
      <c r="J28" s="1168">
        <v>5.6064470857761819</v>
      </c>
    </row>
    <row r="29" spans="1:10">
      <c r="A29" s="1164" t="s">
        <v>663</v>
      </c>
      <c r="B29" s="933">
        <v>10.244532765145141</v>
      </c>
      <c r="C29" s="708">
        <v>7.8259455866676442</v>
      </c>
      <c r="D29" s="708">
        <v>7.4272014303902498</v>
      </c>
      <c r="E29" s="708">
        <v>4.1262747220143279</v>
      </c>
      <c r="F29" s="708">
        <v>3.6533953235309196</v>
      </c>
      <c r="G29" s="708">
        <v>6.7832334163209067</v>
      </c>
      <c r="H29" s="708">
        <v>6.6435889257612795</v>
      </c>
      <c r="I29" s="708">
        <v>3.178314743122848</v>
      </c>
      <c r="J29" s="1168">
        <v>6.1617997697609281</v>
      </c>
    </row>
    <row r="30" spans="1:10">
      <c r="A30" s="1164" t="s">
        <v>654</v>
      </c>
      <c r="B30" s="933">
        <v>11.246129786618726</v>
      </c>
      <c r="C30" s="708">
        <v>8.6084932097808249</v>
      </c>
      <c r="D30" s="708">
        <v>9.4393502544727781</v>
      </c>
      <c r="E30" s="708">
        <v>11.549666192971818</v>
      </c>
      <c r="F30" s="708">
        <v>4.4987017536170013</v>
      </c>
      <c r="G30" s="708">
        <v>8.9269792667531966</v>
      </c>
      <c r="H30" s="708">
        <v>10.051173737096265</v>
      </c>
      <c r="I30" s="708">
        <v>4.4405467109557035</v>
      </c>
      <c r="J30" s="1168">
        <v>9.6918715346763875</v>
      </c>
    </row>
    <row r="31" spans="1:10">
      <c r="A31" s="1164" t="s">
        <v>664</v>
      </c>
      <c r="B31" s="933">
        <v>9.8420577733780092</v>
      </c>
      <c r="C31" s="708">
        <v>7.3718935847023985</v>
      </c>
      <c r="D31" s="708">
        <v>7.6211606553275555</v>
      </c>
      <c r="E31" s="708">
        <v>3.8030319893371716</v>
      </c>
      <c r="F31" s="708">
        <v>2.5950598350750886</v>
      </c>
      <c r="G31" s="708">
        <v>6.7802389763423028</v>
      </c>
      <c r="H31" s="708">
        <v>7.4924259311237842</v>
      </c>
      <c r="I31" s="708">
        <v>3.5147278594081897</v>
      </c>
      <c r="J31" s="1168">
        <v>7.1694445841731502</v>
      </c>
    </row>
    <row r="32" spans="1:10">
      <c r="A32" s="1164" t="s">
        <v>655</v>
      </c>
      <c r="B32" s="933">
        <v>9.8544682295657964</v>
      </c>
      <c r="C32" s="708">
        <v>8.2832827303017371</v>
      </c>
      <c r="D32" s="708">
        <v>8.330687061111032</v>
      </c>
      <c r="E32" s="708">
        <v>7.0285987550303517</v>
      </c>
      <c r="F32" s="708">
        <v>3.9617762243890424</v>
      </c>
      <c r="G32" s="708">
        <v>7.6708092825149876</v>
      </c>
      <c r="H32" s="708">
        <v>8.6643693522738641</v>
      </c>
      <c r="I32" s="708">
        <v>5.268900241938983</v>
      </c>
      <c r="J32" s="1168">
        <v>8.1667524578134625</v>
      </c>
    </row>
    <row r="33" spans="1:10">
      <c r="A33" s="1164" t="s">
        <v>687</v>
      </c>
      <c r="B33" s="933">
        <v>12.453060700613777</v>
      </c>
      <c r="C33" s="708">
        <v>9.664974248134369</v>
      </c>
      <c r="D33" s="708">
        <v>7.9311782952357222</v>
      </c>
      <c r="E33" s="708">
        <v>3.9011154118583309</v>
      </c>
      <c r="F33" s="708">
        <v>2.9401758915406218</v>
      </c>
      <c r="G33" s="708">
        <v>7.6136589265487924</v>
      </c>
      <c r="H33" s="708">
        <v>8.6178821072204173</v>
      </c>
      <c r="I33" s="708">
        <v>5.9561290641080351</v>
      </c>
      <c r="J33" s="1168">
        <v>7.1738349582361742</v>
      </c>
    </row>
    <row r="34" spans="1:10">
      <c r="A34" s="1164" t="s">
        <v>691</v>
      </c>
      <c r="B34" s="933">
        <v>10.871938990283482</v>
      </c>
      <c r="C34" s="708">
        <v>7.6342369780392039</v>
      </c>
      <c r="D34" s="708">
        <v>6.9632229196533819</v>
      </c>
      <c r="E34" s="708">
        <v>3.5908443966285097</v>
      </c>
      <c r="F34" s="708">
        <v>3.9903519812251247</v>
      </c>
      <c r="G34" s="708">
        <v>5.9999478409849321</v>
      </c>
      <c r="H34" s="708">
        <v>6.1684267651425086</v>
      </c>
      <c r="I34" s="708">
        <v>3.3004860338074109</v>
      </c>
      <c r="J34" s="1168">
        <v>5.6929176490309432</v>
      </c>
    </row>
    <row r="35" spans="1:10">
      <c r="A35" s="1169" t="s">
        <v>656</v>
      </c>
      <c r="B35" s="1170">
        <v>10.36286871807963</v>
      </c>
      <c r="C35" s="1127">
        <v>8.08090776095945</v>
      </c>
      <c r="D35" s="1127">
        <v>7.9773130901939471</v>
      </c>
      <c r="E35" s="1127">
        <v>5.5500993066060644</v>
      </c>
      <c r="F35" s="1127">
        <v>3.4376054575094859</v>
      </c>
      <c r="G35" s="1127">
        <v>8.4429981732192481</v>
      </c>
      <c r="H35" s="1127">
        <v>8.752018072190058</v>
      </c>
      <c r="I35" s="1127">
        <v>5.5643756609874195</v>
      </c>
      <c r="J35" s="1171">
        <v>7.7781349124531181</v>
      </c>
    </row>
    <row r="36" spans="1:10">
      <c r="A36" s="1172" t="s">
        <v>692</v>
      </c>
      <c r="B36" s="1166">
        <v>10.806988774068312</v>
      </c>
      <c r="C36" s="1167">
        <v>7.9400720349962848</v>
      </c>
      <c r="D36" s="1167">
        <v>7.1592933831616525</v>
      </c>
      <c r="E36" s="1167">
        <v>4.3276485298180614</v>
      </c>
      <c r="F36" s="1167">
        <v>3.8273384454104602</v>
      </c>
      <c r="G36" s="1167">
        <v>6.2657979262731569</v>
      </c>
      <c r="H36" s="1167">
        <v>6.6222980581891981</v>
      </c>
      <c r="I36" s="1167">
        <v>3.6808542981308698</v>
      </c>
      <c r="J36" s="1129">
        <v>5.9838311979514147</v>
      </c>
    </row>
    <row r="37" spans="1:10">
      <c r="A37" s="1164" t="s">
        <v>235</v>
      </c>
      <c r="B37" s="933">
        <v>10.698248837344766</v>
      </c>
      <c r="C37" s="708">
        <v>8.6059627596726678</v>
      </c>
      <c r="D37" s="708">
        <v>6.7539837142891992</v>
      </c>
      <c r="E37" s="708">
        <v>4.9295969713546706</v>
      </c>
      <c r="F37" s="708">
        <v>3.5304462839221342</v>
      </c>
      <c r="G37" s="708">
        <v>6.1632318391585272</v>
      </c>
      <c r="H37" s="708">
        <v>6.6482588336428439</v>
      </c>
      <c r="I37" s="708">
        <v>4.0829972393895986</v>
      </c>
      <c r="J37" s="1168">
        <v>5.6943548525600143</v>
      </c>
    </row>
    <row r="38" spans="1:10">
      <c r="A38" s="1164" t="s">
        <v>236</v>
      </c>
      <c r="B38" s="933">
        <v>10.610888585495857</v>
      </c>
      <c r="C38" s="708">
        <v>8.0025567415551109</v>
      </c>
      <c r="D38" s="708">
        <v>8.023135705905613</v>
      </c>
      <c r="E38" s="708">
        <v>7.2348630820414188</v>
      </c>
      <c r="F38" s="708">
        <v>3.2421065193174727</v>
      </c>
      <c r="G38" s="708">
        <v>7.2819504460551778</v>
      </c>
      <c r="H38" s="708">
        <v>7.7915891267799262</v>
      </c>
      <c r="I38" s="708">
        <v>4.0401730457057035</v>
      </c>
      <c r="J38" s="1168">
        <v>7.1990592263116335</v>
      </c>
    </row>
    <row r="39" spans="1:10">
      <c r="A39" s="1164" t="s">
        <v>676</v>
      </c>
      <c r="B39" s="933">
        <v>10.577955311764832</v>
      </c>
      <c r="C39" s="708">
        <v>7.836752957576576</v>
      </c>
      <c r="D39" s="708">
        <v>7.1386351604820657</v>
      </c>
      <c r="E39" s="708">
        <v>4.9372633885621493</v>
      </c>
      <c r="F39" s="708">
        <v>3.4340081152734947</v>
      </c>
      <c r="G39" s="708">
        <v>6.2044317805993972</v>
      </c>
      <c r="H39" s="708">
        <v>6.4213484684622886</v>
      </c>
      <c r="I39" s="708">
        <v>3.1849367225243239</v>
      </c>
      <c r="J39" s="1168">
        <v>5.9098980529338272</v>
      </c>
    </row>
    <row r="40" spans="1:10">
      <c r="A40" s="1164" t="s">
        <v>670</v>
      </c>
      <c r="B40" s="933">
        <v>9.7577726835462784</v>
      </c>
      <c r="C40" s="708">
        <v>7.9691150845936214</v>
      </c>
      <c r="D40" s="708">
        <v>7.2507533092225653</v>
      </c>
      <c r="E40" s="708">
        <v>4.5140313955860778</v>
      </c>
      <c r="F40" s="708">
        <v>3.7539816424377568</v>
      </c>
      <c r="G40" s="708">
        <v>6.6932281578243158</v>
      </c>
      <c r="H40" s="708">
        <v>6.597932240721379</v>
      </c>
      <c r="I40" s="708">
        <v>3.3757563605933787</v>
      </c>
      <c r="J40" s="1168">
        <v>6.077936772270383</v>
      </c>
    </row>
    <row r="41" spans="1:10">
      <c r="A41" s="1164" t="s">
        <v>649</v>
      </c>
      <c r="B41" s="933">
        <v>10.218927571066356</v>
      </c>
      <c r="C41" s="708">
        <v>8.3709338779929272</v>
      </c>
      <c r="D41" s="708">
        <v>9.0399055549389082</v>
      </c>
      <c r="E41" s="708">
        <v>7.0352061866143103</v>
      </c>
      <c r="F41" s="708">
        <v>4.1862989286894736</v>
      </c>
      <c r="G41" s="708">
        <v>9.1823427563219884</v>
      </c>
      <c r="H41" s="708">
        <v>9.7746480902091495</v>
      </c>
      <c r="I41" s="708">
        <v>6.1162654100819509</v>
      </c>
      <c r="J41" s="1168">
        <v>9.0736701142684275</v>
      </c>
    </row>
    <row r="42" spans="1:10">
      <c r="A42" s="1164" t="s">
        <v>693</v>
      </c>
      <c r="B42" s="933">
        <v>10.936970744525986</v>
      </c>
      <c r="C42" s="708">
        <v>8.0447718617835715</v>
      </c>
      <c r="D42" s="708">
        <v>7.045824926890365</v>
      </c>
      <c r="E42" s="708">
        <v>4.6991422602894488</v>
      </c>
      <c r="F42" s="708">
        <v>3.1625944703757312</v>
      </c>
      <c r="G42" s="708">
        <v>6.0868283833125476</v>
      </c>
      <c r="H42" s="708">
        <v>6.6280034906050531</v>
      </c>
      <c r="I42" s="708">
        <v>3.6860750611675055</v>
      </c>
      <c r="J42" s="1168">
        <v>5.8533866283880585</v>
      </c>
    </row>
    <row r="43" spans="1:10">
      <c r="A43" s="1164" t="s">
        <v>688</v>
      </c>
      <c r="B43" s="933">
        <v>11.681337838551501</v>
      </c>
      <c r="C43" s="708">
        <v>9.2131145798386935</v>
      </c>
      <c r="D43" s="708">
        <v>7.7073499048803535</v>
      </c>
      <c r="E43" s="708">
        <v>6.9292845455775769</v>
      </c>
      <c r="F43" s="708">
        <v>6.6653969283533314</v>
      </c>
      <c r="G43" s="708">
        <v>7.6323811854520347</v>
      </c>
      <c r="H43" s="708">
        <v>7.459334655056975</v>
      </c>
      <c r="I43" s="708">
        <v>5.3169776470898888</v>
      </c>
      <c r="J43" s="1168">
        <v>6.5302929974091466</v>
      </c>
    </row>
    <row r="44" spans="1:10">
      <c r="A44" s="1164" t="s">
        <v>237</v>
      </c>
      <c r="B44" s="933">
        <v>10.859338372286489</v>
      </c>
      <c r="C44" s="708">
        <v>8.715062329558009</v>
      </c>
      <c r="D44" s="708">
        <v>6.5758553386040859</v>
      </c>
      <c r="E44" s="708">
        <v>4.3188709460780004</v>
      </c>
      <c r="F44" s="708">
        <v>2.8334288641785288</v>
      </c>
      <c r="G44" s="708">
        <v>6.2492537910262707</v>
      </c>
      <c r="H44" s="708">
        <v>6.2428938890639847</v>
      </c>
      <c r="I44" s="708">
        <v>3.1375332068753918</v>
      </c>
      <c r="J44" s="1168">
        <v>5.6182233727041098</v>
      </c>
    </row>
    <row r="45" spans="1:10">
      <c r="A45" s="1169" t="s">
        <v>238</v>
      </c>
      <c r="B45" s="1170">
        <v>10.712409882490544</v>
      </c>
      <c r="C45" s="1127">
        <v>8.089130696190038</v>
      </c>
      <c r="D45" s="1127">
        <v>8.0703643593544054</v>
      </c>
      <c r="E45" s="1127">
        <v>6.7312350748759986</v>
      </c>
      <c r="F45" s="1127">
        <v>2.864148528952561</v>
      </c>
      <c r="G45" s="1127">
        <v>7.2532126591219779</v>
      </c>
      <c r="H45" s="1127">
        <v>8.0398845270088213</v>
      </c>
      <c r="I45" s="1127">
        <v>3.5598234937491195</v>
      </c>
      <c r="J45" s="1171">
        <v>7.5522679362758955</v>
      </c>
    </row>
    <row r="46" spans="1:10">
      <c r="A46" s="1164" t="s">
        <v>682</v>
      </c>
      <c r="B46" s="1166">
        <v>10.23211579426399</v>
      </c>
      <c r="C46" s="1167">
        <v>7.9654257990011779</v>
      </c>
      <c r="D46" s="1167">
        <v>6.8491829724655364</v>
      </c>
      <c r="E46" s="1167">
        <v>4.8316781834707339</v>
      </c>
      <c r="F46" s="1167">
        <v>3.7279999516168663</v>
      </c>
      <c r="G46" s="1167">
        <v>6.1271546562438353</v>
      </c>
      <c r="H46" s="1167">
        <v>6.8803014372868176</v>
      </c>
      <c r="I46" s="1167">
        <v>3.2192349869776207</v>
      </c>
      <c r="J46" s="1129">
        <v>6.4187674871379699</v>
      </c>
    </row>
    <row r="47" spans="1:10">
      <c r="A47" s="1164" t="s">
        <v>671</v>
      </c>
      <c r="B47" s="933">
        <v>9.4565415868231923</v>
      </c>
      <c r="C47" s="708">
        <v>7.5708806882726494</v>
      </c>
      <c r="D47" s="708">
        <v>7.0715004891084154</v>
      </c>
      <c r="E47" s="708">
        <v>3.537026943164745</v>
      </c>
      <c r="F47" s="708">
        <v>3.6500859693845409</v>
      </c>
      <c r="G47" s="708">
        <v>6.7519350096781459</v>
      </c>
      <c r="H47" s="708">
        <v>6.4817967316803404</v>
      </c>
      <c r="I47" s="708">
        <v>3.620705424121446</v>
      </c>
      <c r="J47" s="1168">
        <v>5.9614098544161349</v>
      </c>
    </row>
    <row r="48" spans="1:10">
      <c r="A48" s="1164" t="s">
        <v>657</v>
      </c>
      <c r="B48" s="933">
        <v>9.5406931870735612</v>
      </c>
      <c r="C48" s="708">
        <v>8.0440231331713115</v>
      </c>
      <c r="D48" s="708">
        <v>7.9183320502021743</v>
      </c>
      <c r="E48" s="708">
        <v>4.0990291567388848</v>
      </c>
      <c r="F48" s="708">
        <v>4.597830978830233</v>
      </c>
      <c r="G48" s="708">
        <v>7.6830964700116979</v>
      </c>
      <c r="H48" s="708">
        <v>7.4532229438784245</v>
      </c>
      <c r="I48" s="708">
        <v>4.0928894581420945</v>
      </c>
      <c r="J48" s="1168">
        <v>6.9112185668622095</v>
      </c>
    </row>
    <row r="49" spans="1:10">
      <c r="A49" s="1164" t="s">
        <v>689</v>
      </c>
      <c r="B49" s="933">
        <v>12.831456818842964</v>
      </c>
      <c r="C49" s="708">
        <v>9.2990991674274728</v>
      </c>
      <c r="D49" s="708">
        <v>10.069006781027385</v>
      </c>
      <c r="E49" s="708">
        <v>4.8641207954329291</v>
      </c>
      <c r="F49" s="708">
        <v>5.4227136323033447</v>
      </c>
      <c r="G49" s="708">
        <v>8.8112346272113182</v>
      </c>
      <c r="H49" s="708">
        <v>10.370367986963297</v>
      </c>
      <c r="I49" s="708">
        <v>7.6674813448742363</v>
      </c>
      <c r="J49" s="1168">
        <v>8.4502736432779475</v>
      </c>
    </row>
    <row r="50" spans="1:10">
      <c r="A50" s="1164" t="s">
        <v>702</v>
      </c>
      <c r="B50" s="933">
        <v>10.537830128070141</v>
      </c>
      <c r="C50" s="708">
        <v>8.785645375443023</v>
      </c>
      <c r="D50" s="708">
        <v>6.9129044257208339</v>
      </c>
      <c r="E50" s="708">
        <v>4.5428663295786107</v>
      </c>
      <c r="F50" s="708">
        <v>3.3062014929858434</v>
      </c>
      <c r="G50" s="708">
        <v>6.6769486442224935</v>
      </c>
      <c r="H50" s="708">
        <v>6.6966763771553293</v>
      </c>
      <c r="I50" s="708">
        <v>3.8259233775052328</v>
      </c>
      <c r="J50" s="1168">
        <v>6.1260973641770891</v>
      </c>
    </row>
    <row r="51" spans="1:10">
      <c r="A51" s="1164" t="s">
        <v>650</v>
      </c>
      <c r="B51" s="933">
        <v>10.275706478948386</v>
      </c>
      <c r="C51" s="708">
        <v>8.5251317464124785</v>
      </c>
      <c r="D51" s="708">
        <v>9.3210359809972232</v>
      </c>
      <c r="E51" s="708">
        <v>8.0845238700483062</v>
      </c>
      <c r="F51" s="708">
        <v>4.6075252426143543</v>
      </c>
      <c r="G51" s="708">
        <v>9.2614726787359647</v>
      </c>
      <c r="H51" s="708">
        <v>9.6082712496737646</v>
      </c>
      <c r="I51" s="708">
        <v>5.44972134928876</v>
      </c>
      <c r="J51" s="1168">
        <v>9.1094561839332027</v>
      </c>
    </row>
    <row r="52" spans="1:10">
      <c r="A52" s="1164" t="s">
        <v>239</v>
      </c>
      <c r="B52" s="933">
        <v>9.7077771496944081</v>
      </c>
      <c r="C52" s="708">
        <v>7.5686062058685879</v>
      </c>
      <c r="D52" s="708">
        <v>6.9937567414512936</v>
      </c>
      <c r="E52" s="708">
        <v>4.0093520547677528</v>
      </c>
      <c r="F52" s="708">
        <v>3.9475064861456852</v>
      </c>
      <c r="G52" s="708">
        <v>6.2740253205449692</v>
      </c>
      <c r="H52" s="708">
        <v>6.5510103226136067</v>
      </c>
      <c r="I52" s="708">
        <v>3.8304090022008328</v>
      </c>
      <c r="J52" s="1168">
        <v>5.9239400473108192</v>
      </c>
    </row>
    <row r="53" spans="1:10">
      <c r="A53" s="1164" t="s">
        <v>703</v>
      </c>
      <c r="B53" s="933">
        <v>10.224545905765792</v>
      </c>
      <c r="C53" s="708">
        <v>8.0326286426371318</v>
      </c>
      <c r="D53" s="708">
        <v>6.7642028474417311</v>
      </c>
      <c r="E53" s="708">
        <v>4.6842213130701076</v>
      </c>
      <c r="F53" s="708">
        <v>3.0472434915241826</v>
      </c>
      <c r="G53" s="708">
        <v>5.5890192208293312</v>
      </c>
      <c r="H53" s="708">
        <v>6.5710449449474737</v>
      </c>
      <c r="I53" s="708">
        <v>4.2100345750458885</v>
      </c>
      <c r="J53" s="1168">
        <v>5.5824854814858007</v>
      </c>
    </row>
    <row r="54" spans="1:10">
      <c r="A54" s="1164" t="s">
        <v>677</v>
      </c>
      <c r="B54" s="933">
        <v>11.066790674791418</v>
      </c>
      <c r="C54" s="708">
        <v>7.7689804716250972</v>
      </c>
      <c r="D54" s="708">
        <v>8.0320358944120844</v>
      </c>
      <c r="E54" s="708">
        <v>6.3269260054902521</v>
      </c>
      <c r="F54" s="708">
        <v>3.5224602005377048</v>
      </c>
      <c r="G54" s="708">
        <v>7.4881559478117232</v>
      </c>
      <c r="H54" s="708">
        <v>7.6957562016987886</v>
      </c>
      <c r="I54" s="708">
        <v>4.0444703011297518</v>
      </c>
      <c r="J54" s="1168">
        <v>7.1915378398248695</v>
      </c>
    </row>
    <row r="55" spans="1:10">
      <c r="A55" s="1169" t="s">
        <v>658</v>
      </c>
      <c r="B55" s="1170">
        <v>10.420984393285421</v>
      </c>
      <c r="C55" s="1127">
        <v>7.8386345795995682</v>
      </c>
      <c r="D55" s="1127">
        <v>8.5520611356143323</v>
      </c>
      <c r="E55" s="1127">
        <v>5.6245805339682535</v>
      </c>
      <c r="F55" s="1127">
        <v>4.4993715856889311</v>
      </c>
      <c r="G55" s="1127">
        <v>8.168519365746679</v>
      </c>
      <c r="H55" s="1127">
        <v>8.8478824790523642</v>
      </c>
      <c r="I55" s="1127">
        <v>4.4489544395257443</v>
      </c>
      <c r="J55" s="1171">
        <v>8.2759805814121368</v>
      </c>
    </row>
    <row r="57" spans="1:10">
      <c r="A57" s="12" t="s">
        <v>31</v>
      </c>
    </row>
    <row r="80" spans="2:3">
      <c r="B80" s="53"/>
      <c r="C80" s="248"/>
    </row>
    <row r="81" spans="2:3">
      <c r="B81" s="53"/>
      <c r="C81" s="248"/>
    </row>
    <row r="82" spans="2:3">
      <c r="B82" s="53"/>
      <c r="C82" s="248"/>
    </row>
    <row r="83" spans="2:3">
      <c r="B83" s="53"/>
      <c r="C83" s="248"/>
    </row>
    <row r="84" spans="2:3">
      <c r="B84" s="53"/>
      <c r="C84" s="248"/>
    </row>
    <row r="85" spans="2:3">
      <c r="B85" s="53"/>
      <c r="C85" s="248"/>
    </row>
    <row r="86" spans="2:3">
      <c r="B86" s="53"/>
      <c r="C86" s="248"/>
    </row>
    <row r="87" spans="2:3">
      <c r="B87" s="53"/>
      <c r="C87" s="248"/>
    </row>
    <row r="88" spans="2:3">
      <c r="B88" s="53"/>
      <c r="C88" s="248"/>
    </row>
    <row r="89" spans="2:3">
      <c r="B89" s="53"/>
      <c r="C89" s="248"/>
    </row>
    <row r="90" spans="2:3">
      <c r="B90" s="53"/>
      <c r="C90" s="248"/>
    </row>
  </sheetData>
  <sheetProtection formatCells="0" formatColumns="0" formatRows="0" insertColumns="0" insertRows="0" insertHyperlinks="0" deleteColumns="0" deleteRows="0" sort="0" autoFilter="0" pivotTables="0"/>
  <mergeCells count="12">
    <mergeCell ref="A1:J1"/>
    <mergeCell ref="J4:J5"/>
    <mergeCell ref="I4:I5"/>
    <mergeCell ref="A4:A5"/>
    <mergeCell ref="B4:B5"/>
    <mergeCell ref="C4:C5"/>
    <mergeCell ref="D4:D5"/>
    <mergeCell ref="E4:E5"/>
    <mergeCell ref="F4:F5"/>
    <mergeCell ref="G4:G5"/>
    <mergeCell ref="A3:J3"/>
    <mergeCell ref="A2:J2"/>
  </mergeCells>
  <phoneticPr fontId="53" type="noConversion"/>
  <printOptions horizontalCentered="1"/>
  <pageMargins left="0.75" right="0.25" top="0.5" bottom="0.25" header="0.5" footer="0.5"/>
  <pageSetup orientation="portrait" r:id="rId1"/>
  <headerFooter alignWithMargins="0">
    <oddHeader xml:space="preserve">&amp;C 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T74"/>
  <sheetViews>
    <sheetView showGridLines="0" zoomScaleNormal="100" workbookViewId="0">
      <pane xSplit="1" ySplit="5" topLeftCell="B6" activePane="bottomRight" state="frozen"/>
      <selection activeCell="F76" sqref="F76"/>
      <selection pane="topRight" activeCell="F76" sqref="F76"/>
      <selection pane="bottomLeft" activeCell="F76" sqref="F76"/>
      <selection pane="bottomRight" sqref="A1:S1"/>
    </sheetView>
  </sheetViews>
  <sheetFormatPr defaultRowHeight="14.25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7109375" style="12" customWidth="1"/>
    <col min="20" max="20" width="9.140625" style="5"/>
    <col min="21" max="16384" width="9.140625" style="12"/>
  </cols>
  <sheetData>
    <row r="1" spans="1:20" s="5" customFormat="1" ht="15.75">
      <c r="A1" s="2096" t="s">
        <v>1124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  <c r="T1" s="186"/>
    </row>
    <row r="2" spans="1:20" s="5" customFormat="1" ht="17.25" customHeight="1">
      <c r="A2" s="2096" t="s">
        <v>913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20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  <c r="T3" s="48"/>
    </row>
    <row r="4" spans="1:20">
      <c r="A4" s="1999" t="s">
        <v>726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20" s="38" customFormat="1" ht="24" customHeight="1">
      <c r="A5" s="2073"/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3"/>
      <c r="R5" s="263" t="s">
        <v>822</v>
      </c>
      <c r="S5" s="264"/>
      <c r="T5" s="657"/>
    </row>
    <row r="6" spans="1:20" s="38" customFormat="1" ht="12">
      <c r="A6" s="229" t="s">
        <v>641</v>
      </c>
      <c r="B6" s="1055">
        <v>31918530.052283406</v>
      </c>
      <c r="C6" s="1251"/>
      <c r="D6" s="228">
        <v>29318351.005011581</v>
      </c>
      <c r="E6" s="1250"/>
      <c r="F6" s="690">
        <v>8.8687765789670761E-2</v>
      </c>
      <c r="G6" s="1003"/>
      <c r="H6" s="228">
        <v>20687772.083525226</v>
      </c>
      <c r="I6" s="1173"/>
      <c r="J6" s="228">
        <v>19377300.993272815</v>
      </c>
      <c r="K6" s="1056"/>
      <c r="L6" s="690">
        <v>6.7629185855520579E-2</v>
      </c>
      <c r="M6" s="1003"/>
      <c r="N6" s="228">
        <v>11230757.968758179</v>
      </c>
      <c r="O6" s="1173"/>
      <c r="P6" s="228">
        <v>9941050.0117387678</v>
      </c>
      <c r="Q6" s="1056"/>
      <c r="R6" s="690">
        <v>0.12973558683403413</v>
      </c>
      <c r="S6" s="199"/>
      <c r="T6" s="996"/>
    </row>
    <row r="7" spans="1:20" s="38" customFormat="1" ht="12.95" customHeight="1">
      <c r="A7" s="212" t="s">
        <v>324</v>
      </c>
      <c r="B7" s="125">
        <v>4328849.2075415254</v>
      </c>
      <c r="C7" s="69"/>
      <c r="D7" s="125">
        <v>4024888.3345136782</v>
      </c>
      <c r="E7" s="21"/>
      <c r="F7" s="196">
        <v>7.5520324482386991E-2</v>
      </c>
      <c r="G7" s="199"/>
      <c r="H7" s="125">
        <v>2587556.8323047734</v>
      </c>
      <c r="I7" s="69"/>
      <c r="J7" s="125">
        <v>2446799.5907760351</v>
      </c>
      <c r="K7" s="198"/>
      <c r="L7" s="196">
        <v>5.7527082340280783E-2</v>
      </c>
      <c r="M7" s="199"/>
      <c r="N7" s="125">
        <v>1741292.3752367522</v>
      </c>
      <c r="O7" s="69"/>
      <c r="P7" s="125">
        <v>1578088.7437376431</v>
      </c>
      <c r="Q7" s="198"/>
      <c r="R7" s="196">
        <v>0.10341853849902478</v>
      </c>
      <c r="S7" s="199"/>
      <c r="T7" s="996"/>
    </row>
    <row r="8" spans="1:20" s="38" customFormat="1" ht="12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  <c r="T8" s="996"/>
    </row>
    <row r="9" spans="1:20" s="1796" customFormat="1" ht="12.95" customHeight="1">
      <c r="A9" s="1792" t="s">
        <v>326</v>
      </c>
      <c r="B9" s="1292">
        <v>803805.0376338776</v>
      </c>
      <c r="C9" s="618"/>
      <c r="D9" s="736">
        <v>731228.49009228277</v>
      </c>
      <c r="E9" s="198"/>
      <c r="F9" s="196">
        <v>9.925289909373676E-2</v>
      </c>
      <c r="G9" s="199"/>
      <c r="H9" s="736">
        <v>643039.48397490138</v>
      </c>
      <c r="I9" s="618"/>
      <c r="J9" s="736">
        <v>600023.73053486878</v>
      </c>
      <c r="K9" s="198"/>
      <c r="L9" s="196">
        <v>7.1690086993205768E-2</v>
      </c>
      <c r="M9" s="199"/>
      <c r="N9" s="736">
        <v>160765.55365897619</v>
      </c>
      <c r="O9" s="618"/>
      <c r="P9" s="736">
        <v>131204.75955741401</v>
      </c>
      <c r="Q9" s="198"/>
      <c r="R9" s="196">
        <v>0.22530275731824073</v>
      </c>
      <c r="S9" s="199"/>
      <c r="T9" s="996"/>
    </row>
    <row r="10" spans="1:20" s="1796" customFormat="1" ht="12">
      <c r="A10" s="1792" t="s">
        <v>327</v>
      </c>
      <c r="B10" s="1292">
        <v>1738343.1977080521</v>
      </c>
      <c r="C10" s="618"/>
      <c r="D10" s="736">
        <v>1681268.4687602285</v>
      </c>
      <c r="E10" s="198"/>
      <c r="F10" s="196">
        <v>3.3947421252663285E-2</v>
      </c>
      <c r="G10" s="199"/>
      <c r="H10" s="736">
        <v>1047829.8957973334</v>
      </c>
      <c r="I10" s="618"/>
      <c r="J10" s="736">
        <v>1008022.2598488078</v>
      </c>
      <c r="K10" s="198"/>
      <c r="L10" s="196">
        <v>3.9490830246641906E-2</v>
      </c>
      <c r="M10" s="199"/>
      <c r="N10" s="736">
        <v>690513.30191071867</v>
      </c>
      <c r="O10" s="618"/>
      <c r="P10" s="736">
        <v>673246.20891142066</v>
      </c>
      <c r="Q10" s="198"/>
      <c r="R10" s="196">
        <v>2.5647516125218685E-2</v>
      </c>
      <c r="S10" s="199"/>
      <c r="T10" s="996"/>
    </row>
    <row r="11" spans="1:20" s="1796" customFormat="1" ht="12">
      <c r="A11" s="1792" t="s">
        <v>328</v>
      </c>
      <c r="B11" s="1292">
        <v>1786700.9721993012</v>
      </c>
      <c r="C11" s="618"/>
      <c r="D11" s="736">
        <v>1612391.3756640232</v>
      </c>
      <c r="E11" s="198"/>
      <c r="F11" s="196">
        <v>0.10810625705777728</v>
      </c>
      <c r="G11" s="199"/>
      <c r="H11" s="736">
        <v>896687.45253214554</v>
      </c>
      <c r="I11" s="618"/>
      <c r="J11" s="736">
        <v>838753.60039519717</v>
      </c>
      <c r="K11" s="198"/>
      <c r="L11" s="196">
        <v>6.9071360301346627E-2</v>
      </c>
      <c r="M11" s="199"/>
      <c r="N11" s="736">
        <v>890013.51966715569</v>
      </c>
      <c r="O11" s="618"/>
      <c r="P11" s="736">
        <v>773637.77526882617</v>
      </c>
      <c r="Q11" s="198"/>
      <c r="R11" s="196">
        <v>0.15042665717543446</v>
      </c>
      <c r="S11" s="199"/>
      <c r="T11" s="996"/>
    </row>
    <row r="12" spans="1:20" s="1796" customFormat="1" ht="12">
      <c r="A12" s="1792" t="s">
        <v>329</v>
      </c>
      <c r="B12" s="1294">
        <v>2.1263606918332401</v>
      </c>
      <c r="C12" s="618"/>
      <c r="D12" s="533">
        <v>2.1049321759963759</v>
      </c>
      <c r="E12" s="198"/>
      <c r="F12" s="196">
        <v>1.0180145508356279E-2</v>
      </c>
      <c r="G12" s="199"/>
      <c r="H12" s="533">
        <v>1.8554452091080749</v>
      </c>
      <c r="I12" s="618"/>
      <c r="J12" s="533">
        <v>1.8580564011913583</v>
      </c>
      <c r="K12" s="198"/>
      <c r="L12" s="196">
        <v>-1.4053352102816482E-3</v>
      </c>
      <c r="M12" s="199"/>
      <c r="N12" s="533">
        <v>2.528940533261268</v>
      </c>
      <c r="O12" s="618"/>
      <c r="P12" s="533">
        <v>2.4877088399593617</v>
      </c>
      <c r="Q12" s="198"/>
      <c r="R12" s="196">
        <v>1.6574163599699994E-2</v>
      </c>
      <c r="S12" s="199"/>
      <c r="T12" s="996"/>
    </row>
    <row r="13" spans="1:20" s="38" customFormat="1" ht="12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  <c r="T13" s="996"/>
    </row>
    <row r="14" spans="1:20" s="645" customFormat="1" ht="12.95" customHeight="1">
      <c r="A14" s="90" t="s">
        <v>331</v>
      </c>
      <c r="B14" s="1292">
        <v>1741971.1198333947</v>
      </c>
      <c r="C14" s="69"/>
      <c r="D14" s="125">
        <v>1623713.5335434363</v>
      </c>
      <c r="E14" s="198"/>
      <c r="F14" s="196">
        <v>7.2831557936136895E-2</v>
      </c>
      <c r="G14" s="199"/>
      <c r="H14" s="125">
        <v>941499.35432480683</v>
      </c>
      <c r="I14" s="69"/>
      <c r="J14" s="125">
        <v>898957.50424943236</v>
      </c>
      <c r="K14" s="198"/>
      <c r="L14" s="196">
        <v>4.7323538514642015E-2</v>
      </c>
      <c r="M14" s="199"/>
      <c r="N14" s="125">
        <v>800471.76550858782</v>
      </c>
      <c r="O14" s="69"/>
      <c r="P14" s="125">
        <v>724756.02929400397</v>
      </c>
      <c r="Q14" s="198"/>
      <c r="R14" s="196">
        <v>0.10447065378447382</v>
      </c>
      <c r="S14" s="199"/>
      <c r="T14" s="996"/>
    </row>
    <row r="15" spans="1:20" s="645" customFormat="1" ht="12">
      <c r="A15" s="90" t="s">
        <v>332</v>
      </c>
      <c r="B15" s="1292">
        <v>2586878.0877097822</v>
      </c>
      <c r="C15" s="69"/>
      <c r="D15" s="125">
        <v>2401174.800969773</v>
      </c>
      <c r="E15" s="198"/>
      <c r="F15" s="196">
        <v>7.7338512242011034E-2</v>
      </c>
      <c r="G15" s="199"/>
      <c r="H15" s="125">
        <v>1646057.4779814892</v>
      </c>
      <c r="I15" s="69"/>
      <c r="J15" s="125">
        <v>1547842.0865261329</v>
      </c>
      <c r="K15" s="198"/>
      <c r="L15" s="196">
        <v>6.3453108240378656E-2</v>
      </c>
      <c r="M15" s="199"/>
      <c r="N15" s="125">
        <v>940820.60972829291</v>
      </c>
      <c r="O15" s="69"/>
      <c r="P15" s="125">
        <v>853332.71444364032</v>
      </c>
      <c r="Q15" s="198"/>
      <c r="R15" s="196">
        <v>0.10252495164408802</v>
      </c>
      <c r="S15" s="199"/>
      <c r="T15" s="996"/>
    </row>
    <row r="16" spans="1:20" s="645" customFormat="1" ht="12">
      <c r="A16" s="90" t="s">
        <v>867</v>
      </c>
      <c r="B16" s="1294">
        <v>4.598177354173643</v>
      </c>
      <c r="C16" s="69"/>
      <c r="D16" s="533">
        <v>4.5648615242283208</v>
      </c>
      <c r="E16" s="198"/>
      <c r="F16" s="196">
        <v>7.2983221437268441E-3</v>
      </c>
      <c r="G16" s="199"/>
      <c r="H16" s="533">
        <v>5.3241364571614609</v>
      </c>
      <c r="I16" s="69"/>
      <c r="J16" s="533">
        <v>5.2433899967289568</v>
      </c>
      <c r="K16" s="198"/>
      <c r="L16" s="196">
        <v>1.5399667101412842E-2</v>
      </c>
      <c r="M16" s="199"/>
      <c r="N16" s="533">
        <v>3.5194036435527787</v>
      </c>
      <c r="O16" s="69"/>
      <c r="P16" s="533">
        <v>3.5128147395131148</v>
      </c>
      <c r="Q16" s="198"/>
      <c r="R16" s="196">
        <v>1.8756764954183361E-3</v>
      </c>
      <c r="S16" s="199"/>
      <c r="T16" s="996"/>
    </row>
    <row r="17" spans="1:20" ht="12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  <c r="T17" s="996"/>
    </row>
    <row r="18" spans="1:20" s="645" customFormat="1" ht="12.95" customHeight="1">
      <c r="A18" s="90" t="s">
        <v>334</v>
      </c>
      <c r="B18" s="1292">
        <v>585039.68327967124</v>
      </c>
      <c r="C18" s="69"/>
      <c r="D18" s="125">
        <v>549889.85785435757</v>
      </c>
      <c r="E18" s="198"/>
      <c r="F18" s="196">
        <v>6.3921574335752462E-2</v>
      </c>
      <c r="G18" s="199"/>
      <c r="H18" s="125">
        <v>113960.33706309774</v>
      </c>
      <c r="I18" s="69"/>
      <c r="J18" s="125">
        <v>109214.98552105417</v>
      </c>
      <c r="K18" s="198"/>
      <c r="L18" s="196">
        <v>4.3449637606084529E-2</v>
      </c>
      <c r="M18" s="199"/>
      <c r="N18" s="125">
        <v>471079.34621657344</v>
      </c>
      <c r="O18" s="69"/>
      <c r="P18" s="125">
        <v>440674.87233330338</v>
      </c>
      <c r="Q18" s="198"/>
      <c r="R18" s="196">
        <v>6.8995252037592242E-2</v>
      </c>
      <c r="S18" s="199"/>
      <c r="T18" s="996"/>
    </row>
    <row r="19" spans="1:20" s="645" customFormat="1" ht="12">
      <c r="A19" s="90" t="s">
        <v>335</v>
      </c>
      <c r="B19" s="1292">
        <v>1851661.8236827396</v>
      </c>
      <c r="C19" s="69"/>
      <c r="D19" s="125">
        <v>1722820.8581249313</v>
      </c>
      <c r="E19" s="198"/>
      <c r="F19" s="196">
        <v>7.4784888370828695E-2</v>
      </c>
      <c r="G19" s="199"/>
      <c r="H19" s="125">
        <v>724061.82591511426</v>
      </c>
      <c r="I19" s="69"/>
      <c r="J19" s="125">
        <v>669758.73142159951</v>
      </c>
      <c r="K19" s="198"/>
      <c r="L19" s="196">
        <v>8.1078591358194702E-2</v>
      </c>
      <c r="M19" s="199"/>
      <c r="N19" s="125">
        <v>1127599.9977676254</v>
      </c>
      <c r="O19" s="69"/>
      <c r="P19" s="125">
        <v>1053062.1267033317</v>
      </c>
      <c r="Q19" s="198"/>
      <c r="R19" s="196">
        <v>7.0782026220654728E-2</v>
      </c>
      <c r="S19" s="199"/>
      <c r="T19" s="996"/>
    </row>
    <row r="20" spans="1:20" s="645" customFormat="1" ht="12">
      <c r="A20" s="90" t="s">
        <v>336</v>
      </c>
      <c r="B20" s="1292">
        <v>500074.4603200109</v>
      </c>
      <c r="C20" s="69"/>
      <c r="D20" s="125">
        <v>471437.32622477162</v>
      </c>
      <c r="E20" s="198"/>
      <c r="F20" s="196">
        <v>6.0744307890431407E-2</v>
      </c>
      <c r="G20" s="199"/>
      <c r="H20" s="125">
        <v>83532.062113742664</v>
      </c>
      <c r="I20" s="69"/>
      <c r="J20" s="125">
        <v>78399.185984178679</v>
      </c>
      <c r="K20" s="198"/>
      <c r="L20" s="196">
        <v>6.5471038571750267E-2</v>
      </c>
      <c r="M20" s="199"/>
      <c r="N20" s="125">
        <v>416542.39820626826</v>
      </c>
      <c r="O20" s="69"/>
      <c r="P20" s="125">
        <v>393038.14024059294</v>
      </c>
      <c r="Q20" s="198"/>
      <c r="R20" s="196">
        <v>5.9801468507070361E-2</v>
      </c>
      <c r="S20" s="199"/>
      <c r="T20" s="996"/>
    </row>
    <row r="21" spans="1:20" s="645" customFormat="1" ht="12">
      <c r="A21" s="90" t="s">
        <v>337</v>
      </c>
      <c r="B21" s="1292">
        <v>2392222.160899316</v>
      </c>
      <c r="C21" s="69"/>
      <c r="D21" s="125">
        <v>2223614.9447569661</v>
      </c>
      <c r="E21" s="198"/>
      <c r="F21" s="196">
        <v>7.5825725375657654E-2</v>
      </c>
      <c r="G21" s="199"/>
      <c r="H21" s="125">
        <v>1833066.7314404317</v>
      </c>
      <c r="I21" s="69"/>
      <c r="J21" s="125">
        <v>1746225.0598153756</v>
      </c>
      <c r="K21" s="198"/>
      <c r="L21" s="196">
        <v>4.9731087718004482E-2</v>
      </c>
      <c r="M21" s="199"/>
      <c r="N21" s="125">
        <v>559155.42945888429</v>
      </c>
      <c r="O21" s="69"/>
      <c r="P21" s="125">
        <v>477389.88494159066</v>
      </c>
      <c r="Q21" s="198"/>
      <c r="R21" s="196">
        <v>0.17127624002192204</v>
      </c>
      <c r="S21" s="199"/>
      <c r="T21" s="996"/>
    </row>
    <row r="22" spans="1:20" ht="12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  <c r="T22" s="996"/>
    </row>
    <row r="23" spans="1:20" s="645" customFormat="1" ht="12.95" customHeight="1">
      <c r="A23" s="90" t="s">
        <v>707</v>
      </c>
      <c r="B23" s="1292">
        <v>4328849.2075415254</v>
      </c>
      <c r="C23" s="69"/>
      <c r="D23" s="125">
        <v>4024888.3345136782</v>
      </c>
      <c r="E23" s="198"/>
      <c r="F23" s="196">
        <v>7.5520324482386991E-2</v>
      </c>
      <c r="G23" s="199"/>
      <c r="H23" s="125">
        <v>2587556.8323047734</v>
      </c>
      <c r="I23" s="69"/>
      <c r="J23" s="125">
        <v>2446799.5907760351</v>
      </c>
      <c r="K23" s="198"/>
      <c r="L23" s="196">
        <v>5.7527082340280783E-2</v>
      </c>
      <c r="M23" s="199"/>
      <c r="N23" s="125">
        <v>1741292.3752367522</v>
      </c>
      <c r="O23" s="69"/>
      <c r="P23" s="125">
        <v>1578088.7437376431</v>
      </c>
      <c r="Q23" s="198"/>
      <c r="R23" s="196">
        <v>0.10341853849902478</v>
      </c>
      <c r="S23" s="199"/>
      <c r="T23" s="996"/>
    </row>
    <row r="24" spans="1:20" s="645" customFormat="1" ht="12">
      <c r="A24" s="90" t="s">
        <v>339</v>
      </c>
      <c r="B24" s="1292">
        <v>616770.87934189348</v>
      </c>
      <c r="C24" s="69"/>
      <c r="D24" s="125">
        <v>589910.3653896515</v>
      </c>
      <c r="E24" s="198"/>
      <c r="F24" s="196">
        <v>4.5533212379646686E-2</v>
      </c>
      <c r="G24" s="199"/>
      <c r="H24" s="125">
        <v>457473.83132864558</v>
      </c>
      <c r="I24" s="69"/>
      <c r="J24" s="125">
        <v>457997.98043798294</v>
      </c>
      <c r="K24" s="198"/>
      <c r="L24" s="196">
        <v>-1.144435416147729E-3</v>
      </c>
      <c r="M24" s="199"/>
      <c r="N24" s="125">
        <v>159297.04801324793</v>
      </c>
      <c r="O24" s="69"/>
      <c r="P24" s="125">
        <v>131912.38495166856</v>
      </c>
      <c r="Q24" s="198"/>
      <c r="R24" s="196">
        <v>0.20759736147301747</v>
      </c>
      <c r="S24" s="199"/>
      <c r="T24" s="996"/>
    </row>
    <row r="25" spans="1:20" s="645" customFormat="1" ht="12">
      <c r="A25" s="90" t="s">
        <v>340</v>
      </c>
      <c r="B25" s="1292">
        <v>598115.87076564203</v>
      </c>
      <c r="C25" s="69"/>
      <c r="D25" s="125">
        <v>572269.43914716004</v>
      </c>
      <c r="E25" s="198"/>
      <c r="F25" s="196">
        <v>4.5164794501345959E-2</v>
      </c>
      <c r="G25" s="199"/>
      <c r="H25" s="125">
        <v>442382.70437835611</v>
      </c>
      <c r="I25" s="69"/>
      <c r="J25" s="125">
        <v>443077.58400791581</v>
      </c>
      <c r="K25" s="198"/>
      <c r="L25" s="196">
        <v>-1.5683023800799729E-3</v>
      </c>
      <c r="M25" s="199"/>
      <c r="N25" s="125">
        <v>155733.16638728589</v>
      </c>
      <c r="O25" s="69"/>
      <c r="P25" s="125">
        <v>129191.85513924419</v>
      </c>
      <c r="Q25" s="198"/>
      <c r="R25" s="196">
        <v>0.20544105678670865</v>
      </c>
      <c r="S25" s="199"/>
      <c r="T25" s="996"/>
    </row>
    <row r="26" spans="1:20" s="645" customFormat="1" ht="12">
      <c r="A26" s="90" t="s">
        <v>708</v>
      </c>
      <c r="B26" s="1292">
        <v>28495.405371067318</v>
      </c>
      <c r="C26" s="69"/>
      <c r="D26" s="125">
        <v>27336.195351532737</v>
      </c>
      <c r="E26" s="198"/>
      <c r="F26" s="196">
        <v>4.2405682452426006E-2</v>
      </c>
      <c r="G26" s="199"/>
      <c r="H26" s="125">
        <v>20963.410914514861</v>
      </c>
      <c r="I26" s="69"/>
      <c r="J26" s="125">
        <v>21202.977985289293</v>
      </c>
      <c r="K26" s="198"/>
      <c r="L26" s="196">
        <v>-1.1298746380845399E-2</v>
      </c>
      <c r="M26" s="199"/>
      <c r="N26" s="125">
        <v>7531.9944565524547</v>
      </c>
      <c r="O26" s="69"/>
      <c r="P26" s="125">
        <v>6133.2173662434434</v>
      </c>
      <c r="Q26" s="198"/>
      <c r="R26" s="196">
        <v>0.22806579431013277</v>
      </c>
      <c r="S26" s="199"/>
      <c r="T26" s="996"/>
    </row>
    <row r="27" spans="1:20" s="645" customFormat="1" ht="12">
      <c r="A27" s="90" t="s">
        <v>709</v>
      </c>
      <c r="B27" s="617">
        <v>30610.487283930626</v>
      </c>
      <c r="C27" s="69"/>
      <c r="D27" s="125">
        <v>28315.67219078619</v>
      </c>
      <c r="E27" s="198"/>
      <c r="F27" s="196">
        <v>8.1043991386902686E-2</v>
      </c>
      <c r="G27" s="199"/>
      <c r="H27" s="125">
        <v>21723.24917388679</v>
      </c>
      <c r="I27" s="69"/>
      <c r="J27" s="125">
        <v>21496.350856049659</v>
      </c>
      <c r="K27" s="198"/>
      <c r="L27" s="196">
        <v>1.055520164127185E-2</v>
      </c>
      <c r="M27" s="199"/>
      <c r="N27" s="125">
        <v>8887.2381100438361</v>
      </c>
      <c r="O27" s="69"/>
      <c r="P27" s="125">
        <v>6819.3213347365299</v>
      </c>
      <c r="Q27" s="198"/>
      <c r="R27" s="196">
        <v>0.30324377952006304</v>
      </c>
      <c r="S27" s="199"/>
      <c r="T27" s="996"/>
    </row>
    <row r="28" spans="1:20" s="645" customFormat="1" ht="12">
      <c r="A28" s="90" t="s">
        <v>306</v>
      </c>
      <c r="B28" s="617">
        <v>350127.88447231438</v>
      </c>
      <c r="C28" s="69"/>
      <c r="D28" s="125">
        <v>346160.31526251178</v>
      </c>
      <c r="E28" s="198"/>
      <c r="F28" s="196">
        <v>1.1461652404591167E-2</v>
      </c>
      <c r="G28" s="199"/>
      <c r="H28" s="125">
        <v>287562.10020638001</v>
      </c>
      <c r="I28" s="69"/>
      <c r="J28" s="125">
        <v>289608.61079004768</v>
      </c>
      <c r="K28" s="198"/>
      <c r="L28" s="196">
        <v>-7.0664700821043216E-3</v>
      </c>
      <c r="M28" s="199"/>
      <c r="N28" s="125">
        <v>62565.784265934381</v>
      </c>
      <c r="O28" s="69"/>
      <c r="P28" s="125">
        <v>56551.70447246408</v>
      </c>
      <c r="Q28" s="198"/>
      <c r="R28" s="196">
        <v>0.10634656991459296</v>
      </c>
      <c r="S28" s="199"/>
      <c r="T28" s="996"/>
    </row>
    <row r="29" spans="1:20" s="645" customFormat="1" ht="12">
      <c r="A29" s="90" t="s">
        <v>0</v>
      </c>
      <c r="B29" s="617">
        <v>578657.02739132184</v>
      </c>
      <c r="C29" s="69"/>
      <c r="D29" s="125">
        <v>557106.17953692831</v>
      </c>
      <c r="E29" s="198"/>
      <c r="F29" s="196">
        <v>3.8683555569796038E-2</v>
      </c>
      <c r="G29" s="199"/>
      <c r="H29" s="125">
        <v>348412.63429442362</v>
      </c>
      <c r="I29" s="69"/>
      <c r="J29" s="125">
        <v>349423.03115809592</v>
      </c>
      <c r="K29" s="198"/>
      <c r="L29" s="196">
        <v>-2.8916149583029281E-3</v>
      </c>
      <c r="M29" s="199"/>
      <c r="N29" s="125">
        <v>230244.39309689819</v>
      </c>
      <c r="O29" s="69"/>
      <c r="P29" s="125">
        <v>207683.14837883238</v>
      </c>
      <c r="Q29" s="198"/>
      <c r="R29" s="196">
        <v>0.10863300606803257</v>
      </c>
      <c r="S29" s="199"/>
      <c r="T29" s="996"/>
    </row>
    <row r="30" spans="1:20" s="645" customFormat="1" ht="12">
      <c r="A30" s="90" t="s">
        <v>313</v>
      </c>
      <c r="B30" s="617">
        <v>309699.51993153512</v>
      </c>
      <c r="C30" s="69"/>
      <c r="D30" s="125">
        <v>296706.15688329714</v>
      </c>
      <c r="E30" s="198"/>
      <c r="F30" s="196">
        <v>4.3792023680009562E-2</v>
      </c>
      <c r="G30" s="199"/>
      <c r="H30" s="125">
        <v>193493.44103123387</v>
      </c>
      <c r="I30" s="69"/>
      <c r="J30" s="125">
        <v>192193.18083935071</v>
      </c>
      <c r="K30" s="198"/>
      <c r="L30" s="196">
        <v>6.7653815093992225E-3</v>
      </c>
      <c r="M30" s="199"/>
      <c r="N30" s="125">
        <v>116206.07890030128</v>
      </c>
      <c r="O30" s="69"/>
      <c r="P30" s="125">
        <v>104512.97604394646</v>
      </c>
      <c r="Q30" s="198"/>
      <c r="R30" s="196">
        <v>0.11188182844815373</v>
      </c>
      <c r="S30" s="199"/>
      <c r="T30" s="996"/>
    </row>
    <row r="31" spans="1:20" s="645" customFormat="1" ht="12">
      <c r="A31" s="90" t="s">
        <v>321</v>
      </c>
      <c r="B31" s="617">
        <v>431606.82829465327</v>
      </c>
      <c r="C31" s="69"/>
      <c r="D31" s="125">
        <v>416930.34708657983</v>
      </c>
      <c r="E31" s="198"/>
      <c r="F31" s="196">
        <v>3.5201278368508206E-2</v>
      </c>
      <c r="G31" s="199"/>
      <c r="H31" s="125">
        <v>275992.80538893904</v>
      </c>
      <c r="I31" s="69"/>
      <c r="J31" s="125">
        <v>275265.01072629861</v>
      </c>
      <c r="K31" s="198"/>
      <c r="L31" s="196">
        <v>2.6439781093867049E-3</v>
      </c>
      <c r="M31" s="199"/>
      <c r="N31" s="125">
        <v>155614.02290571423</v>
      </c>
      <c r="O31" s="69"/>
      <c r="P31" s="125">
        <v>141665.33636028122</v>
      </c>
      <c r="Q31" s="198"/>
      <c r="R31" s="196">
        <v>9.8462241390927949E-2</v>
      </c>
      <c r="S31" s="199"/>
      <c r="T31" s="996"/>
    </row>
    <row r="32" spans="1:20" s="645" customFormat="1" ht="12">
      <c r="A32" s="90" t="s">
        <v>252</v>
      </c>
      <c r="B32" s="617">
        <v>3205465.9012095472</v>
      </c>
      <c r="C32" s="69"/>
      <c r="D32" s="125">
        <v>2934137.8158621313</v>
      </c>
      <c r="E32" s="198"/>
      <c r="F32" s="196">
        <v>9.2472849734800938E-2</v>
      </c>
      <c r="G32" s="199"/>
      <c r="H32" s="125">
        <v>1830347.7320580315</v>
      </c>
      <c r="I32" s="69"/>
      <c r="J32" s="125">
        <v>1680289.1437739509</v>
      </c>
      <c r="K32" s="198"/>
      <c r="L32" s="196">
        <v>8.9305217997806677E-2</v>
      </c>
      <c r="M32" s="199"/>
      <c r="N32" s="125">
        <v>1375118.1691515155</v>
      </c>
      <c r="O32" s="69"/>
      <c r="P32" s="125">
        <v>1253848.6720881802</v>
      </c>
      <c r="Q32" s="198"/>
      <c r="R32" s="196">
        <v>9.6717809543452354E-2</v>
      </c>
      <c r="S32" s="199"/>
      <c r="T32" s="996"/>
    </row>
    <row r="33" spans="1:20" ht="12">
      <c r="A33" s="240" t="s">
        <v>174</v>
      </c>
      <c r="B33" s="126"/>
      <c r="C33" s="126"/>
      <c r="D33" s="126"/>
      <c r="E33" s="18"/>
      <c r="F33" s="18"/>
      <c r="G33" s="19"/>
      <c r="H33" s="404"/>
      <c r="I33" s="150"/>
      <c r="J33" s="404"/>
      <c r="K33" s="18"/>
      <c r="L33" s="18"/>
      <c r="M33" s="19"/>
      <c r="N33" s="404"/>
      <c r="O33" s="150"/>
      <c r="P33" s="404"/>
      <c r="Q33" s="18"/>
      <c r="R33" s="18"/>
      <c r="S33" s="19"/>
      <c r="T33" s="996"/>
    </row>
    <row r="34" spans="1:20" s="645" customFormat="1" ht="12.95" customHeight="1">
      <c r="A34" s="90" t="s">
        <v>710</v>
      </c>
      <c r="B34" s="1336">
        <v>7.3734238017526916</v>
      </c>
      <c r="C34" s="69"/>
      <c r="D34" s="708">
        <v>7.2842644486779813</v>
      </c>
      <c r="E34" s="192"/>
      <c r="F34" s="196">
        <v>1.2239993990181375E-2</v>
      </c>
      <c r="G34" s="199"/>
      <c r="H34" s="708">
        <v>7.9950715291615664</v>
      </c>
      <c r="I34" s="69"/>
      <c r="J34" s="708">
        <v>7.919447537226624</v>
      </c>
      <c r="K34" s="192"/>
      <c r="L34" s="196">
        <v>9.5491499349493487E-3</v>
      </c>
      <c r="M34" s="199"/>
      <c r="N34" s="708">
        <v>6.4496565773514085</v>
      </c>
      <c r="O34" s="69"/>
      <c r="P34" s="708">
        <v>6.2994239399955019</v>
      </c>
      <c r="Q34" s="192"/>
      <c r="R34" s="196">
        <v>2.384863104736747E-2</v>
      </c>
      <c r="S34" s="199"/>
      <c r="T34" s="996"/>
    </row>
    <row r="35" spans="1:20" s="645" customFormat="1" ht="12">
      <c r="A35" s="90" t="s">
        <v>345</v>
      </c>
      <c r="B35" s="1336">
        <v>4.6396959080819391</v>
      </c>
      <c r="C35" s="69"/>
      <c r="D35" s="708">
        <v>4.6866458810986567</v>
      </c>
      <c r="E35" s="192"/>
      <c r="F35" s="196">
        <v>-1.0017819610836781E-2</v>
      </c>
      <c r="G35" s="199"/>
      <c r="H35" s="708">
        <v>4.8516639658249359</v>
      </c>
      <c r="I35" s="69"/>
      <c r="J35" s="708">
        <v>4.8781366461365296</v>
      </c>
      <c r="K35" s="192"/>
      <c r="L35" s="196">
        <v>-5.4268017138388415E-3</v>
      </c>
      <c r="M35" s="199"/>
      <c r="N35" s="708">
        <v>4.0375698176576327</v>
      </c>
      <c r="O35" s="69"/>
      <c r="P35" s="708">
        <v>4.0299073781848209</v>
      </c>
      <c r="Q35" s="192"/>
      <c r="R35" s="196">
        <v>1.9013934449935484E-3</v>
      </c>
      <c r="S35" s="199"/>
      <c r="T35" s="996"/>
    </row>
    <row r="36" spans="1:20" s="645" customFormat="1" ht="12">
      <c r="A36" s="90" t="s">
        <v>711</v>
      </c>
      <c r="B36" s="1336">
        <v>3.4721090508919281</v>
      </c>
      <c r="C36" s="69"/>
      <c r="D36" s="708">
        <v>3.2359153903260496</v>
      </c>
      <c r="E36" s="192"/>
      <c r="F36" s="196">
        <v>7.2991296766285282E-2</v>
      </c>
      <c r="G36" s="199"/>
      <c r="H36" s="708">
        <v>4.0760604141802972</v>
      </c>
      <c r="I36" s="69"/>
      <c r="J36" s="708">
        <v>3.6181427779612414</v>
      </c>
      <c r="K36" s="192"/>
      <c r="L36" s="196">
        <v>0.12656151631392618</v>
      </c>
      <c r="M36" s="199"/>
      <c r="N36" s="708">
        <v>1.7911624338931345</v>
      </c>
      <c r="O36" s="69"/>
      <c r="P36" s="708">
        <v>1.9145275441999507</v>
      </c>
      <c r="Q36" s="192"/>
      <c r="R36" s="196">
        <v>-6.4436320428269689E-2</v>
      </c>
      <c r="S36" s="199"/>
      <c r="T36" s="996"/>
    </row>
    <row r="37" spans="1:20" s="645" customFormat="1" ht="12">
      <c r="A37" s="90" t="s">
        <v>712</v>
      </c>
      <c r="B37" s="1336">
        <v>2.5818756472239581</v>
      </c>
      <c r="C37" s="69"/>
      <c r="D37" s="708">
        <v>2.5984464714557389</v>
      </c>
      <c r="E37" s="192"/>
      <c r="F37" s="196">
        <v>-6.3772043849328391E-3</v>
      </c>
      <c r="G37" s="199"/>
      <c r="H37" s="708">
        <v>2.9715897391175501</v>
      </c>
      <c r="I37" s="69"/>
      <c r="J37" s="708">
        <v>2.899001299412153</v>
      </c>
      <c r="K37" s="192"/>
      <c r="L37" s="196">
        <v>2.5039119409886519E-2</v>
      </c>
      <c r="M37" s="199"/>
      <c r="N37" s="708">
        <v>1.6292899034919561</v>
      </c>
      <c r="O37" s="69"/>
      <c r="P37" s="708">
        <v>1.6510161164260844</v>
      </c>
      <c r="Q37" s="192"/>
      <c r="R37" s="196">
        <v>-1.3159297912341682E-2</v>
      </c>
      <c r="S37" s="199"/>
      <c r="T37" s="996"/>
    </row>
    <row r="38" spans="1:20" s="645" customFormat="1" ht="12">
      <c r="A38" s="212" t="s">
        <v>713</v>
      </c>
      <c r="B38" s="1336">
        <v>4.3571091159603528</v>
      </c>
      <c r="C38" s="69"/>
      <c r="D38" s="708">
        <v>4.3408778878998122</v>
      </c>
      <c r="E38" s="192"/>
      <c r="F38" s="196">
        <v>3.7391579490833114E-3</v>
      </c>
      <c r="G38" s="199"/>
      <c r="H38" s="708">
        <v>4.5413508247460745</v>
      </c>
      <c r="I38" s="69"/>
      <c r="J38" s="708">
        <v>4.5473618127520696</v>
      </c>
      <c r="K38" s="192"/>
      <c r="L38" s="196">
        <v>-1.321862709305119E-3</v>
      </c>
      <c r="M38" s="199"/>
      <c r="N38" s="708">
        <v>3.5103054940503298</v>
      </c>
      <c r="O38" s="69"/>
      <c r="P38" s="708">
        <v>3.2834469371482573</v>
      </c>
      <c r="Q38" s="192"/>
      <c r="R38" s="196">
        <v>6.909158614242869E-2</v>
      </c>
      <c r="S38" s="199"/>
      <c r="T38" s="996"/>
    </row>
    <row r="39" spans="1:20" s="645" customFormat="1" ht="12">
      <c r="A39" s="90" t="s">
        <v>1</v>
      </c>
      <c r="B39" s="1336">
        <v>3.9888708612251884</v>
      </c>
      <c r="C39" s="69"/>
      <c r="D39" s="708">
        <v>3.9684847965547436</v>
      </c>
      <c r="E39" s="192"/>
      <c r="F39" s="196">
        <v>5.1369894847885112E-3</v>
      </c>
      <c r="G39" s="199"/>
      <c r="H39" s="708">
        <v>4.6544778930012685</v>
      </c>
      <c r="I39" s="69"/>
      <c r="J39" s="708">
        <v>4.5866683289538424</v>
      </c>
      <c r="K39" s="192"/>
      <c r="L39" s="196">
        <v>1.478405657094734E-2</v>
      </c>
      <c r="M39" s="199"/>
      <c r="N39" s="708">
        <v>2.9816545888688899</v>
      </c>
      <c r="O39" s="69"/>
      <c r="P39" s="708">
        <v>2.9284025106829241</v>
      </c>
      <c r="Q39" s="192"/>
      <c r="R39" s="196">
        <v>1.8184685333283306E-2</v>
      </c>
      <c r="S39" s="199"/>
      <c r="T39" s="996"/>
    </row>
    <row r="40" spans="1:20" s="645" customFormat="1" ht="12">
      <c r="A40" s="90" t="s">
        <v>175</v>
      </c>
      <c r="B40" s="1336">
        <v>2.2981947020912394</v>
      </c>
      <c r="C40" s="69"/>
      <c r="D40" s="708">
        <v>2.3199809417542978</v>
      </c>
      <c r="E40" s="192"/>
      <c r="F40" s="196">
        <v>-9.3906976867595693E-3</v>
      </c>
      <c r="G40" s="199"/>
      <c r="H40" s="708">
        <v>2.6973214435583679</v>
      </c>
      <c r="I40" s="69"/>
      <c r="J40" s="708">
        <v>2.6927076406513182</v>
      </c>
      <c r="K40" s="192"/>
      <c r="L40" s="196">
        <v>1.7134436867174026E-3</v>
      </c>
      <c r="M40" s="199"/>
      <c r="N40" s="708">
        <v>1.6336132331620936</v>
      </c>
      <c r="O40" s="69"/>
      <c r="P40" s="708">
        <v>1.6345585898479902</v>
      </c>
      <c r="Q40" s="192"/>
      <c r="R40" s="196">
        <v>-5.7835594989867319E-4</v>
      </c>
      <c r="S40" s="199"/>
      <c r="T40" s="996"/>
    </row>
    <row r="41" spans="1:20" s="645" customFormat="1" ht="12">
      <c r="A41" s="90" t="s">
        <v>176</v>
      </c>
      <c r="B41" s="1336">
        <v>3.6988255388944191</v>
      </c>
      <c r="C41" s="69"/>
      <c r="D41" s="708">
        <v>3.6517245264773064</v>
      </c>
      <c r="E41" s="192"/>
      <c r="F41" s="196">
        <v>1.2898292868369637E-2</v>
      </c>
      <c r="G41" s="199"/>
      <c r="H41" s="708">
        <v>3.9847592937590095</v>
      </c>
      <c r="I41" s="69"/>
      <c r="J41" s="708">
        <v>3.9422645872411852</v>
      </c>
      <c r="K41" s="192"/>
      <c r="L41" s="196">
        <v>1.0779262928052799E-2</v>
      </c>
      <c r="M41" s="199"/>
      <c r="N41" s="708">
        <v>3.1917011956834851</v>
      </c>
      <c r="O41" s="69"/>
      <c r="P41" s="708">
        <v>3.0871861927017394</v>
      </c>
      <c r="Q41" s="192"/>
      <c r="R41" s="196">
        <v>3.3854454010200055E-2</v>
      </c>
      <c r="S41" s="199"/>
      <c r="T41" s="996"/>
    </row>
    <row r="42" spans="1:20" s="645" customFormat="1" ht="12">
      <c r="A42" s="90" t="s">
        <v>360</v>
      </c>
      <c r="B42" s="1336">
        <v>8.8699216817787665</v>
      </c>
      <c r="C42" s="69"/>
      <c r="D42" s="708">
        <v>8.8110892933955931</v>
      </c>
      <c r="E42" s="192"/>
      <c r="F42" s="196">
        <v>6.67708457196905E-3</v>
      </c>
      <c r="G42" s="199"/>
      <c r="H42" s="708">
        <v>10.013922732491901</v>
      </c>
      <c r="I42" s="69"/>
      <c r="J42" s="708">
        <v>10.052874834584388</v>
      </c>
      <c r="K42" s="192"/>
      <c r="L42" s="196">
        <v>-3.8747226771870804E-3</v>
      </c>
      <c r="M42" s="199"/>
      <c r="N42" s="708">
        <v>7.3472018344097298</v>
      </c>
      <c r="O42" s="69"/>
      <c r="P42" s="708">
        <v>7.1469660142442057</v>
      </c>
      <c r="Q42" s="192"/>
      <c r="R42" s="196">
        <v>2.8016898326708933E-2</v>
      </c>
      <c r="S42" s="199"/>
      <c r="T42" s="996"/>
    </row>
    <row r="43" spans="1:20" ht="12">
      <c r="A43" s="240" t="s">
        <v>150</v>
      </c>
      <c r="B43" s="126"/>
      <c r="C43" s="150"/>
      <c r="D43" s="126"/>
      <c r="E43" s="18"/>
      <c r="F43" s="18"/>
      <c r="G43" s="19"/>
      <c r="H43" s="404"/>
      <c r="I43" s="150"/>
      <c r="J43" s="404"/>
      <c r="K43" s="18"/>
      <c r="L43" s="18"/>
      <c r="M43" s="19"/>
      <c r="N43" s="404"/>
      <c r="O43" s="150"/>
      <c r="P43" s="404"/>
      <c r="Q43" s="18"/>
      <c r="R43" s="18"/>
      <c r="S43" s="19"/>
      <c r="T43" s="996"/>
    </row>
    <row r="44" spans="1:20" s="645" customFormat="1" ht="12.95" customHeight="1">
      <c r="A44" s="212" t="s">
        <v>362</v>
      </c>
      <c r="B44" s="617">
        <v>3224153.4745512288</v>
      </c>
      <c r="C44" s="69"/>
      <c r="D44" s="125">
        <v>2977401.0893318318</v>
      </c>
      <c r="E44" s="198"/>
      <c r="F44" s="196">
        <v>8.2875090663304465E-2</v>
      </c>
      <c r="G44" s="199"/>
      <c r="H44" s="125">
        <v>1737287.6631014629</v>
      </c>
      <c r="I44" s="69"/>
      <c r="J44" s="125">
        <v>1618701.2951560239</v>
      </c>
      <c r="K44" s="198"/>
      <c r="L44" s="196">
        <v>7.326019216782588E-2</v>
      </c>
      <c r="M44" s="199"/>
      <c r="N44" s="125">
        <v>1486865.8114497659</v>
      </c>
      <c r="O44" s="69"/>
      <c r="P44" s="125">
        <v>1358699.7941758081</v>
      </c>
      <c r="Q44" s="198"/>
      <c r="R44" s="196">
        <v>9.432990114766579E-2</v>
      </c>
      <c r="S44" s="199"/>
      <c r="T44" s="996"/>
    </row>
    <row r="45" spans="1:20" s="645" customFormat="1" ht="12">
      <c r="A45" s="212" t="s">
        <v>379</v>
      </c>
      <c r="B45" s="617">
        <v>2843335.2359016454</v>
      </c>
      <c r="C45" s="69"/>
      <c r="D45" s="125">
        <v>2612118.8315602764</v>
      </c>
      <c r="E45" s="198"/>
      <c r="F45" s="196">
        <v>8.8516801589481386E-2</v>
      </c>
      <c r="G45" s="199"/>
      <c r="H45" s="125">
        <v>1433716.8111188812</v>
      </c>
      <c r="I45" s="69"/>
      <c r="J45" s="125">
        <v>1321896.793869877</v>
      </c>
      <c r="K45" s="198"/>
      <c r="L45" s="196">
        <v>8.4590580571459795E-2</v>
      </c>
      <c r="M45" s="199"/>
      <c r="N45" s="125">
        <v>1409618.4247827642</v>
      </c>
      <c r="O45" s="69"/>
      <c r="P45" s="125">
        <v>1290222.0376903994</v>
      </c>
      <c r="Q45" s="198"/>
      <c r="R45" s="196">
        <v>9.2539410740568179E-2</v>
      </c>
      <c r="S45" s="199"/>
      <c r="T45" s="996"/>
    </row>
    <row r="46" spans="1:20" s="645" customFormat="1" ht="12">
      <c r="A46" s="212" t="s">
        <v>364</v>
      </c>
      <c r="B46" s="617">
        <v>428215.42542997119</v>
      </c>
      <c r="C46" s="69"/>
      <c r="D46" s="125">
        <v>397423.93471401924</v>
      </c>
      <c r="E46" s="198"/>
      <c r="F46" s="196">
        <v>7.7477695796326615E-2</v>
      </c>
      <c r="G46" s="199"/>
      <c r="H46" s="125">
        <v>261344.03013361065</v>
      </c>
      <c r="I46" s="69"/>
      <c r="J46" s="125">
        <v>254324.34582031664</v>
      </c>
      <c r="K46" s="198"/>
      <c r="L46" s="196">
        <v>2.7601306869195714E-2</v>
      </c>
      <c r="M46" s="199"/>
      <c r="N46" s="125">
        <v>166871.39529636051</v>
      </c>
      <c r="O46" s="69"/>
      <c r="P46" s="125">
        <v>143099.5888937026</v>
      </c>
      <c r="Q46" s="198"/>
      <c r="R46" s="196">
        <v>0.16612071765150987</v>
      </c>
      <c r="S46" s="199"/>
      <c r="T46" s="996"/>
    </row>
    <row r="47" spans="1:20" s="645" customFormat="1" ht="12">
      <c r="A47" s="212" t="s">
        <v>365</v>
      </c>
      <c r="B47" s="617">
        <v>278889.4905879366</v>
      </c>
      <c r="C47" s="69"/>
      <c r="D47" s="125">
        <v>255189.75643958605</v>
      </c>
      <c r="E47" s="198"/>
      <c r="F47" s="196">
        <v>9.2871024601495905E-2</v>
      </c>
      <c r="G47" s="199"/>
      <c r="H47" s="125">
        <v>155324.91732468153</v>
      </c>
      <c r="I47" s="69"/>
      <c r="J47" s="125">
        <v>148342.86878901251</v>
      </c>
      <c r="K47" s="198"/>
      <c r="L47" s="196">
        <v>4.7066964476732344E-2</v>
      </c>
      <c r="M47" s="199"/>
      <c r="N47" s="125">
        <v>123564.57326325508</v>
      </c>
      <c r="O47" s="69"/>
      <c r="P47" s="125">
        <v>106846.88765057355</v>
      </c>
      <c r="Q47" s="198"/>
      <c r="R47" s="196">
        <v>0.15646394556062471</v>
      </c>
      <c r="S47" s="199"/>
      <c r="T47" s="996"/>
    </row>
    <row r="48" spans="1:20" s="645" customFormat="1" ht="12">
      <c r="A48" s="212" t="s">
        <v>832</v>
      </c>
      <c r="B48" s="617">
        <v>254335.46812465152</v>
      </c>
      <c r="C48" s="69"/>
      <c r="D48" s="125">
        <v>253169.08399606214</v>
      </c>
      <c r="E48" s="198"/>
      <c r="F48" s="196">
        <v>4.6071349241344536E-3</v>
      </c>
      <c r="G48" s="199"/>
      <c r="H48" s="125">
        <v>198358.09389561246</v>
      </c>
      <c r="I48" s="69"/>
      <c r="J48" s="125">
        <v>207335.64373589787</v>
      </c>
      <c r="K48" s="198"/>
      <c r="L48" s="196">
        <v>-4.3299597109896497E-2</v>
      </c>
      <c r="M48" s="199"/>
      <c r="N48" s="125">
        <v>55977.374229039051</v>
      </c>
      <c r="O48" s="69"/>
      <c r="P48" s="125">
        <v>45833.440260164258</v>
      </c>
      <c r="Q48" s="198"/>
      <c r="R48" s="196">
        <v>0.22132167935234193</v>
      </c>
      <c r="S48" s="199"/>
      <c r="T48" s="996"/>
    </row>
    <row r="49" spans="1:20" s="645" customFormat="1" ht="12">
      <c r="A49" s="90" t="s">
        <v>245</v>
      </c>
      <c r="B49" s="617">
        <v>165209.60548101668</v>
      </c>
      <c r="C49" s="69"/>
      <c r="D49" s="125">
        <v>161270.90458947539</v>
      </c>
      <c r="E49" s="198"/>
      <c r="F49" s="196">
        <v>2.4422885836521371E-2</v>
      </c>
      <c r="G49" s="199"/>
      <c r="H49" s="125">
        <v>127117.21578510517</v>
      </c>
      <c r="I49" s="69"/>
      <c r="J49" s="125">
        <v>131640.7399023906</v>
      </c>
      <c r="K49" s="198"/>
      <c r="L49" s="196">
        <v>-3.4362645793692338E-2</v>
      </c>
      <c r="M49" s="199"/>
      <c r="N49" s="125">
        <v>38092.389695911515</v>
      </c>
      <c r="O49" s="69"/>
      <c r="P49" s="125">
        <v>29630.164687084798</v>
      </c>
      <c r="Q49" s="198"/>
      <c r="R49" s="196">
        <v>0.28559493672052499</v>
      </c>
      <c r="S49" s="199"/>
      <c r="T49" s="996"/>
    </row>
    <row r="50" spans="1:20" s="645" customFormat="1" ht="12">
      <c r="A50" s="212" t="s">
        <v>231</v>
      </c>
      <c r="B50" s="617">
        <v>149763.10228889828</v>
      </c>
      <c r="C50" s="69"/>
      <c r="D50" s="125">
        <v>132801.6603995972</v>
      </c>
      <c r="E50" s="198"/>
      <c r="F50" s="196">
        <v>0.12772010408803997</v>
      </c>
      <c r="G50" s="199"/>
      <c r="H50" s="125">
        <v>128557.94557569353</v>
      </c>
      <c r="I50" s="69"/>
      <c r="J50" s="125">
        <v>117041.16862168585</v>
      </c>
      <c r="K50" s="198"/>
      <c r="L50" s="196">
        <v>9.8399367416037664E-2</v>
      </c>
      <c r="M50" s="199"/>
      <c r="N50" s="125">
        <v>21205.156713204742</v>
      </c>
      <c r="O50" s="69"/>
      <c r="P50" s="125">
        <v>15760.491777911355</v>
      </c>
      <c r="Q50" s="198"/>
      <c r="R50" s="196">
        <v>0.34546288352018267</v>
      </c>
      <c r="S50" s="199"/>
      <c r="T50" s="996"/>
    </row>
    <row r="51" spans="1:20" s="645" customFormat="1" ht="12">
      <c r="A51" s="212" t="s">
        <v>368</v>
      </c>
      <c r="B51" s="617">
        <v>31768.649546602446</v>
      </c>
      <c r="C51" s="69"/>
      <c r="D51" s="125">
        <v>30872.124678284672</v>
      </c>
      <c r="E51" s="198"/>
      <c r="F51" s="196">
        <v>2.9039947125776743E-2</v>
      </c>
      <c r="G51" s="199"/>
      <c r="H51" s="125">
        <v>24940.690100121083</v>
      </c>
      <c r="I51" s="69"/>
      <c r="J51" s="125">
        <v>24587.49484204116</v>
      </c>
      <c r="K51" s="198"/>
      <c r="L51" s="196">
        <v>1.4364833031952823E-2</v>
      </c>
      <c r="M51" s="199"/>
      <c r="N51" s="125">
        <v>6827.9594464813645</v>
      </c>
      <c r="O51" s="69"/>
      <c r="P51" s="125">
        <v>6284.6298362435136</v>
      </c>
      <c r="Q51" s="198"/>
      <c r="R51" s="196">
        <v>8.6453717147263687E-2</v>
      </c>
      <c r="S51" s="199"/>
      <c r="T51" s="996"/>
    </row>
    <row r="52" spans="1:20" s="645" customFormat="1" ht="12">
      <c r="A52" s="212" t="s">
        <v>369</v>
      </c>
      <c r="B52" s="617">
        <v>123562.38173613889</v>
      </c>
      <c r="C52" s="69"/>
      <c r="D52" s="125">
        <v>118304.27560655151</v>
      </c>
      <c r="E52" s="198"/>
      <c r="F52" s="196">
        <v>4.4445613673967627E-2</v>
      </c>
      <c r="G52" s="199"/>
      <c r="H52" s="125">
        <v>110381.826409894</v>
      </c>
      <c r="I52" s="69"/>
      <c r="J52" s="125">
        <v>107108.74541119619</v>
      </c>
      <c r="K52" s="198"/>
      <c r="L52" s="196">
        <v>3.0558485081048053E-2</v>
      </c>
      <c r="M52" s="199"/>
      <c r="N52" s="125">
        <v>13180.555326244892</v>
      </c>
      <c r="O52" s="69"/>
      <c r="P52" s="125">
        <v>11195.530195355333</v>
      </c>
      <c r="Q52" s="198"/>
      <c r="R52" s="196">
        <v>0.17730514734470385</v>
      </c>
      <c r="S52" s="199"/>
      <c r="T52" s="996"/>
    </row>
    <row r="53" spans="1:20" s="645" customFormat="1" ht="12">
      <c r="A53" s="212" t="s">
        <v>370</v>
      </c>
      <c r="B53" s="617">
        <v>484571.48821562034</v>
      </c>
      <c r="C53" s="69"/>
      <c r="D53" s="125">
        <v>464259.1318369669</v>
      </c>
      <c r="E53" s="198"/>
      <c r="F53" s="196">
        <v>4.3752195672020711E-2</v>
      </c>
      <c r="G53" s="199"/>
      <c r="H53" s="125">
        <v>424221.98325607821</v>
      </c>
      <c r="I53" s="69"/>
      <c r="J53" s="125">
        <v>409095.73952555051</v>
      </c>
      <c r="K53" s="198"/>
      <c r="L53" s="196">
        <v>3.6974825863672851E-2</v>
      </c>
      <c r="M53" s="199"/>
      <c r="N53" s="125">
        <v>60349.504959542115</v>
      </c>
      <c r="O53" s="69"/>
      <c r="P53" s="125">
        <v>55163.392311416377</v>
      </c>
      <c r="Q53" s="198"/>
      <c r="R53" s="196">
        <v>9.4013664331017627E-2</v>
      </c>
      <c r="S53" s="199"/>
      <c r="T53" s="996"/>
    </row>
    <row r="54" spans="1:20" ht="12">
      <c r="A54" s="240" t="s">
        <v>371</v>
      </c>
      <c r="B54" s="42"/>
      <c r="C54" s="150"/>
      <c r="D54" s="126"/>
      <c r="E54" s="18"/>
      <c r="F54" s="18"/>
      <c r="G54" s="19"/>
      <c r="H54" s="404"/>
      <c r="I54" s="150"/>
      <c r="J54" s="404"/>
      <c r="K54" s="18"/>
      <c r="L54" s="18"/>
      <c r="M54" s="19"/>
      <c r="N54" s="404"/>
      <c r="O54" s="150"/>
      <c r="P54" s="404"/>
      <c r="Q54" s="18"/>
      <c r="R54" s="18"/>
      <c r="S54" s="19"/>
      <c r="T54" s="996"/>
    </row>
    <row r="55" spans="1:20" s="645" customFormat="1" ht="12">
      <c r="A55" s="81" t="s">
        <v>372</v>
      </c>
      <c r="B55" s="617">
        <v>3402577.7010179344</v>
      </c>
      <c r="C55" s="69"/>
      <c r="D55" s="125">
        <v>3221123.9384888755</v>
      </c>
      <c r="E55" s="198"/>
      <c r="F55" s="196">
        <v>5.6332437370970635E-2</v>
      </c>
      <c r="G55" s="199"/>
      <c r="H55" s="125">
        <v>1950832.1878184702</v>
      </c>
      <c r="I55" s="69"/>
      <c r="J55" s="125">
        <v>1831137.6600532401</v>
      </c>
      <c r="K55" s="198"/>
      <c r="L55" s="196">
        <v>6.536620942073243E-2</v>
      </c>
      <c r="M55" s="199"/>
      <c r="N55" s="125">
        <v>1451745.5131994642</v>
      </c>
      <c r="O55" s="69"/>
      <c r="P55" s="125">
        <v>1389986.2784356354</v>
      </c>
      <c r="Q55" s="198"/>
      <c r="R55" s="196">
        <v>4.4431542758347181E-2</v>
      </c>
      <c r="S55" s="199"/>
      <c r="T55" s="996"/>
    </row>
    <row r="56" spans="1:20" s="645" customFormat="1" ht="12">
      <c r="A56" s="81" t="s">
        <v>243</v>
      </c>
      <c r="B56" s="617">
        <v>3030133.0445553754</v>
      </c>
      <c r="C56" s="69"/>
      <c r="D56" s="125">
        <v>2856281.3750089109</v>
      </c>
      <c r="E56" s="198"/>
      <c r="F56" s="196">
        <v>6.086643671298738E-2</v>
      </c>
      <c r="G56" s="199"/>
      <c r="H56" s="125">
        <v>1840196.7183132146</v>
      </c>
      <c r="I56" s="69"/>
      <c r="J56" s="125">
        <v>1724245.1971631367</v>
      </c>
      <c r="K56" s="198"/>
      <c r="L56" s="196">
        <v>6.7247698494883712E-2</v>
      </c>
      <c r="M56" s="199"/>
      <c r="N56" s="125">
        <v>1189936.326242161</v>
      </c>
      <c r="O56" s="69"/>
      <c r="P56" s="125">
        <v>1132036.1778457745</v>
      </c>
      <c r="Q56" s="198"/>
      <c r="R56" s="196">
        <v>5.1146906370579517E-2</v>
      </c>
      <c r="S56" s="199"/>
      <c r="T56" s="996"/>
    </row>
    <row r="57" spans="1:20" s="645" customFormat="1" ht="12">
      <c r="A57" s="81" t="s">
        <v>244</v>
      </c>
      <c r="B57" s="617">
        <v>368597.86678047694</v>
      </c>
      <c r="C57" s="69"/>
      <c r="D57" s="125">
        <v>357675.27067559387</v>
      </c>
      <c r="E57" s="198"/>
      <c r="F57" s="196">
        <v>3.0537744709752932E-2</v>
      </c>
      <c r="G57" s="199"/>
      <c r="H57" s="125">
        <v>115586.53837094997</v>
      </c>
      <c r="I57" s="69"/>
      <c r="J57" s="125">
        <v>112073.90395666695</v>
      </c>
      <c r="K57" s="198"/>
      <c r="L57" s="196">
        <v>3.1342125956825506E-2</v>
      </c>
      <c r="M57" s="199"/>
      <c r="N57" s="125">
        <v>253011.32840952696</v>
      </c>
      <c r="O57" s="69"/>
      <c r="P57" s="125">
        <v>245601.36671892693</v>
      </c>
      <c r="Q57" s="198"/>
      <c r="R57" s="196">
        <v>3.0170685894758058E-2</v>
      </c>
      <c r="S57" s="199"/>
      <c r="T57" s="996"/>
    </row>
    <row r="58" spans="1:20" s="645" customFormat="1" ht="12">
      <c r="A58" s="81" t="s">
        <v>869</v>
      </c>
      <c r="B58" s="617">
        <v>85605.444761401275</v>
      </c>
      <c r="C58" s="69"/>
      <c r="D58" s="125">
        <v>82718.413271005935</v>
      </c>
      <c r="E58" s="198"/>
      <c r="F58" s="196">
        <v>3.4901920578876588E-2</v>
      </c>
      <c r="G58" s="199"/>
      <c r="H58" s="125">
        <v>25335.668643663514</v>
      </c>
      <c r="I58" s="69"/>
      <c r="J58" s="125">
        <v>23872.698719637447</v>
      </c>
      <c r="K58" s="198"/>
      <c r="L58" s="196">
        <v>6.12821340899612E-2</v>
      </c>
      <c r="M58" s="199"/>
      <c r="N58" s="125">
        <v>60269.776117737769</v>
      </c>
      <c r="O58" s="69"/>
      <c r="P58" s="125">
        <v>58845.714551368495</v>
      </c>
      <c r="Q58" s="198"/>
      <c r="R58" s="196">
        <v>2.4199919692132549E-2</v>
      </c>
      <c r="S58" s="199"/>
      <c r="T58" s="996"/>
    </row>
    <row r="59" spans="1:20" s="645" customFormat="1" ht="12">
      <c r="A59" s="81" t="s">
        <v>303</v>
      </c>
      <c r="B59" s="617">
        <v>222223.99732364182</v>
      </c>
      <c r="C59" s="69"/>
      <c r="D59" s="125">
        <v>229807.06730954748</v>
      </c>
      <c r="E59" s="198"/>
      <c r="F59" s="196">
        <v>-3.2997549094916888E-2</v>
      </c>
      <c r="G59" s="199"/>
      <c r="H59" s="125">
        <v>135026.91826108794</v>
      </c>
      <c r="I59" s="69"/>
      <c r="J59" s="125">
        <v>163277.26614025194</v>
      </c>
      <c r="K59" s="198"/>
      <c r="L59" s="196">
        <v>-0.17302070610918679</v>
      </c>
      <c r="M59" s="199"/>
      <c r="N59" s="125">
        <v>87197.079062553879</v>
      </c>
      <c r="O59" s="69"/>
      <c r="P59" s="125">
        <v>66529.801169295533</v>
      </c>
      <c r="Q59" s="198"/>
      <c r="R59" s="196">
        <v>0.3106469210792801</v>
      </c>
      <c r="S59" s="199"/>
      <c r="T59" s="996"/>
    </row>
    <row r="60" spans="1:20" s="645" customFormat="1" ht="12">
      <c r="A60" s="81" t="s">
        <v>373</v>
      </c>
      <c r="B60" s="617">
        <v>136962.18748660729</v>
      </c>
      <c r="C60" s="69"/>
      <c r="D60" s="125">
        <v>162882.93266323546</v>
      </c>
      <c r="E60" s="198"/>
      <c r="F60" s="196">
        <v>-0.15913726965009872</v>
      </c>
      <c r="G60" s="199"/>
      <c r="H60" s="125">
        <v>93913.021052304102</v>
      </c>
      <c r="I60" s="69"/>
      <c r="J60" s="125">
        <v>123690.77502421333</v>
      </c>
      <c r="K60" s="198"/>
      <c r="L60" s="196">
        <v>-0.24074353132705351</v>
      </c>
      <c r="M60" s="199"/>
      <c r="N60" s="125">
        <v>43049.166434303181</v>
      </c>
      <c r="O60" s="69"/>
      <c r="P60" s="125">
        <v>39192.157639022138</v>
      </c>
      <c r="Q60" s="198"/>
      <c r="R60" s="196">
        <v>9.8412769993575608E-2</v>
      </c>
      <c r="S60" s="199"/>
      <c r="T60" s="996"/>
    </row>
    <row r="61" spans="1:20" s="645" customFormat="1" ht="12">
      <c r="A61" s="81" t="s">
        <v>374</v>
      </c>
      <c r="B61" s="617">
        <v>43572.343395853975</v>
      </c>
      <c r="C61" s="69"/>
      <c r="D61" s="125">
        <v>35336.112246085308</v>
      </c>
      <c r="E61" s="198"/>
      <c r="F61" s="196">
        <v>0.23308255001032588</v>
      </c>
      <c r="G61" s="199"/>
      <c r="H61" s="125">
        <v>29075.453440277975</v>
      </c>
      <c r="I61" s="69"/>
      <c r="J61" s="125">
        <v>27064.461674025843</v>
      </c>
      <c r="K61" s="198"/>
      <c r="L61" s="196">
        <v>7.430377852969125E-2</v>
      </c>
      <c r="M61" s="199"/>
      <c r="N61" s="125">
        <v>14496.889955575998</v>
      </c>
      <c r="O61" s="69"/>
      <c r="P61" s="125">
        <v>8271.6505720594632</v>
      </c>
      <c r="Q61" s="198"/>
      <c r="R61" s="196">
        <v>0.75259941522972051</v>
      </c>
      <c r="S61" s="199"/>
      <c r="T61" s="996"/>
    </row>
    <row r="62" spans="1:20" s="645" customFormat="1" ht="12">
      <c r="A62" s="81" t="s">
        <v>375</v>
      </c>
      <c r="B62" s="617">
        <v>47537.135287167439</v>
      </c>
      <c r="C62" s="69"/>
      <c r="D62" s="125">
        <v>35945.63378444031</v>
      </c>
      <c r="E62" s="198"/>
      <c r="F62" s="196">
        <v>0.32247314297584345</v>
      </c>
      <c r="G62" s="199"/>
      <c r="H62" s="125">
        <v>15354.243190547326</v>
      </c>
      <c r="I62" s="69"/>
      <c r="J62" s="125">
        <v>16344.991603132659</v>
      </c>
      <c r="K62" s="198"/>
      <c r="L62" s="196">
        <v>-6.0614800951959369E-2</v>
      </c>
      <c r="M62" s="199"/>
      <c r="N62" s="125">
        <v>32182.892096620111</v>
      </c>
      <c r="O62" s="69"/>
      <c r="P62" s="125">
        <v>19600.642181307652</v>
      </c>
      <c r="Q62" s="198"/>
      <c r="R62" s="196">
        <v>0.64193049385451495</v>
      </c>
      <c r="S62" s="199"/>
      <c r="T62" s="996"/>
    </row>
    <row r="63" spans="1:20" s="645" customFormat="1" ht="12">
      <c r="A63" s="81" t="s">
        <v>296</v>
      </c>
      <c r="B63" s="617">
        <v>179457.40220614293</v>
      </c>
      <c r="C63" s="69"/>
      <c r="D63" s="125">
        <v>162114.02854492672</v>
      </c>
      <c r="E63" s="198"/>
      <c r="F63" s="196">
        <v>0.10698255923243451</v>
      </c>
      <c r="G63" s="199"/>
      <c r="H63" s="125">
        <v>158086.43342395252</v>
      </c>
      <c r="I63" s="69"/>
      <c r="J63" s="125">
        <v>144079.04190988178</v>
      </c>
      <c r="K63" s="198"/>
      <c r="L63" s="196">
        <v>9.7220187810743847E-2</v>
      </c>
      <c r="M63" s="199"/>
      <c r="N63" s="125">
        <v>21370.968782190397</v>
      </c>
      <c r="O63" s="69"/>
      <c r="P63" s="125">
        <v>18034.98663504493</v>
      </c>
      <c r="Q63" s="198"/>
      <c r="R63" s="196">
        <v>0.18497280949812892</v>
      </c>
      <c r="S63" s="199"/>
      <c r="T63" s="996"/>
    </row>
    <row r="64" spans="1:20" s="645" customFormat="1" ht="12">
      <c r="A64" s="81" t="s">
        <v>319</v>
      </c>
      <c r="B64" s="617">
        <v>477583.15443274676</v>
      </c>
      <c r="C64" s="69"/>
      <c r="D64" s="125">
        <v>454895.62606239913</v>
      </c>
      <c r="E64" s="198"/>
      <c r="F64" s="196">
        <v>4.987414050720182E-2</v>
      </c>
      <c r="G64" s="199"/>
      <c r="H64" s="125">
        <v>420390.39949170616</v>
      </c>
      <c r="I64" s="69"/>
      <c r="J64" s="125">
        <v>398603.77401612897</v>
      </c>
      <c r="K64" s="198"/>
      <c r="L64" s="196">
        <v>5.4657348715156991E-2</v>
      </c>
      <c r="M64" s="199"/>
      <c r="N64" s="125">
        <v>57192.754941040585</v>
      </c>
      <c r="O64" s="69"/>
      <c r="P64" s="125">
        <v>56291.852046270171</v>
      </c>
      <c r="Q64" s="198"/>
      <c r="R64" s="196">
        <v>1.600414379739894E-2</v>
      </c>
      <c r="S64" s="199"/>
      <c r="T64" s="996"/>
    </row>
    <row r="65" spans="1:20" s="645" customFormat="1" ht="12">
      <c r="A65" s="81" t="s">
        <v>376</v>
      </c>
      <c r="B65" s="617">
        <v>112989.06667408685</v>
      </c>
      <c r="C65" s="69"/>
      <c r="D65" s="125">
        <v>90009.017149978463</v>
      </c>
      <c r="E65" s="198"/>
      <c r="F65" s="196">
        <v>0.25530830412043759</v>
      </c>
      <c r="G65" s="199"/>
      <c r="H65" s="125">
        <v>85973.412381018643</v>
      </c>
      <c r="I65" s="69"/>
      <c r="J65" s="125">
        <v>74978.679960046647</v>
      </c>
      <c r="K65" s="198"/>
      <c r="L65" s="196">
        <v>0.14663811668637911</v>
      </c>
      <c r="M65" s="199"/>
      <c r="N65" s="125">
        <v>27015.654293068212</v>
      </c>
      <c r="O65" s="69"/>
      <c r="P65" s="125">
        <v>15030.337189931812</v>
      </c>
      <c r="Q65" s="198"/>
      <c r="R65" s="196">
        <v>0.79740839820711795</v>
      </c>
      <c r="S65" s="199"/>
      <c r="T65" s="996"/>
    </row>
    <row r="66" spans="1:20" s="645" customFormat="1" ht="12">
      <c r="A66" s="81" t="s">
        <v>377</v>
      </c>
      <c r="B66" s="617">
        <v>16198.365234288016</v>
      </c>
      <c r="C66" s="69"/>
      <c r="D66" s="125">
        <v>14452.821093690378</v>
      </c>
      <c r="E66" s="198"/>
      <c r="F66" s="196">
        <v>0.12077532332837668</v>
      </c>
      <c r="G66" s="199"/>
      <c r="H66" s="125">
        <v>10331.78387942392</v>
      </c>
      <c r="I66" s="69"/>
      <c r="J66" s="125">
        <v>9263.8877917820937</v>
      </c>
      <c r="K66" s="198"/>
      <c r="L66" s="196">
        <v>0.11527515354721225</v>
      </c>
      <c r="M66" s="199"/>
      <c r="N66" s="125">
        <v>5866.5813548640972</v>
      </c>
      <c r="O66" s="69"/>
      <c r="P66" s="125">
        <v>5188.9333019082833</v>
      </c>
      <c r="Q66" s="198"/>
      <c r="R66" s="196">
        <v>0.1305948667150148</v>
      </c>
      <c r="S66" s="199"/>
      <c r="T66" s="996"/>
    </row>
    <row r="67" spans="1:20" s="645" customFormat="1">
      <c r="A67" s="740" t="s">
        <v>870</v>
      </c>
      <c r="B67" s="1349">
        <v>72485.584089789016</v>
      </c>
      <c r="C67" s="738"/>
      <c r="D67" s="739">
        <v>78624.452181418194</v>
      </c>
      <c r="E67" s="234"/>
      <c r="F67" s="62">
        <v>-7.8078357575889282E-2</v>
      </c>
      <c r="G67" s="535"/>
      <c r="H67" s="739">
        <v>32119.453420921851</v>
      </c>
      <c r="I67" s="738"/>
      <c r="J67" s="739">
        <v>41794.370192799281</v>
      </c>
      <c r="K67" s="234"/>
      <c r="L67" s="62">
        <v>-0.23148851692815589</v>
      </c>
      <c r="M67" s="535"/>
      <c r="N67" s="739">
        <v>40366.130668867161</v>
      </c>
      <c r="O67" s="738"/>
      <c r="P67" s="739">
        <v>36830.08198861892</v>
      </c>
      <c r="Q67" s="234"/>
      <c r="R67" s="62">
        <v>9.600979659347314E-2</v>
      </c>
      <c r="S67" s="535"/>
      <c r="T67" s="91"/>
    </row>
    <row r="68" spans="1:20" s="30" customFormat="1" ht="3.75" customHeight="1">
      <c r="B68" s="29"/>
      <c r="D68" s="22"/>
      <c r="E68" s="21"/>
      <c r="F68" s="61"/>
      <c r="G68" s="61"/>
      <c r="H68" s="105"/>
      <c r="I68" s="61"/>
      <c r="J68" s="477"/>
      <c r="K68" s="21"/>
      <c r="L68" s="61"/>
      <c r="M68" s="61"/>
      <c r="N68" s="105"/>
      <c r="O68" s="61"/>
      <c r="P68" s="428"/>
      <c r="Q68" s="21"/>
      <c r="R68" s="61"/>
      <c r="S68" s="61"/>
      <c r="T68" s="48"/>
    </row>
    <row r="69" spans="1:20" s="30" customFormat="1" ht="14.25" customHeight="1">
      <c r="A69" s="30" t="s">
        <v>35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  <c r="T69" s="48"/>
    </row>
    <row r="70" spans="1:20">
      <c r="A70" s="30" t="s">
        <v>31</v>
      </c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20">
      <c r="A71" s="30"/>
    </row>
    <row r="72" spans="1:20">
      <c r="D72" s="30"/>
      <c r="H72" s="30"/>
      <c r="J72" s="30"/>
      <c r="N72" s="30"/>
      <c r="P72" s="30"/>
    </row>
    <row r="74" spans="1:20">
      <c r="B74" s="195"/>
      <c r="D74" s="195"/>
      <c r="H74" s="195"/>
      <c r="J74" s="195"/>
      <c r="N74" s="195"/>
      <c r="P74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A1:S74"/>
  <sheetViews>
    <sheetView showGridLines="0" zoomScaleNormal="100" workbookViewId="0">
      <pane xSplit="1" ySplit="5" topLeftCell="B6" activePane="bottomRight" state="frozen"/>
      <selection activeCell="F76" sqref="F76"/>
      <selection pane="topRight" activeCell="F76" sqref="F76"/>
      <selection pane="bottomLeft" activeCell="F76" sqref="F76"/>
      <selection pane="bottomRight" activeCell="V42" sqref="V42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5703125" style="12" customWidth="1"/>
    <col min="20" max="16384" width="9.140625" style="12"/>
  </cols>
  <sheetData>
    <row r="1" spans="1:19" s="5" customFormat="1" ht="15.75">
      <c r="A1" s="2096" t="s">
        <v>1125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916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509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/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3"/>
      <c r="R5" s="263" t="s">
        <v>822</v>
      </c>
      <c r="S5" s="264"/>
    </row>
    <row r="6" spans="1:19" s="38" customFormat="1">
      <c r="A6" s="229" t="s">
        <v>641</v>
      </c>
      <c r="B6" s="1055">
        <v>17380932.92490305</v>
      </c>
      <c r="C6" s="1251"/>
      <c r="D6" s="228">
        <v>15645203.00588437</v>
      </c>
      <c r="E6" s="1250"/>
      <c r="F6" s="690">
        <v>0.11094326601999661</v>
      </c>
      <c r="G6" s="1003"/>
      <c r="H6" s="228">
        <v>15156875.276137235</v>
      </c>
      <c r="I6" s="1173"/>
      <c r="J6" s="228">
        <v>13808356.777323643</v>
      </c>
      <c r="K6" s="1056"/>
      <c r="L6" s="690">
        <v>9.7659592706074605E-2</v>
      </c>
      <c r="M6" s="1003"/>
      <c r="N6" s="228">
        <v>2224057.6487658159</v>
      </c>
      <c r="O6" s="1173"/>
      <c r="P6" s="228">
        <v>1836846.2285607271</v>
      </c>
      <c r="Q6" s="1056"/>
      <c r="R6" s="690">
        <v>0.21080230570443059</v>
      </c>
      <c r="S6" s="199"/>
    </row>
    <row r="7" spans="1:19" s="38" customFormat="1" ht="12.95" customHeight="1">
      <c r="A7" s="212" t="s">
        <v>324</v>
      </c>
      <c r="B7" s="125">
        <v>2134901.8561999877</v>
      </c>
      <c r="C7" s="69"/>
      <c r="D7" s="125">
        <v>1932357.1439650245</v>
      </c>
      <c r="E7" s="21"/>
      <c r="F7" s="196">
        <v>0.10481743132605369</v>
      </c>
      <c r="G7" s="199"/>
      <c r="H7" s="125">
        <v>1840330.1292447271</v>
      </c>
      <c r="I7" s="69"/>
      <c r="J7" s="125">
        <v>1688448.3341931016</v>
      </c>
      <c r="K7" s="198"/>
      <c r="L7" s="196">
        <v>8.9953475019541401E-2</v>
      </c>
      <c r="M7" s="199"/>
      <c r="N7" s="125">
        <v>294571.72695526073</v>
      </c>
      <c r="O7" s="69"/>
      <c r="P7" s="125">
        <v>243908.80977192285</v>
      </c>
      <c r="Q7" s="198"/>
      <c r="R7" s="196">
        <v>0.20771253498679429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289007.79066945659</v>
      </c>
      <c r="C9" s="618"/>
      <c r="D9" s="736">
        <v>262795.30208322679</v>
      </c>
      <c r="E9" s="198"/>
      <c r="F9" s="196">
        <v>9.9744890332660319E-2</v>
      </c>
      <c r="G9" s="199"/>
      <c r="H9" s="736">
        <v>256794.97304618594</v>
      </c>
      <c r="I9" s="618"/>
      <c r="J9" s="736">
        <v>236113.03669397824</v>
      </c>
      <c r="K9" s="198"/>
      <c r="L9" s="196">
        <v>8.7593369014236949E-2</v>
      </c>
      <c r="M9" s="199"/>
      <c r="N9" s="736">
        <v>32212.817623270625</v>
      </c>
      <c r="O9" s="618"/>
      <c r="P9" s="736">
        <v>26682.265389248543</v>
      </c>
      <c r="Q9" s="198"/>
      <c r="R9" s="196">
        <v>0.20727446314399467</v>
      </c>
      <c r="S9" s="199"/>
    </row>
    <row r="10" spans="1:19" s="1796" customFormat="1">
      <c r="A10" s="1792" t="s">
        <v>327</v>
      </c>
      <c r="B10" s="1292">
        <v>998431.95674192801</v>
      </c>
      <c r="C10" s="618"/>
      <c r="D10" s="736">
        <v>916370.28898603225</v>
      </c>
      <c r="E10" s="198"/>
      <c r="F10" s="196">
        <v>8.9550773025058844E-2</v>
      </c>
      <c r="G10" s="199"/>
      <c r="H10" s="736">
        <v>865906.1562831843</v>
      </c>
      <c r="I10" s="618"/>
      <c r="J10" s="736">
        <v>800532.18210548989</v>
      </c>
      <c r="K10" s="198"/>
      <c r="L10" s="196">
        <v>8.16631431427947E-2</v>
      </c>
      <c r="M10" s="199"/>
      <c r="N10" s="736">
        <v>132525.80045874367</v>
      </c>
      <c r="O10" s="618"/>
      <c r="P10" s="736">
        <v>115838.10688054231</v>
      </c>
      <c r="Q10" s="198"/>
      <c r="R10" s="196">
        <v>0.14406048257859128</v>
      </c>
      <c r="S10" s="199"/>
    </row>
    <row r="11" spans="1:19" s="1796" customFormat="1">
      <c r="A11" s="1792" t="s">
        <v>328</v>
      </c>
      <c r="B11" s="1292">
        <v>847462.1087833771</v>
      </c>
      <c r="C11" s="618"/>
      <c r="D11" s="736">
        <v>753191.55289459438</v>
      </c>
      <c r="E11" s="198"/>
      <c r="F11" s="196">
        <v>0.12516146195013877</v>
      </c>
      <c r="G11" s="199"/>
      <c r="H11" s="736">
        <v>717628.9999101297</v>
      </c>
      <c r="I11" s="618"/>
      <c r="J11" s="736">
        <v>651803.11539245956</v>
      </c>
      <c r="K11" s="198"/>
      <c r="L11" s="196">
        <v>0.10099044168887637</v>
      </c>
      <c r="M11" s="199"/>
      <c r="N11" s="736">
        <v>129833.10887324739</v>
      </c>
      <c r="O11" s="618"/>
      <c r="P11" s="736">
        <v>101388.43750213485</v>
      </c>
      <c r="Q11" s="198"/>
      <c r="R11" s="196">
        <v>0.28055143241075786</v>
      </c>
      <c r="S11" s="199"/>
    </row>
    <row r="12" spans="1:19" s="1796" customFormat="1">
      <c r="A12" s="1792" t="s">
        <v>329</v>
      </c>
      <c r="B12" s="1294">
        <v>2.1404837304707196</v>
      </c>
      <c r="C12" s="618"/>
      <c r="D12" s="533">
        <v>2.1279486064444306</v>
      </c>
      <c r="E12" s="198"/>
      <c r="F12" s="196">
        <v>5.8907080689480562E-3</v>
      </c>
      <c r="G12" s="199"/>
      <c r="H12" s="533">
        <v>2.113545362315898</v>
      </c>
      <c r="I12" s="618"/>
      <c r="J12" s="533">
        <v>2.1097994724951463</v>
      </c>
      <c r="K12" s="198"/>
      <c r="L12" s="196">
        <v>1.7754719676375563E-3</v>
      </c>
      <c r="M12" s="199"/>
      <c r="N12" s="533">
        <v>2.3087805696155543</v>
      </c>
      <c r="O12" s="618"/>
      <c r="P12" s="533">
        <v>2.2535852122413731</v>
      </c>
      <c r="Q12" s="198"/>
      <c r="R12" s="196">
        <v>2.4492243326040015E-2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687826.43360365555</v>
      </c>
      <c r="C14" s="69"/>
      <c r="D14" s="125">
        <v>623164.92632490234</v>
      </c>
      <c r="E14" s="198"/>
      <c r="F14" s="196">
        <v>0.1037630722577611</v>
      </c>
      <c r="G14" s="199"/>
      <c r="H14" s="125">
        <v>559341.982208648</v>
      </c>
      <c r="I14" s="69"/>
      <c r="J14" s="125">
        <v>519515.02217525727</v>
      </c>
      <c r="K14" s="198"/>
      <c r="L14" s="196">
        <v>7.666180636438881E-2</v>
      </c>
      <c r="M14" s="199"/>
      <c r="N14" s="125">
        <v>128484.45139500751</v>
      </c>
      <c r="O14" s="69"/>
      <c r="P14" s="125">
        <v>103649.90414964511</v>
      </c>
      <c r="Q14" s="198"/>
      <c r="R14" s="196">
        <v>0.23960029147260362</v>
      </c>
      <c r="S14" s="199"/>
    </row>
    <row r="15" spans="1:19" s="645" customFormat="1">
      <c r="A15" s="90" t="s">
        <v>332</v>
      </c>
      <c r="B15" s="1292">
        <v>1447075.4225934634</v>
      </c>
      <c r="C15" s="69"/>
      <c r="D15" s="125">
        <v>1309192.2176396209</v>
      </c>
      <c r="E15" s="198"/>
      <c r="F15" s="196">
        <v>0.10531929772882093</v>
      </c>
      <c r="G15" s="199"/>
      <c r="H15" s="125">
        <v>1280988.1470332064</v>
      </c>
      <c r="I15" s="69"/>
      <c r="J15" s="125">
        <v>1168933.3120173453</v>
      </c>
      <c r="K15" s="198"/>
      <c r="L15" s="196">
        <v>9.5860759432440865E-2</v>
      </c>
      <c r="M15" s="199"/>
      <c r="N15" s="125">
        <v>166087.27556025694</v>
      </c>
      <c r="O15" s="69"/>
      <c r="P15" s="125">
        <v>140258.90562227563</v>
      </c>
      <c r="Q15" s="198"/>
      <c r="R15" s="196">
        <v>0.18414780739512127</v>
      </c>
      <c r="S15" s="199"/>
    </row>
    <row r="16" spans="1:19" s="645" customFormat="1">
      <c r="A16" s="90" t="s">
        <v>867</v>
      </c>
      <c r="B16" s="1294">
        <v>5.2014820820069483</v>
      </c>
      <c r="C16" s="69"/>
      <c r="D16" s="533">
        <v>5.2020465384715617</v>
      </c>
      <c r="E16" s="198"/>
      <c r="F16" s="196">
        <v>-1.0850661570192246E-4</v>
      </c>
      <c r="G16" s="199"/>
      <c r="H16" s="533">
        <v>5.4491085581645722</v>
      </c>
      <c r="I16" s="69"/>
      <c r="J16" s="533">
        <v>5.4192041497627663</v>
      </c>
      <c r="K16" s="198"/>
      <c r="L16" s="196">
        <v>5.5182287980634522E-3</v>
      </c>
      <c r="M16" s="199"/>
      <c r="N16" s="533">
        <v>3.6544413337928776</v>
      </c>
      <c r="O16" s="69"/>
      <c r="P16" s="533">
        <v>3.6987822349605564</v>
      </c>
      <c r="Q16" s="198"/>
      <c r="R16" s="196">
        <v>-1.1987972892421875E-2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102259.5334028022</v>
      </c>
      <c r="C18" s="69"/>
      <c r="D18" s="125">
        <v>87956.477389268082</v>
      </c>
      <c r="E18" s="198"/>
      <c r="F18" s="196">
        <v>0.16261515283556927</v>
      </c>
      <c r="G18" s="199"/>
      <c r="H18" s="125">
        <v>63514.052622526033</v>
      </c>
      <c r="I18" s="69"/>
      <c r="J18" s="125">
        <v>58268.615196229584</v>
      </c>
      <c r="K18" s="198"/>
      <c r="L18" s="196">
        <v>9.0021659320914618E-2</v>
      </c>
      <c r="M18" s="199"/>
      <c r="N18" s="125">
        <v>38745.480780276172</v>
      </c>
      <c r="O18" s="69"/>
      <c r="P18" s="125">
        <v>29687.862193038505</v>
      </c>
      <c r="Q18" s="198"/>
      <c r="R18" s="196">
        <v>0.30509500914355442</v>
      </c>
      <c r="S18" s="199"/>
    </row>
    <row r="19" spans="1:19" s="645" customFormat="1">
      <c r="A19" s="90" t="s">
        <v>335</v>
      </c>
      <c r="B19" s="1292">
        <v>636424.34957190393</v>
      </c>
      <c r="C19" s="69"/>
      <c r="D19" s="125">
        <v>551663.74781423318</v>
      </c>
      <c r="E19" s="198"/>
      <c r="F19" s="196">
        <v>0.15364540826455206</v>
      </c>
      <c r="G19" s="199"/>
      <c r="H19" s="125">
        <v>519335.52245056554</v>
      </c>
      <c r="I19" s="69"/>
      <c r="J19" s="125">
        <v>457262.41439106874</v>
      </c>
      <c r="K19" s="198"/>
      <c r="L19" s="196">
        <v>0.13574942113306832</v>
      </c>
      <c r="M19" s="199"/>
      <c r="N19" s="125">
        <v>117088.82712133834</v>
      </c>
      <c r="O19" s="69"/>
      <c r="P19" s="125">
        <v>94401.333423164426</v>
      </c>
      <c r="Q19" s="198"/>
      <c r="R19" s="196">
        <v>0.24033022496064452</v>
      </c>
      <c r="S19" s="199"/>
    </row>
    <row r="20" spans="1:19" s="645" customFormat="1">
      <c r="A20" s="90" t="s">
        <v>336</v>
      </c>
      <c r="B20" s="1292">
        <v>78304.891105237577</v>
      </c>
      <c r="C20" s="69"/>
      <c r="D20" s="125">
        <v>66281.646145474486</v>
      </c>
      <c r="E20" s="198"/>
      <c r="F20" s="196">
        <v>0.18139629383033967</v>
      </c>
      <c r="G20" s="199"/>
      <c r="H20" s="125">
        <v>45419.863031962748</v>
      </c>
      <c r="I20" s="69"/>
      <c r="J20" s="125">
        <v>41392.645393573861</v>
      </c>
      <c r="K20" s="198"/>
      <c r="L20" s="196">
        <v>9.7293072237758113E-2</v>
      </c>
      <c r="M20" s="199"/>
      <c r="N20" s="125">
        <v>32885.028073274829</v>
      </c>
      <c r="O20" s="69"/>
      <c r="P20" s="125">
        <v>24889.000751900625</v>
      </c>
      <c r="Q20" s="198"/>
      <c r="R20" s="196">
        <v>0.32126751094109696</v>
      </c>
      <c r="S20" s="199"/>
    </row>
    <row r="21" spans="1:19" s="645" customFormat="1">
      <c r="A21" s="90" t="s">
        <v>337</v>
      </c>
      <c r="B21" s="1292">
        <v>1474522.864327804</v>
      </c>
      <c r="C21" s="69"/>
      <c r="D21" s="125">
        <v>1359018.5649066167</v>
      </c>
      <c r="E21" s="198"/>
      <c r="F21" s="196">
        <v>8.4990965100704127E-2</v>
      </c>
      <c r="G21" s="199"/>
      <c r="H21" s="125">
        <v>1302900.4172008797</v>
      </c>
      <c r="I21" s="69"/>
      <c r="J21" s="125">
        <v>1214309.9499989981</v>
      </c>
      <c r="K21" s="198"/>
      <c r="L21" s="196">
        <v>7.2955399238847279E-2</v>
      </c>
      <c r="M21" s="199"/>
      <c r="N21" s="125">
        <v>171622.44712692438</v>
      </c>
      <c r="O21" s="69"/>
      <c r="P21" s="125">
        <v>144708.61490761864</v>
      </c>
      <c r="Q21" s="198"/>
      <c r="R21" s="196">
        <v>0.18598638537510304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616770.87934189348</v>
      </c>
      <c r="C23" s="69"/>
      <c r="D23" s="125">
        <v>589910.3653896515</v>
      </c>
      <c r="E23" s="198"/>
      <c r="F23" s="196">
        <v>4.5533212379646686E-2</v>
      </c>
      <c r="G23" s="199"/>
      <c r="H23" s="125">
        <v>457473.83132864558</v>
      </c>
      <c r="I23" s="69"/>
      <c r="J23" s="125">
        <v>457997.98043798294</v>
      </c>
      <c r="K23" s="198"/>
      <c r="L23" s="196">
        <v>-1.144435416147729E-3</v>
      </c>
      <c r="M23" s="199"/>
      <c r="N23" s="125">
        <v>159297.04801324793</v>
      </c>
      <c r="O23" s="69"/>
      <c r="P23" s="125">
        <v>131912.38495166856</v>
      </c>
      <c r="Q23" s="198"/>
      <c r="R23" s="196">
        <v>0.20759736147301747</v>
      </c>
      <c r="S23" s="199"/>
    </row>
    <row r="24" spans="1:19" s="645" customFormat="1">
      <c r="A24" s="90" t="s">
        <v>339</v>
      </c>
      <c r="B24" s="1292">
        <v>2134901.8561999877</v>
      </c>
      <c r="C24" s="69"/>
      <c r="D24" s="125">
        <v>1932357.1439650245</v>
      </c>
      <c r="E24" s="198"/>
      <c r="F24" s="196">
        <v>0.10481743132605369</v>
      </c>
      <c r="G24" s="199"/>
      <c r="H24" s="125">
        <v>1840330.1292447271</v>
      </c>
      <c r="I24" s="69"/>
      <c r="J24" s="125">
        <v>1688448.3341931016</v>
      </c>
      <c r="K24" s="198"/>
      <c r="L24" s="196">
        <v>8.9953475019541401E-2</v>
      </c>
      <c r="M24" s="199"/>
      <c r="N24" s="125">
        <v>294571.72695526073</v>
      </c>
      <c r="O24" s="69"/>
      <c r="P24" s="125">
        <v>243908.80977192285</v>
      </c>
      <c r="Q24" s="198"/>
      <c r="R24" s="196">
        <v>0.20771253498679429</v>
      </c>
      <c r="S24" s="199"/>
    </row>
    <row r="25" spans="1:19" s="645" customFormat="1">
      <c r="A25" s="90" t="s">
        <v>340</v>
      </c>
      <c r="B25" s="1292">
        <v>2092069.0064364695</v>
      </c>
      <c r="C25" s="69"/>
      <c r="D25" s="125">
        <v>1892396.3774119862</v>
      </c>
      <c r="E25" s="198"/>
      <c r="F25" s="196">
        <v>0.10551311099926784</v>
      </c>
      <c r="G25" s="199"/>
      <c r="H25" s="125">
        <v>1802253.8696858208</v>
      </c>
      <c r="I25" s="69"/>
      <c r="J25" s="125">
        <v>1651969.7673678657</v>
      </c>
      <c r="K25" s="198"/>
      <c r="L25" s="196">
        <v>9.0972671102454494E-2</v>
      </c>
      <c r="M25" s="199"/>
      <c r="N25" s="125">
        <v>289815.13675064861</v>
      </c>
      <c r="O25" s="69"/>
      <c r="P25" s="125">
        <v>240426.61004412069</v>
      </c>
      <c r="Q25" s="198"/>
      <c r="R25" s="196">
        <v>0.20542038461326984</v>
      </c>
      <c r="S25" s="199"/>
    </row>
    <row r="26" spans="1:19" s="645" customFormat="1">
      <c r="A26" s="90" t="s">
        <v>708</v>
      </c>
      <c r="B26" s="1292">
        <v>50252.775617599924</v>
      </c>
      <c r="C26" s="69"/>
      <c r="D26" s="125">
        <v>48338.656744294618</v>
      </c>
      <c r="E26" s="198"/>
      <c r="F26" s="196">
        <v>3.9598098131496555E-2</v>
      </c>
      <c r="G26" s="199"/>
      <c r="H26" s="125">
        <v>41599.334413333039</v>
      </c>
      <c r="I26" s="69"/>
      <c r="J26" s="125">
        <v>41076.695489955848</v>
      </c>
      <c r="K26" s="198"/>
      <c r="L26" s="196">
        <v>1.2723489977546713E-2</v>
      </c>
      <c r="M26" s="199"/>
      <c r="N26" s="125">
        <v>8653.441204266881</v>
      </c>
      <c r="O26" s="69"/>
      <c r="P26" s="125">
        <v>7261.9612543387675</v>
      </c>
      <c r="Q26" s="198"/>
      <c r="R26" s="196">
        <v>0.19161214184346589</v>
      </c>
      <c r="S26" s="199"/>
    </row>
    <row r="27" spans="1:19" s="645" customFormat="1">
      <c r="A27" s="90" t="s">
        <v>709</v>
      </c>
      <c r="B27" s="617">
        <v>68883.93063431661</v>
      </c>
      <c r="C27" s="69"/>
      <c r="D27" s="125">
        <v>61054.037680876085</v>
      </c>
      <c r="E27" s="198"/>
      <c r="F27" s="196">
        <v>0.12824529303641907</v>
      </c>
      <c r="G27" s="199"/>
      <c r="H27" s="125">
        <v>57709.697662954291</v>
      </c>
      <c r="I27" s="69"/>
      <c r="J27" s="125">
        <v>52541.094127510085</v>
      </c>
      <c r="K27" s="198"/>
      <c r="L27" s="196">
        <v>9.8372590469865531E-2</v>
      </c>
      <c r="M27" s="199"/>
      <c r="N27" s="125">
        <v>11174.232971362322</v>
      </c>
      <c r="O27" s="69"/>
      <c r="P27" s="125">
        <v>8512.9435533659998</v>
      </c>
      <c r="Q27" s="198"/>
      <c r="R27" s="196">
        <v>0.3126168288692639</v>
      </c>
      <c r="S27" s="199"/>
    </row>
    <row r="28" spans="1:19" s="645" customFormat="1">
      <c r="A28" s="90" t="s">
        <v>306</v>
      </c>
      <c r="B28" s="617">
        <v>254689.50947418748</v>
      </c>
      <c r="C28" s="69"/>
      <c r="D28" s="125">
        <v>246000.90439889743</v>
      </c>
      <c r="E28" s="198"/>
      <c r="F28" s="196">
        <v>3.5319402977483483E-2</v>
      </c>
      <c r="G28" s="199"/>
      <c r="H28" s="125">
        <v>220187.45176033475</v>
      </c>
      <c r="I28" s="69"/>
      <c r="J28" s="125">
        <v>215264.36264997127</v>
      </c>
      <c r="K28" s="198"/>
      <c r="L28" s="196">
        <v>2.2869968116221003E-2</v>
      </c>
      <c r="M28" s="199"/>
      <c r="N28" s="125">
        <v>34502.057713852722</v>
      </c>
      <c r="O28" s="69"/>
      <c r="P28" s="125">
        <v>30736.541748926174</v>
      </c>
      <c r="Q28" s="198"/>
      <c r="R28" s="196">
        <v>0.12250942203210294</v>
      </c>
      <c r="S28" s="199"/>
    </row>
    <row r="29" spans="1:19" s="645" customFormat="1">
      <c r="A29" s="90" t="s">
        <v>0</v>
      </c>
      <c r="B29" s="617">
        <v>298016.00198706973</v>
      </c>
      <c r="C29" s="69"/>
      <c r="D29" s="125">
        <v>281977.80594888516</v>
      </c>
      <c r="E29" s="198"/>
      <c r="F29" s="196">
        <v>5.6877511987918142E-2</v>
      </c>
      <c r="G29" s="199"/>
      <c r="H29" s="125">
        <v>241158.41512120579</v>
      </c>
      <c r="I29" s="69"/>
      <c r="J29" s="125">
        <v>235146.31790402351</v>
      </c>
      <c r="K29" s="198"/>
      <c r="L29" s="196">
        <v>2.5567473353489446E-2</v>
      </c>
      <c r="M29" s="199"/>
      <c r="N29" s="125">
        <v>56857.586865863967</v>
      </c>
      <c r="O29" s="69"/>
      <c r="P29" s="125">
        <v>46831.488044861639</v>
      </c>
      <c r="Q29" s="198"/>
      <c r="R29" s="196">
        <v>0.21408883722417602</v>
      </c>
      <c r="S29" s="199"/>
    </row>
    <row r="30" spans="1:19" s="645" customFormat="1">
      <c r="A30" s="90" t="s">
        <v>313</v>
      </c>
      <c r="B30" s="617">
        <v>179274.76046346634</v>
      </c>
      <c r="C30" s="69"/>
      <c r="D30" s="125">
        <v>172558.66016004345</v>
      </c>
      <c r="E30" s="198"/>
      <c r="F30" s="196">
        <v>3.8920679479047253E-2</v>
      </c>
      <c r="G30" s="199"/>
      <c r="H30" s="125">
        <v>144540.7601678143</v>
      </c>
      <c r="I30" s="69"/>
      <c r="J30" s="125">
        <v>140733.2644328009</v>
      </c>
      <c r="K30" s="198"/>
      <c r="L30" s="196">
        <v>2.7054696346018769E-2</v>
      </c>
      <c r="M30" s="199"/>
      <c r="N30" s="125">
        <v>34734.00029565204</v>
      </c>
      <c r="O30" s="69"/>
      <c r="P30" s="125">
        <v>31825.395727242532</v>
      </c>
      <c r="Q30" s="198"/>
      <c r="R30" s="196">
        <v>9.1392565652207838E-2</v>
      </c>
      <c r="S30" s="199"/>
    </row>
    <row r="31" spans="1:19" s="645" customFormat="1">
      <c r="A31" s="90" t="s">
        <v>321</v>
      </c>
      <c r="B31" s="617">
        <v>252308.1610594409</v>
      </c>
      <c r="C31" s="69"/>
      <c r="D31" s="125">
        <v>237064.04339981714</v>
      </c>
      <c r="E31" s="198"/>
      <c r="F31" s="196">
        <v>6.4303795046277867E-2</v>
      </c>
      <c r="G31" s="199"/>
      <c r="H31" s="125">
        <v>205339.05564624674</v>
      </c>
      <c r="I31" s="69"/>
      <c r="J31" s="125">
        <v>199537.39409201665</v>
      </c>
      <c r="K31" s="198"/>
      <c r="L31" s="196">
        <v>2.907556040124815E-2</v>
      </c>
      <c r="M31" s="199"/>
      <c r="N31" s="125">
        <v>46969.105413194156</v>
      </c>
      <c r="O31" s="69"/>
      <c r="P31" s="125">
        <v>37526.649307800471</v>
      </c>
      <c r="Q31" s="198"/>
      <c r="R31" s="196">
        <v>0.25162001616357821</v>
      </c>
      <c r="S31" s="199"/>
    </row>
    <row r="32" spans="1:19" s="645" customFormat="1">
      <c r="A32" s="90" t="s">
        <v>320</v>
      </c>
      <c r="B32" s="617">
        <v>1373600.334693097</v>
      </c>
      <c r="C32" s="69"/>
      <c r="D32" s="125">
        <v>1202882.7918824814</v>
      </c>
      <c r="E32" s="198"/>
      <c r="F32" s="196">
        <v>0.14192367200086631</v>
      </c>
      <c r="G32" s="199"/>
      <c r="H32" s="125">
        <v>1249231.231531278</v>
      </c>
      <c r="I32" s="69"/>
      <c r="J32" s="125">
        <v>1100959.9103520641</v>
      </c>
      <c r="K32" s="198"/>
      <c r="L32" s="196">
        <v>0.13467458695367013</v>
      </c>
      <c r="M32" s="199"/>
      <c r="N32" s="125">
        <v>124369.10316181905</v>
      </c>
      <c r="O32" s="69"/>
      <c r="P32" s="125">
        <v>101922.88153041735</v>
      </c>
      <c r="Q32" s="198"/>
      <c r="R32" s="196">
        <v>0.22022750234649677</v>
      </c>
      <c r="S32" s="199"/>
    </row>
    <row r="33" spans="1:19">
      <c r="A33" s="240" t="s">
        <v>174</v>
      </c>
      <c r="B33" s="126"/>
      <c r="C33" s="126"/>
      <c r="D33" s="126"/>
      <c r="E33" s="18"/>
      <c r="F33" s="18"/>
      <c r="G33" s="19"/>
      <c r="H33" s="404"/>
      <c r="I33" s="150"/>
      <c r="J33" s="404"/>
      <c r="K33" s="18"/>
      <c r="L33" s="18"/>
      <c r="M33" s="19"/>
      <c r="N33" s="404"/>
      <c r="O33" s="150"/>
      <c r="P33" s="404"/>
      <c r="Q33" s="18"/>
      <c r="R33" s="18"/>
      <c r="S33" s="19"/>
    </row>
    <row r="34" spans="1:19" s="645" customFormat="1" ht="12.95" customHeight="1">
      <c r="A34" s="90" t="s">
        <v>710</v>
      </c>
      <c r="B34" s="1336">
        <v>5.194324135098328</v>
      </c>
      <c r="C34" s="69"/>
      <c r="D34" s="708">
        <v>5.1559301296681079</v>
      </c>
      <c r="E34" s="192"/>
      <c r="F34" s="196">
        <v>7.4465720955554432E-3</v>
      </c>
      <c r="G34" s="199"/>
      <c r="H34" s="708">
        <v>5.0460710864858527</v>
      </c>
      <c r="I34" s="69"/>
      <c r="J34" s="708">
        <v>5.0410934939556515</v>
      </c>
      <c r="K34" s="192"/>
      <c r="L34" s="196">
        <v>9.8740333544088121E-4</v>
      </c>
      <c r="M34" s="199"/>
      <c r="N34" s="708">
        <v>5.6200814921917273</v>
      </c>
      <c r="O34" s="69"/>
      <c r="P34" s="708">
        <v>5.5546413443570648</v>
      </c>
      <c r="Q34" s="192"/>
      <c r="R34" s="196">
        <v>1.1781165295423224E-2</v>
      </c>
      <c r="S34" s="199"/>
    </row>
    <row r="35" spans="1:19" s="645" customFormat="1">
      <c r="A35" s="90" t="s">
        <v>345</v>
      </c>
      <c r="B35" s="1336">
        <v>8.0714170169275601</v>
      </c>
      <c r="C35" s="69"/>
      <c r="D35" s="708">
        <v>8.0252553545854521</v>
      </c>
      <c r="E35" s="192"/>
      <c r="F35" s="196">
        <v>5.7520490380075194E-3</v>
      </c>
      <c r="G35" s="199"/>
      <c r="H35" s="708">
        <v>8.1577852753776874</v>
      </c>
      <c r="I35" s="69"/>
      <c r="J35" s="708">
        <v>8.1027347953536655</v>
      </c>
      <c r="K35" s="192"/>
      <c r="L35" s="196">
        <v>6.794061685887756E-3</v>
      </c>
      <c r="M35" s="199"/>
      <c r="N35" s="708">
        <v>7.5343245456544281</v>
      </c>
      <c r="O35" s="69"/>
      <c r="P35" s="708">
        <v>7.4928945908656264</v>
      </c>
      <c r="Q35" s="192"/>
      <c r="R35" s="196">
        <v>5.5292322995318536E-3</v>
      </c>
      <c r="S35" s="199"/>
    </row>
    <row r="36" spans="1:19" s="645" customFormat="1">
      <c r="A36" s="90" t="s">
        <v>711</v>
      </c>
      <c r="B36" s="1336">
        <v>4.8804688584660312</v>
      </c>
      <c r="C36" s="69"/>
      <c r="D36" s="708">
        <v>4.8846641086086917</v>
      </c>
      <c r="E36" s="192"/>
      <c r="F36" s="196">
        <v>-8.5886154081032094E-4</v>
      </c>
      <c r="G36" s="199"/>
      <c r="H36" s="708">
        <v>5.4523909165844326</v>
      </c>
      <c r="I36" s="69"/>
      <c r="J36" s="708">
        <v>5.2945804233379441</v>
      </c>
      <c r="K36" s="192"/>
      <c r="L36" s="196">
        <v>2.9806043279818128E-2</v>
      </c>
      <c r="M36" s="199"/>
      <c r="N36" s="708">
        <v>2.1310913111501963</v>
      </c>
      <c r="O36" s="69"/>
      <c r="P36" s="708">
        <v>2.5660056846962394</v>
      </c>
      <c r="Q36" s="192"/>
      <c r="R36" s="196">
        <v>-0.16949080671952121</v>
      </c>
      <c r="S36" s="199"/>
    </row>
    <row r="37" spans="1:19" s="645" customFormat="1">
      <c r="A37" s="90" t="s">
        <v>712</v>
      </c>
      <c r="B37" s="1336">
        <v>3.6243441860790679</v>
      </c>
      <c r="C37" s="69"/>
      <c r="D37" s="708">
        <v>3.6381008010336746</v>
      </c>
      <c r="E37" s="192"/>
      <c r="F37" s="196">
        <v>-3.7812627266122141E-3</v>
      </c>
      <c r="G37" s="199"/>
      <c r="H37" s="708">
        <v>3.9440162702780373</v>
      </c>
      <c r="I37" s="69"/>
      <c r="J37" s="708">
        <v>3.9093208469248695</v>
      </c>
      <c r="K37" s="192"/>
      <c r="L37" s="196">
        <v>8.8750513738108036E-3</v>
      </c>
      <c r="M37" s="199"/>
      <c r="N37" s="708">
        <v>1.9733870798787081</v>
      </c>
      <c r="O37" s="69"/>
      <c r="P37" s="708">
        <v>1.9641559579714434</v>
      </c>
      <c r="Q37" s="192"/>
      <c r="R37" s="196">
        <v>4.6997907013445655E-3</v>
      </c>
      <c r="S37" s="199"/>
    </row>
    <row r="38" spans="1:19" s="645" customFormat="1">
      <c r="A38" s="212" t="s">
        <v>6</v>
      </c>
      <c r="B38" s="1336">
        <v>3.6448733509824884</v>
      </c>
      <c r="C38" s="69"/>
      <c r="D38" s="708">
        <v>3.6371517089638643</v>
      </c>
      <c r="E38" s="192"/>
      <c r="F38" s="196">
        <v>2.1229914604864908E-3</v>
      </c>
      <c r="G38" s="199"/>
      <c r="H38" s="708">
        <v>3.7901521630466455</v>
      </c>
      <c r="I38" s="69"/>
      <c r="J38" s="708">
        <v>3.7757826252994131</v>
      </c>
      <c r="K38" s="192"/>
      <c r="L38" s="196">
        <v>3.8057110732355507E-3</v>
      </c>
      <c r="M38" s="199"/>
      <c r="N38" s="708">
        <v>2.7177236809982621</v>
      </c>
      <c r="O38" s="69"/>
      <c r="P38" s="708">
        <v>2.666245609887314</v>
      </c>
      <c r="Q38" s="192"/>
      <c r="R38" s="196">
        <v>1.9307325221671466E-2</v>
      </c>
      <c r="S38" s="199"/>
    </row>
    <row r="39" spans="1:19" s="645" customFormat="1">
      <c r="A39" s="90" t="s">
        <v>1</v>
      </c>
      <c r="B39" s="1336">
        <v>3.9527845978819074</v>
      </c>
      <c r="C39" s="69"/>
      <c r="D39" s="708">
        <v>3.9536451833674224</v>
      </c>
      <c r="E39" s="192"/>
      <c r="F39" s="196">
        <v>-2.1766887153542162E-4</v>
      </c>
      <c r="G39" s="199"/>
      <c r="H39" s="708">
        <v>4.0908760076180668</v>
      </c>
      <c r="I39" s="69"/>
      <c r="J39" s="708">
        <v>4.0970487353051936</v>
      </c>
      <c r="K39" s="192"/>
      <c r="L39" s="196">
        <v>-1.5066278401657898E-3</v>
      </c>
      <c r="M39" s="199"/>
      <c r="N39" s="708">
        <v>3.3670772657647396</v>
      </c>
      <c r="O39" s="69"/>
      <c r="P39" s="708">
        <v>3.2335993633366176</v>
      </c>
      <c r="Q39" s="192"/>
      <c r="R39" s="196">
        <v>4.1278429214679134E-2</v>
      </c>
      <c r="S39" s="199"/>
    </row>
    <row r="40" spans="1:19" s="645" customFormat="1">
      <c r="A40" s="90" t="s">
        <v>175</v>
      </c>
      <c r="B40" s="1336">
        <v>2.032592404803077</v>
      </c>
      <c r="C40" s="69"/>
      <c r="D40" s="708">
        <v>2.0812934658033422</v>
      </c>
      <c r="E40" s="192"/>
      <c r="F40" s="196">
        <v>-2.3399420504819309E-2</v>
      </c>
      <c r="G40" s="199"/>
      <c r="H40" s="708">
        <v>2.1347455542133322</v>
      </c>
      <c r="I40" s="69"/>
      <c r="J40" s="708">
        <v>2.11315040724442</v>
      </c>
      <c r="K40" s="192"/>
      <c r="L40" s="196">
        <v>1.0219408374755766E-2</v>
      </c>
      <c r="M40" s="199"/>
      <c r="N40" s="708">
        <v>1.6074961376408139</v>
      </c>
      <c r="O40" s="69"/>
      <c r="P40" s="708">
        <v>1.9404207048714248</v>
      </c>
      <c r="Q40" s="192"/>
      <c r="R40" s="196">
        <v>-0.17157339457098353</v>
      </c>
      <c r="S40" s="199"/>
    </row>
    <row r="41" spans="1:19" s="645" customFormat="1">
      <c r="A41" s="90" t="s">
        <v>176</v>
      </c>
      <c r="B41" s="1336">
        <v>3.2246303198024435</v>
      </c>
      <c r="C41" s="69"/>
      <c r="D41" s="708">
        <v>3.1877250198292155</v>
      </c>
      <c r="E41" s="192"/>
      <c r="F41" s="196">
        <v>1.1577316030604556E-2</v>
      </c>
      <c r="G41" s="199"/>
      <c r="H41" s="708">
        <v>3.3018142951415927</v>
      </c>
      <c r="I41" s="69"/>
      <c r="J41" s="708">
        <v>3.3377972703414205</v>
      </c>
      <c r="K41" s="192"/>
      <c r="L41" s="196">
        <v>-1.0780455577563304E-2</v>
      </c>
      <c r="M41" s="199"/>
      <c r="N41" s="708">
        <v>2.8871982042077544</v>
      </c>
      <c r="O41" s="69"/>
      <c r="P41" s="708">
        <v>2.3897580724709537</v>
      </c>
      <c r="Q41" s="192"/>
      <c r="R41" s="196">
        <v>0.20815501680572179</v>
      </c>
      <c r="S41" s="199"/>
    </row>
    <row r="42" spans="1:19" s="645" customFormat="1">
      <c r="A42" s="90" t="s">
        <v>360</v>
      </c>
      <c r="B42" s="1336">
        <v>10.577416944838786</v>
      </c>
      <c r="C42" s="69"/>
      <c r="D42" s="708">
        <v>10.67329640241641</v>
      </c>
      <c r="E42" s="192"/>
      <c r="F42" s="196">
        <v>-8.9831158025290986E-3</v>
      </c>
      <c r="G42" s="199"/>
      <c r="H42" s="708">
        <v>10.479838474558848</v>
      </c>
      <c r="I42" s="69"/>
      <c r="J42" s="708">
        <v>10.597519876152036</v>
      </c>
      <c r="K42" s="192"/>
      <c r="L42" s="196">
        <v>-1.1104617209353925E-2</v>
      </c>
      <c r="M42" s="199"/>
      <c r="N42" s="708">
        <v>11.557548420420312</v>
      </c>
      <c r="O42" s="69"/>
      <c r="P42" s="708">
        <v>11.491826219373342</v>
      </c>
      <c r="Q42" s="192"/>
      <c r="R42" s="196">
        <v>5.7190388883686166E-3</v>
      </c>
      <c r="S42" s="199"/>
    </row>
    <row r="43" spans="1:19">
      <c r="A43" s="240" t="s">
        <v>150</v>
      </c>
      <c r="B43" s="126"/>
      <c r="C43" s="150"/>
      <c r="D43" s="126"/>
      <c r="E43" s="18"/>
      <c r="F43" s="18"/>
      <c r="G43" s="19"/>
      <c r="H43" s="404"/>
      <c r="I43" s="150"/>
      <c r="J43" s="404"/>
      <c r="K43" s="18"/>
      <c r="L43" s="18"/>
      <c r="M43" s="19"/>
      <c r="N43" s="404"/>
      <c r="O43" s="150"/>
      <c r="P43" s="404"/>
      <c r="Q43" s="18"/>
      <c r="R43" s="18"/>
      <c r="S43" s="19"/>
    </row>
    <row r="44" spans="1:19" s="645" customFormat="1" ht="12.95" customHeight="1">
      <c r="A44" s="212" t="s">
        <v>362</v>
      </c>
      <c r="B44" s="617">
        <v>1165398.1136934271</v>
      </c>
      <c r="C44" s="69"/>
      <c r="D44" s="125">
        <v>1040442.8459718243</v>
      </c>
      <c r="E44" s="198"/>
      <c r="F44" s="196">
        <v>0.1200981564776761</v>
      </c>
      <c r="G44" s="199"/>
      <c r="H44" s="125">
        <v>977658.28546676587</v>
      </c>
      <c r="I44" s="69"/>
      <c r="J44" s="125">
        <v>886956.38290868583</v>
      </c>
      <c r="K44" s="198"/>
      <c r="L44" s="196">
        <v>0.10226196496904628</v>
      </c>
      <c r="M44" s="199"/>
      <c r="N44" s="125">
        <v>187739.82822666111</v>
      </c>
      <c r="O44" s="69"/>
      <c r="P44" s="125">
        <v>153486.46306313842</v>
      </c>
      <c r="Q44" s="198"/>
      <c r="R44" s="196">
        <v>0.22316863963066352</v>
      </c>
      <c r="S44" s="199"/>
    </row>
    <row r="45" spans="1:19" s="645" customFormat="1">
      <c r="A45" s="212" t="s">
        <v>379</v>
      </c>
      <c r="B45" s="617">
        <v>904783.3565452107</v>
      </c>
      <c r="C45" s="69"/>
      <c r="D45" s="125">
        <v>796123.89868026343</v>
      </c>
      <c r="E45" s="198"/>
      <c r="F45" s="196">
        <v>0.13648561240916435</v>
      </c>
      <c r="G45" s="199"/>
      <c r="H45" s="125">
        <v>757003.98224495223</v>
      </c>
      <c r="I45" s="69"/>
      <c r="J45" s="125">
        <v>675394.36715430929</v>
      </c>
      <c r="K45" s="198"/>
      <c r="L45" s="196">
        <v>0.12083253734332279</v>
      </c>
      <c r="M45" s="199"/>
      <c r="N45" s="125">
        <v>147779.37430025844</v>
      </c>
      <c r="O45" s="69"/>
      <c r="P45" s="125">
        <v>120729.5315259542</v>
      </c>
      <c r="Q45" s="198"/>
      <c r="R45" s="196">
        <v>0.22405324059829654</v>
      </c>
      <c r="S45" s="199"/>
    </row>
    <row r="46" spans="1:19" s="645" customFormat="1">
      <c r="A46" s="212" t="s">
        <v>364</v>
      </c>
      <c r="B46" s="617">
        <v>626139.52497746458</v>
      </c>
      <c r="C46" s="69"/>
      <c r="D46" s="125">
        <v>549684.52412186295</v>
      </c>
      <c r="E46" s="198"/>
      <c r="F46" s="196">
        <v>0.13908887279979498</v>
      </c>
      <c r="G46" s="199"/>
      <c r="H46" s="125">
        <v>536227.52384633257</v>
      </c>
      <c r="I46" s="69"/>
      <c r="J46" s="125">
        <v>480386.98213091202</v>
      </c>
      <c r="K46" s="198"/>
      <c r="L46" s="196">
        <v>0.1162407471320762</v>
      </c>
      <c r="M46" s="199"/>
      <c r="N46" s="125">
        <v>89912.001131132056</v>
      </c>
      <c r="O46" s="69"/>
      <c r="P46" s="125">
        <v>69297.541990950936</v>
      </c>
      <c r="Q46" s="198"/>
      <c r="R46" s="196">
        <v>0.29747749412054197</v>
      </c>
      <c r="S46" s="199"/>
    </row>
    <row r="47" spans="1:19" s="645" customFormat="1">
      <c r="A47" s="212" t="s">
        <v>365</v>
      </c>
      <c r="B47" s="617">
        <v>492100.60532086849</v>
      </c>
      <c r="C47" s="69"/>
      <c r="D47" s="125">
        <v>426393.44206767884</v>
      </c>
      <c r="E47" s="198"/>
      <c r="F47" s="196">
        <v>0.15409984481600059</v>
      </c>
      <c r="G47" s="199"/>
      <c r="H47" s="125">
        <v>425772.35007015977</v>
      </c>
      <c r="I47" s="69"/>
      <c r="J47" s="125">
        <v>374356.52961274586</v>
      </c>
      <c r="K47" s="198"/>
      <c r="L47" s="196">
        <v>0.13734452691556134</v>
      </c>
      <c r="M47" s="199"/>
      <c r="N47" s="125">
        <v>66328.255250708738</v>
      </c>
      <c r="O47" s="69"/>
      <c r="P47" s="125">
        <v>52036.912454932964</v>
      </c>
      <c r="Q47" s="198"/>
      <c r="R47" s="196">
        <v>0.27463856177387386</v>
      </c>
      <c r="S47" s="199"/>
    </row>
    <row r="48" spans="1:19" s="645" customFormat="1">
      <c r="A48" s="212" t="s">
        <v>832</v>
      </c>
      <c r="B48" s="617">
        <v>283013.64534270304</v>
      </c>
      <c r="C48" s="69"/>
      <c r="D48" s="125">
        <v>276720.83582544839</v>
      </c>
      <c r="E48" s="198"/>
      <c r="F48" s="196">
        <v>2.2740642201673825E-2</v>
      </c>
      <c r="G48" s="199"/>
      <c r="H48" s="125">
        <v>264340.37308293104</v>
      </c>
      <c r="I48" s="69"/>
      <c r="J48" s="125">
        <v>260234.61853741875</v>
      </c>
      <c r="K48" s="198"/>
      <c r="L48" s="196">
        <v>1.5777126688937923E-2</v>
      </c>
      <c r="M48" s="199"/>
      <c r="N48" s="125">
        <v>18673.27225977202</v>
      </c>
      <c r="O48" s="69"/>
      <c r="P48" s="125">
        <v>16486.217288029628</v>
      </c>
      <c r="Q48" s="198"/>
      <c r="R48" s="196">
        <v>0.13265959883534822</v>
      </c>
      <c r="S48" s="199"/>
    </row>
    <row r="49" spans="1:19" s="645" customFormat="1">
      <c r="A49" s="90" t="s">
        <v>245</v>
      </c>
      <c r="B49" s="617">
        <v>211608.31048184584</v>
      </c>
      <c r="C49" s="69"/>
      <c r="D49" s="125">
        <v>205691.2966341578</v>
      </c>
      <c r="E49" s="198"/>
      <c r="F49" s="196">
        <v>2.8766476484476781E-2</v>
      </c>
      <c r="G49" s="199"/>
      <c r="H49" s="125">
        <v>200160.22277937448</v>
      </c>
      <c r="I49" s="69"/>
      <c r="J49" s="125">
        <v>195571.04578724786</v>
      </c>
      <c r="K49" s="198"/>
      <c r="L49" s="196">
        <v>2.3465523608842204E-2</v>
      </c>
      <c r="M49" s="199"/>
      <c r="N49" s="125">
        <v>11448.087702471355</v>
      </c>
      <c r="O49" s="69"/>
      <c r="P49" s="125">
        <v>10120.250846909941</v>
      </c>
      <c r="Q49" s="198"/>
      <c r="R49" s="196">
        <v>0.13120592321749103</v>
      </c>
      <c r="S49" s="199"/>
    </row>
    <row r="50" spans="1:19" s="645" customFormat="1">
      <c r="A50" s="212" t="s">
        <v>231</v>
      </c>
      <c r="B50" s="617">
        <v>79987.036877446473</v>
      </c>
      <c r="C50" s="69"/>
      <c r="D50" s="125">
        <v>68899.960741428178</v>
      </c>
      <c r="E50" s="198"/>
      <c r="F50" s="196">
        <v>0.16091556536042925</v>
      </c>
      <c r="G50" s="199"/>
      <c r="H50" s="125">
        <v>69774.353001831973</v>
      </c>
      <c r="I50" s="69"/>
      <c r="J50" s="125">
        <v>59663.741399633247</v>
      </c>
      <c r="K50" s="198"/>
      <c r="L50" s="196">
        <v>0.16945989917858009</v>
      </c>
      <c r="M50" s="199"/>
      <c r="N50" s="125">
        <v>10212.683875614497</v>
      </c>
      <c r="O50" s="69"/>
      <c r="P50" s="125">
        <v>9236.2193417949311</v>
      </c>
      <c r="Q50" s="198"/>
      <c r="R50" s="196">
        <v>0.10572123697852802</v>
      </c>
      <c r="S50" s="199"/>
    </row>
    <row r="51" spans="1:19" s="645" customFormat="1">
      <c r="A51" s="212" t="s">
        <v>368</v>
      </c>
      <c r="B51" s="617">
        <v>24608.051131823173</v>
      </c>
      <c r="C51" s="69"/>
      <c r="D51" s="125">
        <v>22619.468926629117</v>
      </c>
      <c r="E51" s="198"/>
      <c r="F51" s="196">
        <v>8.7914628395760738E-2</v>
      </c>
      <c r="G51" s="199"/>
      <c r="H51" s="125">
        <v>21228.191025213804</v>
      </c>
      <c r="I51" s="69"/>
      <c r="J51" s="125">
        <v>20199.595418369354</v>
      </c>
      <c r="K51" s="198"/>
      <c r="L51" s="196">
        <v>5.0921594494365639E-2</v>
      </c>
      <c r="M51" s="199"/>
      <c r="N51" s="125">
        <v>3379.8601066093688</v>
      </c>
      <c r="O51" s="69"/>
      <c r="P51" s="125">
        <v>2419.8735082597632</v>
      </c>
      <c r="Q51" s="198"/>
      <c r="R51" s="196">
        <v>0.39670941273288868</v>
      </c>
      <c r="S51" s="199"/>
    </row>
    <row r="52" spans="1:19" s="645" customFormat="1">
      <c r="A52" s="212" t="s">
        <v>369</v>
      </c>
      <c r="B52" s="617">
        <v>108550.56584230413</v>
      </c>
      <c r="C52" s="69"/>
      <c r="D52" s="125">
        <v>105198.73465145857</v>
      </c>
      <c r="E52" s="198"/>
      <c r="F52" s="196">
        <v>3.1861896456746905E-2</v>
      </c>
      <c r="G52" s="199"/>
      <c r="H52" s="125">
        <v>96390.140773276391</v>
      </c>
      <c r="I52" s="69"/>
      <c r="J52" s="125">
        <v>94158.66136918019</v>
      </c>
      <c r="K52" s="198"/>
      <c r="L52" s="196">
        <v>2.3699141126772683E-2</v>
      </c>
      <c r="M52" s="199"/>
      <c r="N52" s="125">
        <v>12160.425069027744</v>
      </c>
      <c r="O52" s="69"/>
      <c r="P52" s="125">
        <v>11040.073282278374</v>
      </c>
      <c r="Q52" s="198"/>
      <c r="R52" s="196">
        <v>0.10148046648818618</v>
      </c>
      <c r="S52" s="199"/>
    </row>
    <row r="53" spans="1:19" s="645" customFormat="1">
      <c r="A53" s="212" t="s">
        <v>370</v>
      </c>
      <c r="B53" s="617">
        <v>146007.52672967949</v>
      </c>
      <c r="C53" s="69"/>
      <c r="D53" s="125">
        <v>146799.1184060775</v>
      </c>
      <c r="E53" s="198"/>
      <c r="F53" s="196">
        <v>-5.3923462551613921E-3</v>
      </c>
      <c r="G53" s="199"/>
      <c r="H53" s="125">
        <v>130603.48606618901</v>
      </c>
      <c r="I53" s="69"/>
      <c r="J53" s="125">
        <v>131210.1627456077</v>
      </c>
      <c r="K53" s="198"/>
      <c r="L53" s="196">
        <v>-4.623701904820577E-3</v>
      </c>
      <c r="M53" s="199"/>
      <c r="N53" s="125">
        <v>15404.040663490488</v>
      </c>
      <c r="O53" s="69"/>
      <c r="P53" s="125">
        <v>15588.95566046981</v>
      </c>
      <c r="Q53" s="198"/>
      <c r="R53" s="196">
        <v>-1.1861923338984514E-2</v>
      </c>
      <c r="S53" s="199"/>
    </row>
    <row r="54" spans="1:19">
      <c r="A54" s="240" t="s">
        <v>371</v>
      </c>
      <c r="B54" s="42"/>
      <c r="C54" s="150"/>
      <c r="D54" s="126"/>
      <c r="E54" s="18"/>
      <c r="F54" s="18"/>
      <c r="G54" s="19"/>
      <c r="H54" s="404"/>
      <c r="I54" s="150"/>
      <c r="J54" s="404"/>
      <c r="K54" s="18"/>
      <c r="L54" s="18"/>
      <c r="M54" s="19"/>
      <c r="N54" s="404"/>
      <c r="O54" s="150"/>
      <c r="P54" s="404"/>
      <c r="Q54" s="18"/>
      <c r="R54" s="18"/>
      <c r="S54" s="19"/>
    </row>
    <row r="55" spans="1:19" s="645" customFormat="1">
      <c r="A55" s="81" t="s">
        <v>372</v>
      </c>
      <c r="B55" s="617">
        <v>1900171.9326710016</v>
      </c>
      <c r="C55" s="69"/>
      <c r="D55" s="125">
        <v>1718734.6786564139</v>
      </c>
      <c r="E55" s="198"/>
      <c r="F55" s="196">
        <v>0.10556443427115966</v>
      </c>
      <c r="G55" s="199"/>
      <c r="H55" s="125">
        <v>1645277.7978722632</v>
      </c>
      <c r="I55" s="69"/>
      <c r="J55" s="125">
        <v>1502939.5527695823</v>
      </c>
      <c r="K55" s="198"/>
      <c r="L55" s="196">
        <v>9.470656676802694E-2</v>
      </c>
      <c r="M55" s="199"/>
      <c r="N55" s="125">
        <v>254894.13479873832</v>
      </c>
      <c r="O55" s="69"/>
      <c r="P55" s="125">
        <v>215795.12588683161</v>
      </c>
      <c r="Q55" s="198"/>
      <c r="R55" s="196">
        <v>0.18118578328043988</v>
      </c>
      <c r="S55" s="199"/>
    </row>
    <row r="56" spans="1:19" s="645" customFormat="1">
      <c r="A56" s="81" t="s">
        <v>243</v>
      </c>
      <c r="B56" s="617">
        <v>1755588.0817734147</v>
      </c>
      <c r="C56" s="69"/>
      <c r="D56" s="125">
        <v>1585725.5305415432</v>
      </c>
      <c r="E56" s="198"/>
      <c r="F56" s="196">
        <v>0.10711976818198898</v>
      </c>
      <c r="G56" s="199"/>
      <c r="H56" s="125">
        <v>1531790.4639676637</v>
      </c>
      <c r="I56" s="69"/>
      <c r="J56" s="125">
        <v>1393780.9866974393</v>
      </c>
      <c r="K56" s="198"/>
      <c r="L56" s="196">
        <v>9.9018051320414038E-2</v>
      </c>
      <c r="M56" s="199"/>
      <c r="N56" s="125">
        <v>223797.61780575092</v>
      </c>
      <c r="O56" s="69"/>
      <c r="P56" s="125">
        <v>191944.54384410378</v>
      </c>
      <c r="Q56" s="198"/>
      <c r="R56" s="196">
        <v>0.16594935872476801</v>
      </c>
      <c r="S56" s="199"/>
    </row>
    <row r="57" spans="1:19" s="645" customFormat="1">
      <c r="A57" s="81" t="s">
        <v>244</v>
      </c>
      <c r="B57" s="617">
        <v>147149.89596145976</v>
      </c>
      <c r="C57" s="69"/>
      <c r="D57" s="125">
        <v>134797.12673103996</v>
      </c>
      <c r="E57" s="198"/>
      <c r="F57" s="196">
        <v>9.1639707239956375E-2</v>
      </c>
      <c r="G57" s="199"/>
      <c r="H57" s="125">
        <v>116183.60034554415</v>
      </c>
      <c r="I57" s="69"/>
      <c r="J57" s="125">
        <v>112019.48994697032</v>
      </c>
      <c r="K57" s="198"/>
      <c r="L57" s="196">
        <v>3.717308836654324E-2</v>
      </c>
      <c r="M57" s="199"/>
      <c r="N57" s="125">
        <v>30966.295615915609</v>
      </c>
      <c r="O57" s="69"/>
      <c r="P57" s="125">
        <v>22777.636784069648</v>
      </c>
      <c r="Q57" s="198"/>
      <c r="R57" s="196">
        <v>0.35950432037677377</v>
      </c>
      <c r="S57" s="199"/>
    </row>
    <row r="58" spans="1:19" s="645" customFormat="1">
      <c r="A58" s="81" t="s">
        <v>869</v>
      </c>
      <c r="B58" s="617">
        <v>28543.692732115684</v>
      </c>
      <c r="C58" s="69"/>
      <c r="D58" s="125">
        <v>28502.455383978031</v>
      </c>
      <c r="E58" s="198"/>
      <c r="F58" s="196">
        <v>1.4467998487187588E-3</v>
      </c>
      <c r="G58" s="199"/>
      <c r="H58" s="125">
        <v>23859.378663367461</v>
      </c>
      <c r="I58" s="69"/>
      <c r="J58" s="125">
        <v>23055.201439917797</v>
      </c>
      <c r="K58" s="198"/>
      <c r="L58" s="196">
        <v>3.4880511694741073E-2</v>
      </c>
      <c r="M58" s="199"/>
      <c r="N58" s="125">
        <v>4684.3140687482228</v>
      </c>
      <c r="O58" s="69"/>
      <c r="P58" s="125">
        <v>5447.253944060235</v>
      </c>
      <c r="Q58" s="198"/>
      <c r="R58" s="196">
        <v>-0.14005953883312763</v>
      </c>
      <c r="S58" s="199"/>
    </row>
    <row r="59" spans="1:19" s="645" customFormat="1">
      <c r="A59" s="81" t="s">
        <v>303</v>
      </c>
      <c r="B59" s="617">
        <v>115672.75921033038</v>
      </c>
      <c r="C59" s="69"/>
      <c r="D59" s="125">
        <v>109485.09252075138</v>
      </c>
      <c r="E59" s="198"/>
      <c r="F59" s="196">
        <v>5.6516065768553926E-2</v>
      </c>
      <c r="G59" s="199"/>
      <c r="H59" s="125">
        <v>98005.54742183612</v>
      </c>
      <c r="I59" s="69"/>
      <c r="J59" s="125">
        <v>96140.325023261306</v>
      </c>
      <c r="K59" s="198"/>
      <c r="L59" s="196">
        <v>1.9401041114886181E-2</v>
      </c>
      <c r="M59" s="199"/>
      <c r="N59" s="125">
        <v>17667.211788494253</v>
      </c>
      <c r="O59" s="69"/>
      <c r="P59" s="125">
        <v>13344.767497490069</v>
      </c>
      <c r="Q59" s="198"/>
      <c r="R59" s="196">
        <v>0.32390555263080933</v>
      </c>
      <c r="S59" s="199"/>
    </row>
    <row r="60" spans="1:19" s="645" customFormat="1">
      <c r="A60" s="81" t="s">
        <v>373</v>
      </c>
      <c r="B60" s="617">
        <v>68968.32002710893</v>
      </c>
      <c r="C60" s="69"/>
      <c r="D60" s="125">
        <v>67831.080979198057</v>
      </c>
      <c r="E60" s="198"/>
      <c r="F60" s="196">
        <v>1.6765751503497826E-2</v>
      </c>
      <c r="G60" s="199"/>
      <c r="H60" s="125">
        <v>57486.9637794351</v>
      </c>
      <c r="I60" s="69"/>
      <c r="J60" s="125">
        <v>59122.913355825687</v>
      </c>
      <c r="K60" s="198"/>
      <c r="L60" s="196">
        <v>-2.7670313987147057E-2</v>
      </c>
      <c r="M60" s="199"/>
      <c r="N60" s="125">
        <v>11481.356247673824</v>
      </c>
      <c r="O60" s="69"/>
      <c r="P60" s="125">
        <v>8708.167623372372</v>
      </c>
      <c r="Q60" s="198"/>
      <c r="R60" s="196">
        <v>0.31845834212680124</v>
      </c>
      <c r="S60" s="199"/>
    </row>
    <row r="61" spans="1:19" s="645" customFormat="1">
      <c r="A61" s="81" t="s">
        <v>374</v>
      </c>
      <c r="B61" s="617">
        <v>22049.823844128296</v>
      </c>
      <c r="C61" s="69"/>
      <c r="D61" s="125">
        <v>20367.367825972215</v>
      </c>
      <c r="E61" s="198"/>
      <c r="F61" s="196">
        <v>8.260547128778388E-2</v>
      </c>
      <c r="G61" s="199"/>
      <c r="H61" s="125">
        <v>19713.974871855717</v>
      </c>
      <c r="I61" s="69"/>
      <c r="J61" s="125">
        <v>18369.516057627527</v>
      </c>
      <c r="K61" s="198"/>
      <c r="L61" s="196">
        <v>7.3189669777388278E-2</v>
      </c>
      <c r="M61" s="199"/>
      <c r="N61" s="125">
        <v>2335.8489722725799</v>
      </c>
      <c r="O61" s="69"/>
      <c r="P61" s="125">
        <v>1997.8517683446892</v>
      </c>
      <c r="Q61" s="198"/>
      <c r="R61" s="196">
        <v>0.16918032122470064</v>
      </c>
      <c r="S61" s="199"/>
    </row>
    <row r="62" spans="1:19" s="645" customFormat="1">
      <c r="A62" s="81" t="s">
        <v>375</v>
      </c>
      <c r="B62" s="617">
        <v>29553.769997332663</v>
      </c>
      <c r="C62" s="69"/>
      <c r="D62" s="125">
        <v>25404.892798067249</v>
      </c>
      <c r="E62" s="198"/>
      <c r="F62" s="196">
        <v>0.1633101636067936</v>
      </c>
      <c r="G62" s="199"/>
      <c r="H62" s="125">
        <v>25200.132460562207</v>
      </c>
      <c r="I62" s="69"/>
      <c r="J62" s="125">
        <v>22529.846976886311</v>
      </c>
      <c r="K62" s="198"/>
      <c r="L62" s="196">
        <v>0.11852213139376312</v>
      </c>
      <c r="M62" s="199"/>
      <c r="N62" s="125">
        <v>4353.6375367704568</v>
      </c>
      <c r="O62" s="69"/>
      <c r="P62" s="125">
        <v>2875.0458211809373</v>
      </c>
      <c r="Q62" s="198"/>
      <c r="R62" s="196">
        <v>0.51428457407408612</v>
      </c>
      <c r="S62" s="199"/>
    </row>
    <row r="63" spans="1:19" s="645" customFormat="1">
      <c r="A63" s="81" t="s">
        <v>296</v>
      </c>
      <c r="B63" s="617">
        <v>52905.149707958954</v>
      </c>
      <c r="C63" s="69"/>
      <c r="D63" s="125">
        <v>48524.291476312341</v>
      </c>
      <c r="E63" s="198"/>
      <c r="F63" s="196">
        <v>9.0281755763196997E-2</v>
      </c>
      <c r="G63" s="199"/>
      <c r="H63" s="125">
        <v>48563.420144140437</v>
      </c>
      <c r="I63" s="69"/>
      <c r="J63" s="125">
        <v>44867.473257606842</v>
      </c>
      <c r="K63" s="198"/>
      <c r="L63" s="196">
        <v>8.2374749861961152E-2</v>
      </c>
      <c r="M63" s="199"/>
      <c r="N63" s="125">
        <v>4341.7295638185196</v>
      </c>
      <c r="O63" s="69"/>
      <c r="P63" s="125">
        <v>3656.8182187054986</v>
      </c>
      <c r="Q63" s="198"/>
      <c r="R63" s="196">
        <v>0.18729707197627052</v>
      </c>
      <c r="S63" s="199"/>
    </row>
    <row r="64" spans="1:19" s="645" customFormat="1">
      <c r="A64" s="81" t="s">
        <v>319</v>
      </c>
      <c r="B64" s="617">
        <v>130177.84038988659</v>
      </c>
      <c r="C64" s="69"/>
      <c r="D64" s="125">
        <v>129597.27885968036</v>
      </c>
      <c r="E64" s="198"/>
      <c r="F64" s="196">
        <v>4.4797354953326676E-3</v>
      </c>
      <c r="G64" s="199"/>
      <c r="H64" s="125">
        <v>118459.4939700992</v>
      </c>
      <c r="I64" s="69"/>
      <c r="J64" s="125">
        <v>117289.58002132663</v>
      </c>
      <c r="K64" s="198"/>
      <c r="L64" s="196">
        <v>9.9745770132337267E-3</v>
      </c>
      <c r="M64" s="199"/>
      <c r="N64" s="125">
        <v>11718.346419787404</v>
      </c>
      <c r="O64" s="69"/>
      <c r="P64" s="125">
        <v>12307.69883835373</v>
      </c>
      <c r="Q64" s="198"/>
      <c r="R64" s="196">
        <v>-4.7884858600030368E-2</v>
      </c>
      <c r="S64" s="199"/>
    </row>
    <row r="65" spans="1:19" s="645" customFormat="1">
      <c r="A65" s="81" t="s">
        <v>376</v>
      </c>
      <c r="B65" s="617">
        <v>8866.3112938348368</v>
      </c>
      <c r="C65" s="69"/>
      <c r="D65" s="125">
        <v>6258.9628678389035</v>
      </c>
      <c r="E65" s="198"/>
      <c r="F65" s="196">
        <v>0.41657835028764106</v>
      </c>
      <c r="G65" s="199"/>
      <c r="H65" s="125">
        <v>6243.4658655626035</v>
      </c>
      <c r="I65" s="69"/>
      <c r="J65" s="125">
        <v>5817.9106888845718</v>
      </c>
      <c r="K65" s="198"/>
      <c r="L65" s="196">
        <v>7.3145704606823486E-2</v>
      </c>
      <c r="M65" s="199"/>
      <c r="N65" s="125">
        <v>2622.8454282722332</v>
      </c>
      <c r="O65" s="69"/>
      <c r="P65" s="125">
        <v>441.05217895433134</v>
      </c>
      <c r="Q65" s="198"/>
      <c r="R65" s="196">
        <v>4.946791680047034</v>
      </c>
      <c r="S65" s="199"/>
    </row>
    <row r="66" spans="1:19" s="645" customFormat="1">
      <c r="A66" s="81" t="s">
        <v>377</v>
      </c>
      <c r="B66" s="617">
        <v>3894.7787292450057</v>
      </c>
      <c r="C66" s="69"/>
      <c r="D66" s="125">
        <v>3342.0162550954528</v>
      </c>
      <c r="E66" s="198"/>
      <c r="F66" s="196">
        <v>0.16539790113431546</v>
      </c>
      <c r="G66" s="199"/>
      <c r="H66" s="125">
        <v>2065.1538230765568</v>
      </c>
      <c r="I66" s="69"/>
      <c r="J66" s="125">
        <v>1927.4889467596042</v>
      </c>
      <c r="K66" s="198"/>
      <c r="L66" s="196">
        <v>7.1421875880734745E-2</v>
      </c>
      <c r="M66" s="199"/>
      <c r="N66" s="125">
        <v>1829.6249061684489</v>
      </c>
      <c r="O66" s="69"/>
      <c r="P66" s="125">
        <v>1414.5273083358488</v>
      </c>
      <c r="Q66" s="198"/>
      <c r="R66" s="196">
        <v>0.29345322312720185</v>
      </c>
      <c r="S66" s="199"/>
    </row>
    <row r="67" spans="1:19" s="645" customFormat="1">
      <c r="A67" s="740" t="s">
        <v>870</v>
      </c>
      <c r="B67" s="1349">
        <v>17449.33050480402</v>
      </c>
      <c r="C67" s="738"/>
      <c r="D67" s="739">
        <v>16110.995733234569</v>
      </c>
      <c r="E67" s="234"/>
      <c r="F67" s="62">
        <v>8.3069649680849136E-2</v>
      </c>
      <c r="G67" s="535"/>
      <c r="H67" s="739">
        <v>12992.990274005735</v>
      </c>
      <c r="I67" s="738"/>
      <c r="J67" s="739">
        <v>12051.371943842334</v>
      </c>
      <c r="K67" s="234"/>
      <c r="L67" s="62">
        <v>7.813370415843171E-2</v>
      </c>
      <c r="M67" s="535"/>
      <c r="N67" s="739">
        <v>4456.3402307982869</v>
      </c>
      <c r="O67" s="738"/>
      <c r="P67" s="739">
        <v>4059.6237893922353</v>
      </c>
      <c r="Q67" s="234"/>
      <c r="R67" s="62">
        <v>9.7722464441820589E-2</v>
      </c>
      <c r="S67" s="535"/>
    </row>
    <row r="68" spans="1:19" s="30" customFormat="1" ht="6.75" customHeight="1">
      <c r="B68" s="29"/>
      <c r="D68" s="22"/>
      <c r="E68" s="21"/>
      <c r="F68" s="61"/>
      <c r="G68" s="61"/>
      <c r="H68" s="105"/>
      <c r="I68" s="61"/>
      <c r="J68" s="47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36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 t="s">
        <v>31</v>
      </c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A71" s="30"/>
    </row>
    <row r="72" spans="1:19">
      <c r="D72" s="30"/>
      <c r="H72" s="30"/>
      <c r="J72" s="30"/>
      <c r="N72" s="30"/>
      <c r="P72" s="30"/>
    </row>
    <row r="74" spans="1:19">
      <c r="B74" s="195"/>
      <c r="D74" s="195"/>
      <c r="H74" s="195"/>
      <c r="J74" s="195"/>
      <c r="N74" s="195"/>
      <c r="P74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1:S74"/>
  <sheetViews>
    <sheetView showGridLines="0" zoomScaleNormal="100" workbookViewId="0">
      <pane xSplit="1" ySplit="5" topLeftCell="B6" activePane="bottomRight" state="frozen"/>
      <selection activeCell="F76" sqref="F76"/>
      <selection pane="topRight" activeCell="F76" sqref="F76"/>
      <selection pane="bottomLeft" activeCell="F76" sqref="F76"/>
      <selection pane="bottomRight" activeCell="V43" sqref="V43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5703125" style="12" customWidth="1"/>
    <col min="20" max="16384" width="9.140625" style="12"/>
  </cols>
  <sheetData>
    <row r="1" spans="1:19" s="5" customFormat="1" ht="15.75">
      <c r="A1" s="2096" t="s">
        <v>1126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905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412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 t="s">
        <v>272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3"/>
      <c r="R5" s="263" t="s">
        <v>822</v>
      </c>
      <c r="S5" s="264"/>
    </row>
    <row r="6" spans="1:19" s="38" customFormat="1">
      <c r="A6" s="229" t="s">
        <v>641</v>
      </c>
      <c r="B6" s="1055">
        <v>16886015.131973907</v>
      </c>
      <c r="C6" s="1251"/>
      <c r="D6" s="228">
        <v>15186964.160833705</v>
      </c>
      <c r="E6" s="1250"/>
      <c r="F6" s="690">
        <v>0.11187561603140907</v>
      </c>
      <c r="G6" s="1003"/>
      <c r="H6" s="228">
        <v>14702449.916185785</v>
      </c>
      <c r="I6" s="1173"/>
      <c r="J6" s="228">
        <v>13385472.914933875</v>
      </c>
      <c r="K6" s="1056"/>
      <c r="L6" s="690">
        <v>9.8388529835399974E-2</v>
      </c>
      <c r="M6" s="1003"/>
      <c r="N6" s="228">
        <v>2183565.2157881232</v>
      </c>
      <c r="O6" s="1173"/>
      <c r="P6" s="228">
        <v>1801491.24589983</v>
      </c>
      <c r="Q6" s="1056"/>
      <c r="R6" s="690">
        <v>0.2120876083954826</v>
      </c>
      <c r="S6" s="199"/>
    </row>
    <row r="7" spans="1:19" s="38" customFormat="1" ht="12.95" customHeight="1">
      <c r="A7" s="212" t="s">
        <v>324</v>
      </c>
      <c r="B7" s="125">
        <v>2092069.0064364695</v>
      </c>
      <c r="C7" s="69"/>
      <c r="D7" s="125">
        <v>1892396.3774119862</v>
      </c>
      <c r="E7" s="21"/>
      <c r="F7" s="196">
        <v>0.10551311099926784</v>
      </c>
      <c r="G7" s="199"/>
      <c r="H7" s="125">
        <v>1802253.8696858208</v>
      </c>
      <c r="I7" s="69"/>
      <c r="J7" s="125">
        <v>1651969.7673678657</v>
      </c>
      <c r="K7" s="198"/>
      <c r="L7" s="196">
        <v>9.0972671102454494E-2</v>
      </c>
      <c r="M7" s="199"/>
      <c r="N7" s="125">
        <v>289815.13675064861</v>
      </c>
      <c r="O7" s="69"/>
      <c r="P7" s="125">
        <v>240426.61004412069</v>
      </c>
      <c r="Q7" s="198"/>
      <c r="R7" s="196">
        <v>0.20542038461326984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279873.62515133445</v>
      </c>
      <c r="C9" s="618"/>
      <c r="D9" s="736">
        <v>254493.61040147231</v>
      </c>
      <c r="E9" s="198"/>
      <c r="F9" s="196">
        <v>9.9727512646876681E-2</v>
      </c>
      <c r="G9" s="199"/>
      <c r="H9" s="736">
        <v>248510.0632737104</v>
      </c>
      <c r="I9" s="618"/>
      <c r="J9" s="736">
        <v>228334.95766835858</v>
      </c>
      <c r="K9" s="198"/>
      <c r="L9" s="196">
        <v>8.835749817447941E-2</v>
      </c>
      <c r="M9" s="199"/>
      <c r="N9" s="736">
        <v>31363.561877624034</v>
      </c>
      <c r="O9" s="618"/>
      <c r="P9" s="736">
        <v>26158.65273311374</v>
      </c>
      <c r="Q9" s="198"/>
      <c r="R9" s="196">
        <v>0.19897466423878543</v>
      </c>
      <c r="S9" s="199"/>
    </row>
    <row r="10" spans="1:19" s="1796" customFormat="1">
      <c r="A10" s="1792" t="s">
        <v>327</v>
      </c>
      <c r="B10" s="1292">
        <v>977310.74728674453</v>
      </c>
      <c r="C10" s="618"/>
      <c r="D10" s="736">
        <v>896493.50067477045</v>
      </c>
      <c r="E10" s="198"/>
      <c r="F10" s="196">
        <v>9.0148167890949316E-2</v>
      </c>
      <c r="G10" s="199"/>
      <c r="H10" s="736">
        <v>846757.07269992528</v>
      </c>
      <c r="I10" s="618"/>
      <c r="J10" s="736">
        <v>781939.35386219842</v>
      </c>
      <c r="K10" s="198"/>
      <c r="L10" s="196">
        <v>8.2893537097954689E-2</v>
      </c>
      <c r="M10" s="199"/>
      <c r="N10" s="736">
        <v>130553.67458681925</v>
      </c>
      <c r="O10" s="618"/>
      <c r="P10" s="736">
        <v>114554.14681257204</v>
      </c>
      <c r="Q10" s="198"/>
      <c r="R10" s="196">
        <v>0.13966781840228676</v>
      </c>
      <c r="S10" s="199"/>
    </row>
    <row r="11" spans="1:19" s="1796" customFormat="1">
      <c r="A11" s="1792" t="s">
        <v>328</v>
      </c>
      <c r="B11" s="1292">
        <v>834884.63399839064</v>
      </c>
      <c r="C11" s="618"/>
      <c r="D11" s="736">
        <v>741409.26633574523</v>
      </c>
      <c r="E11" s="198"/>
      <c r="F11" s="196">
        <v>0.12607795978141353</v>
      </c>
      <c r="G11" s="199"/>
      <c r="H11" s="736">
        <v>706986.73371218506</v>
      </c>
      <c r="I11" s="618"/>
      <c r="J11" s="736">
        <v>641695.45583730855</v>
      </c>
      <c r="K11" s="198"/>
      <c r="L11" s="196">
        <v>0.10174807579037938</v>
      </c>
      <c r="M11" s="199"/>
      <c r="N11" s="736">
        <v>127897.90028620561</v>
      </c>
      <c r="O11" s="618"/>
      <c r="P11" s="736">
        <v>99713.810498436695</v>
      </c>
      <c r="Q11" s="198"/>
      <c r="R11" s="196">
        <v>0.28264981196572347</v>
      </c>
      <c r="S11" s="199"/>
    </row>
    <row r="12" spans="1:19" s="1796" customFormat="1">
      <c r="A12" s="1792" t="s">
        <v>329</v>
      </c>
      <c r="B12" s="1294">
        <v>2.1464251207566556</v>
      </c>
      <c r="C12" s="618"/>
      <c r="D12" s="533">
        <v>2.1334892210824852</v>
      </c>
      <c r="E12" s="198"/>
      <c r="F12" s="196">
        <v>6.0632599154201612E-3</v>
      </c>
      <c r="G12" s="199"/>
      <c r="H12" s="533">
        <v>2.1198813433718127</v>
      </c>
      <c r="I12" s="618"/>
      <c r="J12" s="533">
        <v>2.1161724463220488</v>
      </c>
      <c r="K12" s="198"/>
      <c r="L12" s="196">
        <v>1.7526440513909855E-3</v>
      </c>
      <c r="M12" s="199"/>
      <c r="N12" s="533">
        <v>2.3114911212570748</v>
      </c>
      <c r="O12" s="618"/>
      <c r="P12" s="533">
        <v>2.2524726745667301</v>
      </c>
      <c r="Q12" s="198"/>
      <c r="R12" s="196">
        <v>2.6201626042676458E-2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678442.49935041741</v>
      </c>
      <c r="C14" s="69"/>
      <c r="D14" s="125">
        <v>613854.19969084475</v>
      </c>
      <c r="E14" s="198"/>
      <c r="F14" s="196">
        <v>0.10521765541736336</v>
      </c>
      <c r="G14" s="199"/>
      <c r="H14" s="125">
        <v>551377.52389501862</v>
      </c>
      <c r="I14" s="69"/>
      <c r="J14" s="125">
        <v>511709.24522528151</v>
      </c>
      <c r="K14" s="198"/>
      <c r="L14" s="196">
        <v>7.7521129508365691E-2</v>
      </c>
      <c r="M14" s="199"/>
      <c r="N14" s="125">
        <v>127064.97545539879</v>
      </c>
      <c r="O14" s="69"/>
      <c r="P14" s="125">
        <v>102144.95446556328</v>
      </c>
      <c r="Q14" s="198"/>
      <c r="R14" s="196">
        <v>0.24396722403197058</v>
      </c>
      <c r="S14" s="199"/>
    </row>
    <row r="15" spans="1:19" s="645" customFormat="1">
      <c r="A15" s="90" t="s">
        <v>332</v>
      </c>
      <c r="B15" s="1292">
        <v>1413626.5070831506</v>
      </c>
      <c r="C15" s="69"/>
      <c r="D15" s="125">
        <v>1278542.1777205586</v>
      </c>
      <c r="E15" s="198"/>
      <c r="F15" s="196">
        <v>0.10565496525380669</v>
      </c>
      <c r="G15" s="199"/>
      <c r="H15" s="125">
        <v>1250876.3457878972</v>
      </c>
      <c r="I15" s="69"/>
      <c r="J15" s="125">
        <v>1140260.5221420031</v>
      </c>
      <c r="K15" s="198"/>
      <c r="L15" s="196">
        <v>9.7009254900888839E-2</v>
      </c>
      <c r="M15" s="199"/>
      <c r="N15" s="125">
        <v>162750.1612952532</v>
      </c>
      <c r="O15" s="69"/>
      <c r="P15" s="125">
        <v>138281.65557855557</v>
      </c>
      <c r="Q15" s="198"/>
      <c r="R15" s="196">
        <v>0.17694686698914644</v>
      </c>
      <c r="S15" s="199"/>
    </row>
    <row r="16" spans="1:19" s="645" customFormat="1">
      <c r="A16" s="90" t="s">
        <v>867</v>
      </c>
      <c r="B16" s="1294">
        <v>5.1662059410583767</v>
      </c>
      <c r="C16" s="69"/>
      <c r="D16" s="533">
        <v>5.1633912342113639</v>
      </c>
      <c r="E16" s="198"/>
      <c r="F16" s="196">
        <v>5.4512755654912142E-4</v>
      </c>
      <c r="G16" s="199"/>
      <c r="H16" s="533">
        <v>5.4112253171951696</v>
      </c>
      <c r="I16" s="69"/>
      <c r="J16" s="533">
        <v>5.3799307391177651</v>
      </c>
      <c r="K16" s="198"/>
      <c r="L16" s="196">
        <v>5.8169109594404236E-3</v>
      </c>
      <c r="M16" s="199"/>
      <c r="N16" s="533">
        <v>3.6425204505711304</v>
      </c>
      <c r="O16" s="69"/>
      <c r="P16" s="533">
        <v>3.6755496201714801</v>
      </c>
      <c r="Q16" s="198"/>
      <c r="R16" s="196">
        <v>-8.9861852004622881E-3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99169.003830127855</v>
      </c>
      <c r="C18" s="69"/>
      <c r="D18" s="125">
        <v>85447.25031180786</v>
      </c>
      <c r="E18" s="198"/>
      <c r="F18" s="196">
        <v>0.16058742052257474</v>
      </c>
      <c r="G18" s="199"/>
      <c r="H18" s="125">
        <v>61678.83605623</v>
      </c>
      <c r="I18" s="69"/>
      <c r="J18" s="125">
        <v>56540.74493187511</v>
      </c>
      <c r="K18" s="198"/>
      <c r="L18" s="196">
        <v>9.0874132106778596E-2</v>
      </c>
      <c r="M18" s="199"/>
      <c r="N18" s="125">
        <v>37490.167773897854</v>
      </c>
      <c r="O18" s="69"/>
      <c r="P18" s="125">
        <v>28906.505379932754</v>
      </c>
      <c r="Q18" s="198"/>
      <c r="R18" s="196">
        <v>0.29694569721056568</v>
      </c>
      <c r="S18" s="199"/>
    </row>
    <row r="19" spans="1:19" s="645" customFormat="1">
      <c r="A19" s="90" t="s">
        <v>335</v>
      </c>
      <c r="B19" s="1292">
        <v>627618.0829288665</v>
      </c>
      <c r="C19" s="69"/>
      <c r="D19" s="125">
        <v>544141.46552293561</v>
      </c>
      <c r="E19" s="198"/>
      <c r="F19" s="196">
        <v>0.15340977061122782</v>
      </c>
      <c r="G19" s="199"/>
      <c r="H19" s="125">
        <v>512449.79191413632</v>
      </c>
      <c r="I19" s="69"/>
      <c r="J19" s="125">
        <v>450818.45239632606</v>
      </c>
      <c r="K19" s="198"/>
      <c r="L19" s="196">
        <v>0.1367098866299922</v>
      </c>
      <c r="M19" s="199"/>
      <c r="N19" s="125">
        <v>115168.29101473016</v>
      </c>
      <c r="O19" s="69"/>
      <c r="P19" s="125">
        <v>93323.01312660957</v>
      </c>
      <c r="Q19" s="198"/>
      <c r="R19" s="196">
        <v>0.23408243214868676</v>
      </c>
      <c r="S19" s="199"/>
    </row>
    <row r="20" spans="1:19" s="645" customFormat="1">
      <c r="A20" s="90" t="s">
        <v>336</v>
      </c>
      <c r="B20" s="1292">
        <v>76058.583719290153</v>
      </c>
      <c r="C20" s="69"/>
      <c r="D20" s="125">
        <v>64701.12222855883</v>
      </c>
      <c r="E20" s="198"/>
      <c r="F20" s="196">
        <v>0.1755373183576433</v>
      </c>
      <c r="G20" s="199"/>
      <c r="H20" s="125">
        <v>44253.85086290646</v>
      </c>
      <c r="I20" s="69"/>
      <c r="J20" s="125">
        <v>40242.915296436615</v>
      </c>
      <c r="K20" s="198"/>
      <c r="L20" s="196">
        <v>9.9668116410666724E-2</v>
      </c>
      <c r="M20" s="199"/>
      <c r="N20" s="125">
        <v>31804.732856383685</v>
      </c>
      <c r="O20" s="69"/>
      <c r="P20" s="125">
        <v>24458.206932122219</v>
      </c>
      <c r="Q20" s="198"/>
      <c r="R20" s="196">
        <v>0.30037058500036229</v>
      </c>
      <c r="S20" s="199"/>
    </row>
    <row r="21" spans="1:19" s="645" customFormat="1">
      <c r="A21" s="90" t="s">
        <v>337</v>
      </c>
      <c r="B21" s="1292">
        <v>1441340.5033940682</v>
      </c>
      <c r="C21" s="69"/>
      <c r="D21" s="125">
        <v>1327508.7838053056</v>
      </c>
      <c r="E21" s="198"/>
      <c r="F21" s="196">
        <v>8.5748373929748212E-2</v>
      </c>
      <c r="G21" s="199"/>
      <c r="H21" s="125">
        <v>1272379.0925756609</v>
      </c>
      <c r="I21" s="69"/>
      <c r="J21" s="125">
        <v>1184853.4853356071</v>
      </c>
      <c r="K21" s="198"/>
      <c r="L21" s="196">
        <v>7.3870405348271731E-2</v>
      </c>
      <c r="M21" s="199"/>
      <c r="N21" s="125">
        <v>168961.41081840725</v>
      </c>
      <c r="O21" s="69"/>
      <c r="P21" s="125">
        <v>142655.29846969858</v>
      </c>
      <c r="Q21" s="198"/>
      <c r="R21" s="196">
        <v>0.18440333188392827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598115.87076564203</v>
      </c>
      <c r="C23" s="69"/>
      <c r="D23" s="125">
        <v>572269.43914716004</v>
      </c>
      <c r="E23" s="198"/>
      <c r="F23" s="196">
        <v>4.5164794501345959E-2</v>
      </c>
      <c r="G23" s="199"/>
      <c r="H23" s="125">
        <v>442382.70437835611</v>
      </c>
      <c r="I23" s="69"/>
      <c r="J23" s="125">
        <v>443077.58400791581</v>
      </c>
      <c r="K23" s="198"/>
      <c r="L23" s="196">
        <v>-1.5683023800799729E-3</v>
      </c>
      <c r="M23" s="199"/>
      <c r="N23" s="125">
        <v>155733.16638728589</v>
      </c>
      <c r="O23" s="69"/>
      <c r="P23" s="125">
        <v>129191.85513924419</v>
      </c>
      <c r="Q23" s="198"/>
      <c r="R23" s="196">
        <v>0.20544105678670865</v>
      </c>
      <c r="S23" s="199"/>
    </row>
    <row r="24" spans="1:19" s="645" customFormat="1">
      <c r="A24" s="90" t="s">
        <v>339</v>
      </c>
      <c r="B24" s="1292">
        <v>2092069.0064364695</v>
      </c>
      <c r="C24" s="69"/>
      <c r="D24" s="125">
        <v>1892396.3774119862</v>
      </c>
      <c r="E24" s="198"/>
      <c r="F24" s="196">
        <v>0.10551311099926784</v>
      </c>
      <c r="G24" s="199"/>
      <c r="H24" s="125">
        <v>1802253.8696858208</v>
      </c>
      <c r="I24" s="69"/>
      <c r="J24" s="125">
        <v>1651969.7673678657</v>
      </c>
      <c r="K24" s="198"/>
      <c r="L24" s="196">
        <v>9.0972671102454494E-2</v>
      </c>
      <c r="M24" s="199"/>
      <c r="N24" s="125">
        <v>289815.13675064861</v>
      </c>
      <c r="O24" s="69"/>
      <c r="P24" s="125">
        <v>240426.61004412069</v>
      </c>
      <c r="Q24" s="198"/>
      <c r="R24" s="196">
        <v>0.20542038461326984</v>
      </c>
      <c r="S24" s="199"/>
    </row>
    <row r="25" spans="1:19" s="645" customFormat="1">
      <c r="A25" s="90" t="s">
        <v>340</v>
      </c>
      <c r="B25" s="1292">
        <v>2092069.0064364695</v>
      </c>
      <c r="C25" s="69"/>
      <c r="D25" s="125">
        <v>1892396.3774119862</v>
      </c>
      <c r="E25" s="198"/>
      <c r="F25" s="196">
        <v>0.10551311099926784</v>
      </c>
      <c r="G25" s="199"/>
      <c r="H25" s="125">
        <v>1802253.8696858208</v>
      </c>
      <c r="I25" s="69"/>
      <c r="J25" s="125">
        <v>1651969.7673678657</v>
      </c>
      <c r="K25" s="198"/>
      <c r="L25" s="196">
        <v>9.0972671102454494E-2</v>
      </c>
      <c r="M25" s="199"/>
      <c r="N25" s="125">
        <v>289815.13675064861</v>
      </c>
      <c r="O25" s="69"/>
      <c r="P25" s="125">
        <v>240426.61004412069</v>
      </c>
      <c r="Q25" s="198"/>
      <c r="R25" s="196">
        <v>0.20542038461326984</v>
      </c>
      <c r="S25" s="199"/>
    </row>
    <row r="26" spans="1:19" s="645" customFormat="1">
      <c r="A26" s="90" t="s">
        <v>708</v>
      </c>
      <c r="B26" s="1292">
        <v>31914.977976852068</v>
      </c>
      <c r="C26" s="69"/>
      <c r="D26" s="125">
        <v>30122.629181098579</v>
      </c>
      <c r="E26" s="198"/>
      <c r="F26" s="196">
        <v>5.9501738210758721E-2</v>
      </c>
      <c r="G26" s="199"/>
      <c r="H26" s="125">
        <v>25472.872470658454</v>
      </c>
      <c r="I26" s="69"/>
      <c r="J26" s="125">
        <v>24637.649818509533</v>
      </c>
      <c r="K26" s="198"/>
      <c r="L26" s="196">
        <v>3.3900256651973479E-2</v>
      </c>
      <c r="M26" s="199"/>
      <c r="N26" s="125">
        <v>6442.1055061936113</v>
      </c>
      <c r="O26" s="69"/>
      <c r="P26" s="125">
        <v>5484.979362589047</v>
      </c>
      <c r="Q26" s="198"/>
      <c r="R26" s="196">
        <v>0.17449949768867989</v>
      </c>
      <c r="S26" s="199"/>
    </row>
    <row r="27" spans="1:19" s="645" customFormat="1">
      <c r="A27" s="90" t="s">
        <v>709</v>
      </c>
      <c r="B27" s="617">
        <v>43537.971264243082</v>
      </c>
      <c r="C27" s="69"/>
      <c r="D27" s="125">
        <v>38288.326976679193</v>
      </c>
      <c r="E27" s="198"/>
      <c r="F27" s="196">
        <v>0.13710821814599952</v>
      </c>
      <c r="G27" s="199"/>
      <c r="H27" s="125">
        <v>35089.395663568917</v>
      </c>
      <c r="I27" s="69"/>
      <c r="J27" s="125">
        <v>31822.895565546773</v>
      </c>
      <c r="K27" s="198"/>
      <c r="L27" s="196">
        <v>0.10264622498898682</v>
      </c>
      <c r="M27" s="199"/>
      <c r="N27" s="125">
        <v>8448.5756006741631</v>
      </c>
      <c r="O27" s="69"/>
      <c r="P27" s="125">
        <v>6465.4314111324184</v>
      </c>
      <c r="Q27" s="198"/>
      <c r="R27" s="196">
        <v>0.30673037318547591</v>
      </c>
      <c r="S27" s="199"/>
    </row>
    <row r="28" spans="1:19" s="645" customFormat="1">
      <c r="A28" s="90" t="s">
        <v>306</v>
      </c>
      <c r="B28" s="617">
        <v>249203.63101367041</v>
      </c>
      <c r="C28" s="69"/>
      <c r="D28" s="125">
        <v>241178.35117393761</v>
      </c>
      <c r="E28" s="198"/>
      <c r="F28" s="196">
        <v>3.3275291089227887E-2</v>
      </c>
      <c r="G28" s="199"/>
      <c r="H28" s="125">
        <v>215318.99085976984</v>
      </c>
      <c r="I28" s="69"/>
      <c r="J28" s="125">
        <v>210662.58009230305</v>
      </c>
      <c r="K28" s="198"/>
      <c r="L28" s="196">
        <v>2.210364444139323E-2</v>
      </c>
      <c r="M28" s="199"/>
      <c r="N28" s="125">
        <v>33884.640153900589</v>
      </c>
      <c r="O28" s="69"/>
      <c r="P28" s="125">
        <v>30515.771081634572</v>
      </c>
      <c r="Q28" s="198"/>
      <c r="R28" s="196">
        <v>0.11039763875714474</v>
      </c>
      <c r="S28" s="199"/>
    </row>
    <row r="29" spans="1:19" s="645" customFormat="1">
      <c r="A29" s="90" t="s">
        <v>0</v>
      </c>
      <c r="B29" s="617">
        <v>291000.61798079289</v>
      </c>
      <c r="C29" s="69"/>
      <c r="D29" s="125">
        <v>274888.42811389454</v>
      </c>
      <c r="E29" s="198"/>
      <c r="F29" s="196">
        <v>5.8613561791049942E-2</v>
      </c>
      <c r="G29" s="199"/>
      <c r="H29" s="125">
        <v>235415.25176758118</v>
      </c>
      <c r="I29" s="69"/>
      <c r="J29" s="125">
        <v>228846.27268635959</v>
      </c>
      <c r="K29" s="198"/>
      <c r="L29" s="196">
        <v>2.8704767633356078E-2</v>
      </c>
      <c r="M29" s="199"/>
      <c r="N29" s="125">
        <v>55585.366213211717</v>
      </c>
      <c r="O29" s="69"/>
      <c r="P29" s="125">
        <v>46042.155427534926</v>
      </c>
      <c r="Q29" s="198"/>
      <c r="R29" s="196">
        <v>0.20727115611902033</v>
      </c>
      <c r="S29" s="199"/>
    </row>
    <row r="30" spans="1:19" s="645" customFormat="1">
      <c r="A30" s="90" t="s">
        <v>313</v>
      </c>
      <c r="B30" s="617">
        <v>176554.55638495518</v>
      </c>
      <c r="C30" s="69"/>
      <c r="D30" s="125">
        <v>169857.20150739787</v>
      </c>
      <c r="E30" s="198"/>
      <c r="F30" s="196">
        <v>3.9429325445854715E-2</v>
      </c>
      <c r="G30" s="199"/>
      <c r="H30" s="125">
        <v>142490.23022286579</v>
      </c>
      <c r="I30" s="69"/>
      <c r="J30" s="125">
        <v>138426.17051216331</v>
      </c>
      <c r="K30" s="198"/>
      <c r="L30" s="196">
        <v>2.9359041687463117E-2</v>
      </c>
      <c r="M30" s="199"/>
      <c r="N30" s="125">
        <v>34064.326162089383</v>
      </c>
      <c r="O30" s="69"/>
      <c r="P30" s="125">
        <v>31431.030995234571</v>
      </c>
      <c r="Q30" s="198"/>
      <c r="R30" s="196">
        <v>8.3780107857551994E-2</v>
      </c>
      <c r="S30" s="199"/>
    </row>
    <row r="31" spans="1:19" s="645" customFormat="1">
      <c r="A31" s="90" t="s">
        <v>321</v>
      </c>
      <c r="B31" s="617">
        <v>246549.68703500903</v>
      </c>
      <c r="C31" s="69"/>
      <c r="D31" s="125">
        <v>231395.59029345575</v>
      </c>
      <c r="E31" s="198"/>
      <c r="F31" s="196">
        <v>6.5489997982826134E-2</v>
      </c>
      <c r="G31" s="199"/>
      <c r="H31" s="125">
        <v>200607.58820058036</v>
      </c>
      <c r="I31" s="69"/>
      <c r="J31" s="125">
        <v>194369.75736707976</v>
      </c>
      <c r="K31" s="198"/>
      <c r="L31" s="196">
        <v>3.2092599785058414E-2</v>
      </c>
      <c r="M31" s="199"/>
      <c r="N31" s="125">
        <v>45942.09883442866</v>
      </c>
      <c r="O31" s="69"/>
      <c r="P31" s="125">
        <v>37025.83292637601</v>
      </c>
      <c r="Q31" s="198"/>
      <c r="R31" s="196">
        <v>0.2408120278018375</v>
      </c>
      <c r="S31" s="199"/>
    </row>
    <row r="32" spans="1:19" s="645" customFormat="1">
      <c r="A32" s="90" t="s">
        <v>344</v>
      </c>
      <c r="B32" s="617">
        <v>1326847.6878848006</v>
      </c>
      <c r="C32" s="69"/>
      <c r="D32" s="125">
        <v>1161683.8479564728</v>
      </c>
      <c r="E32" s="198"/>
      <c r="F32" s="196">
        <v>0.14217623858579839</v>
      </c>
      <c r="G32" s="199"/>
      <c r="H32" s="125">
        <v>1204989.8336601439</v>
      </c>
      <c r="I32" s="69"/>
      <c r="J32" s="125">
        <v>1061824.0394226643</v>
      </c>
      <c r="K32" s="198"/>
      <c r="L32" s="196">
        <v>0.13483005556676017</v>
      </c>
      <c r="M32" s="199"/>
      <c r="N32" s="125">
        <v>121857.85422465671</v>
      </c>
      <c r="O32" s="69"/>
      <c r="P32" s="125">
        <v>99859.80853380842</v>
      </c>
      <c r="Q32" s="198"/>
      <c r="R32" s="196">
        <v>0.22028928368514403</v>
      </c>
      <c r="S32" s="199"/>
    </row>
    <row r="33" spans="1:19">
      <c r="A33" s="240" t="s">
        <v>174</v>
      </c>
      <c r="B33" s="126"/>
      <c r="C33" s="126"/>
      <c r="D33" s="126"/>
      <c r="E33" s="18"/>
      <c r="F33" s="18"/>
      <c r="G33" s="19"/>
      <c r="H33" s="404"/>
      <c r="I33" s="150"/>
      <c r="J33" s="404"/>
      <c r="K33" s="18"/>
      <c r="L33" s="18"/>
      <c r="M33" s="19"/>
      <c r="N33" s="404"/>
      <c r="O33" s="150"/>
      <c r="P33" s="404"/>
      <c r="Q33" s="18"/>
      <c r="R33" s="18"/>
      <c r="S33" s="19"/>
    </row>
    <row r="34" spans="1:19" s="645" customFormat="1" ht="12.95" customHeight="1">
      <c r="A34" s="90" t="s">
        <v>710</v>
      </c>
      <c r="B34" s="1336">
        <v>5.1786069974691378</v>
      </c>
      <c r="C34" s="69"/>
      <c r="D34" s="708">
        <v>5.1268878972476397</v>
      </c>
      <c r="E34" s="192"/>
      <c r="F34" s="196">
        <v>1.0087815699903125E-2</v>
      </c>
      <c r="G34" s="199"/>
      <c r="H34" s="708">
        <v>5.02188934625201</v>
      </c>
      <c r="I34" s="69"/>
      <c r="J34" s="708">
        <v>5.0073499102049128</v>
      </c>
      <c r="K34" s="192"/>
      <c r="L34" s="196">
        <v>2.903618941721248E-3</v>
      </c>
      <c r="M34" s="199"/>
      <c r="N34" s="708">
        <v>5.6237862741612057</v>
      </c>
      <c r="O34" s="69"/>
      <c r="P34" s="708">
        <v>5.5368564857393467</v>
      </c>
      <c r="Q34" s="192"/>
      <c r="R34" s="196">
        <v>1.5700206181206638E-2</v>
      </c>
      <c r="S34" s="199"/>
    </row>
    <row r="35" spans="1:19" s="645" customFormat="1">
      <c r="A35" s="90" t="s">
        <v>345</v>
      </c>
      <c r="B35" s="1336">
        <v>8.0714170169275601</v>
      </c>
      <c r="C35" s="69"/>
      <c r="D35" s="708">
        <v>8.0252553545854521</v>
      </c>
      <c r="E35" s="192"/>
      <c r="F35" s="196">
        <v>5.7520490380075194E-3</v>
      </c>
      <c r="G35" s="199"/>
      <c r="H35" s="708">
        <v>8.1577852753776874</v>
      </c>
      <c r="I35" s="69"/>
      <c r="J35" s="708">
        <v>8.1027347953536655</v>
      </c>
      <c r="K35" s="192"/>
      <c r="L35" s="196">
        <v>6.794061685887756E-3</v>
      </c>
      <c r="M35" s="199"/>
      <c r="N35" s="708">
        <v>7.5343245456544281</v>
      </c>
      <c r="O35" s="69"/>
      <c r="P35" s="708">
        <v>7.4928945908656264</v>
      </c>
      <c r="Q35" s="192"/>
      <c r="R35" s="196">
        <v>5.5292322995318536E-3</v>
      </c>
      <c r="S35" s="199"/>
    </row>
    <row r="36" spans="1:19" s="645" customFormat="1">
      <c r="A36" s="90" t="s">
        <v>711</v>
      </c>
      <c r="B36" s="1336">
        <v>2.6009333133191599</v>
      </c>
      <c r="C36" s="69"/>
      <c r="D36" s="708">
        <v>2.8376925432136715</v>
      </c>
      <c r="E36" s="192"/>
      <c r="F36" s="196">
        <v>-8.34337146428073E-2</v>
      </c>
      <c r="G36" s="199"/>
      <c r="H36" s="708">
        <v>2.8349180228942656</v>
      </c>
      <c r="I36" s="69"/>
      <c r="J36" s="708">
        <v>2.9762552407631642</v>
      </c>
      <c r="K36" s="192"/>
      <c r="L36" s="196">
        <v>-4.7488271816585589E-2</v>
      </c>
      <c r="M36" s="199"/>
      <c r="N36" s="708">
        <v>1.6757291760444184</v>
      </c>
      <c r="O36" s="69"/>
      <c r="P36" s="708">
        <v>2.2152910728604582</v>
      </c>
      <c r="Q36" s="192"/>
      <c r="R36" s="196">
        <v>-0.24356252928846023</v>
      </c>
      <c r="S36" s="199"/>
    </row>
    <row r="37" spans="1:19" s="645" customFormat="1">
      <c r="A37" s="90" t="s">
        <v>712</v>
      </c>
      <c r="B37" s="1336">
        <v>2.3208069674108787</v>
      </c>
      <c r="C37" s="69"/>
      <c r="D37" s="708">
        <v>2.3140757547491759</v>
      </c>
      <c r="E37" s="192"/>
      <c r="F37" s="196">
        <v>2.9088125779323654E-3</v>
      </c>
      <c r="G37" s="199"/>
      <c r="H37" s="708">
        <v>2.4969554269087846</v>
      </c>
      <c r="I37" s="69"/>
      <c r="J37" s="708">
        <v>2.4934525845008961</v>
      </c>
      <c r="K37" s="192"/>
      <c r="L37" s="196">
        <v>1.404816129114242E-3</v>
      </c>
      <c r="M37" s="199"/>
      <c r="N37" s="708">
        <v>1.5892111004866423</v>
      </c>
      <c r="O37" s="69"/>
      <c r="P37" s="708">
        <v>1.4311818290261218</v>
      </c>
      <c r="Q37" s="192"/>
      <c r="R37" s="196">
        <v>0.11041872406111729</v>
      </c>
      <c r="S37" s="199"/>
    </row>
    <row r="38" spans="1:19" s="645" customFormat="1">
      <c r="A38" s="212" t="s">
        <v>713</v>
      </c>
      <c r="B38" s="1336">
        <v>3.587428843707392</v>
      </c>
      <c r="C38" s="69"/>
      <c r="D38" s="708">
        <v>3.5802733224987406</v>
      </c>
      <c r="E38" s="192"/>
      <c r="F38" s="196">
        <v>1.998596353994951E-3</v>
      </c>
      <c r="G38" s="199"/>
      <c r="H38" s="708">
        <v>3.7247001839229918</v>
      </c>
      <c r="I38" s="69"/>
      <c r="J38" s="708">
        <v>3.7124420956817779</v>
      </c>
      <c r="K38" s="192"/>
      <c r="L38" s="196">
        <v>3.3018934505328187E-3</v>
      </c>
      <c r="M38" s="199"/>
      <c r="N38" s="708">
        <v>2.7151419811364539</v>
      </c>
      <c r="O38" s="69"/>
      <c r="P38" s="708">
        <v>2.6678593876881642</v>
      </c>
      <c r="Q38" s="192"/>
      <c r="R38" s="196">
        <v>1.7723045549736575E-2</v>
      </c>
      <c r="S38" s="199"/>
    </row>
    <row r="39" spans="1:19" s="645" customFormat="1">
      <c r="A39" s="90" t="s">
        <v>1</v>
      </c>
      <c r="B39" s="1336">
        <v>3.9096418832521018</v>
      </c>
      <c r="C39" s="69"/>
      <c r="D39" s="708">
        <v>3.8905185460465237</v>
      </c>
      <c r="E39" s="192"/>
      <c r="F39" s="196">
        <v>4.9153697583605984E-3</v>
      </c>
      <c r="G39" s="199"/>
      <c r="H39" s="708">
        <v>4.0385941483720247</v>
      </c>
      <c r="I39" s="69"/>
      <c r="J39" s="708">
        <v>4.0193814593159498</v>
      </c>
      <c r="K39" s="192"/>
      <c r="L39" s="196">
        <v>4.7800113650682558E-3</v>
      </c>
      <c r="M39" s="199"/>
      <c r="N39" s="708">
        <v>3.3635029976547055</v>
      </c>
      <c r="O39" s="69"/>
      <c r="P39" s="708">
        <v>3.2500229585706655</v>
      </c>
      <c r="Q39" s="192"/>
      <c r="R39" s="196">
        <v>3.4916688445163373E-2</v>
      </c>
      <c r="S39" s="199"/>
    </row>
    <row r="40" spans="1:19" s="645" customFormat="1">
      <c r="A40" s="90" t="s">
        <v>175</v>
      </c>
      <c r="B40" s="1336">
        <v>2.0083585006823679</v>
      </c>
      <c r="C40" s="69"/>
      <c r="D40" s="708">
        <v>2.0511933298932372</v>
      </c>
      <c r="E40" s="192"/>
      <c r="F40" s="196">
        <v>-2.0882882459986769E-2</v>
      </c>
      <c r="G40" s="199"/>
      <c r="H40" s="708">
        <v>2.1035120636446765</v>
      </c>
      <c r="I40" s="69"/>
      <c r="J40" s="708">
        <v>2.0739856947720212</v>
      </c>
      <c r="K40" s="192"/>
      <c r="L40" s="196">
        <v>1.4236534488682132E-2</v>
      </c>
      <c r="M40" s="199"/>
      <c r="N40" s="708">
        <v>1.6103335103006524</v>
      </c>
      <c r="O40" s="69"/>
      <c r="P40" s="708">
        <v>1.9508129196049333</v>
      </c>
      <c r="Q40" s="192"/>
      <c r="R40" s="196">
        <v>-0.17453206603390381</v>
      </c>
      <c r="S40" s="199"/>
    </row>
    <row r="41" spans="1:19" s="645" customFormat="1">
      <c r="A41" s="90" t="s">
        <v>176</v>
      </c>
      <c r="B41" s="1336">
        <v>3.1763307809382337</v>
      </c>
      <c r="C41" s="69"/>
      <c r="D41" s="708">
        <v>3.1160860411815663</v>
      </c>
      <c r="E41" s="192"/>
      <c r="F41" s="196">
        <v>1.9333464788996543E-2</v>
      </c>
      <c r="G41" s="199"/>
      <c r="H41" s="708">
        <v>3.2452248982217489</v>
      </c>
      <c r="I41" s="69"/>
      <c r="J41" s="708">
        <v>3.2552727163717194</v>
      </c>
      <c r="K41" s="192"/>
      <c r="L41" s="196">
        <v>-3.0866286868799528E-3</v>
      </c>
      <c r="M41" s="199"/>
      <c r="N41" s="708">
        <v>2.8755024979452783</v>
      </c>
      <c r="O41" s="69"/>
      <c r="P41" s="708">
        <v>2.3854156376491047</v>
      </c>
      <c r="Q41" s="192"/>
      <c r="R41" s="196">
        <v>0.20545134883879954</v>
      </c>
      <c r="S41" s="199"/>
    </row>
    <row r="42" spans="1:19" s="645" customFormat="1">
      <c r="A42" s="90" t="s">
        <v>360</v>
      </c>
      <c r="B42" s="1336">
        <v>10.557359791170034</v>
      </c>
      <c r="C42" s="69"/>
      <c r="D42" s="708">
        <v>10.650044447854052</v>
      </c>
      <c r="E42" s="192"/>
      <c r="F42" s="196">
        <v>-8.702748344181159E-3</v>
      </c>
      <c r="G42" s="199"/>
      <c r="H42" s="708">
        <v>10.451675478579268</v>
      </c>
      <c r="I42" s="69"/>
      <c r="J42" s="708">
        <v>10.568406075987234</v>
      </c>
      <c r="K42" s="192"/>
      <c r="L42" s="196">
        <v>-1.1045241502707975E-2</v>
      </c>
      <c r="M42" s="199"/>
      <c r="N42" s="708">
        <v>11.602417765147258</v>
      </c>
      <c r="O42" s="69"/>
      <c r="P42" s="708">
        <v>11.518117269745822</v>
      </c>
      <c r="Q42" s="192"/>
      <c r="R42" s="196">
        <v>7.3189474830982031E-3</v>
      </c>
      <c r="S42" s="199"/>
    </row>
    <row r="43" spans="1:19">
      <c r="A43" s="240" t="s">
        <v>150</v>
      </c>
      <c r="B43" s="126"/>
      <c r="C43" s="150"/>
      <c r="D43" s="126"/>
      <c r="E43" s="18"/>
      <c r="F43" s="18"/>
      <c r="G43" s="19"/>
      <c r="H43" s="404"/>
      <c r="I43" s="150"/>
      <c r="J43" s="404"/>
      <c r="K43" s="18"/>
      <c r="L43" s="18"/>
      <c r="M43" s="19"/>
      <c r="N43" s="404"/>
      <c r="O43" s="150"/>
      <c r="P43" s="404"/>
      <c r="Q43" s="18"/>
      <c r="R43" s="18"/>
      <c r="S43" s="19"/>
    </row>
    <row r="44" spans="1:19" s="645" customFormat="1" ht="12.95" customHeight="1">
      <c r="A44" s="212" t="s">
        <v>362</v>
      </c>
      <c r="B44" s="617">
        <v>1138931.0143354621</v>
      </c>
      <c r="C44" s="69"/>
      <c r="D44" s="125">
        <v>1017462.1566326158</v>
      </c>
      <c r="E44" s="198"/>
      <c r="F44" s="196">
        <v>0.11938415292501747</v>
      </c>
      <c r="G44" s="199"/>
      <c r="H44" s="125">
        <v>954736.41711064312</v>
      </c>
      <c r="I44" s="69"/>
      <c r="J44" s="125">
        <v>866032.95055384748</v>
      </c>
      <c r="K44" s="198"/>
      <c r="L44" s="196">
        <v>0.10242504803087202</v>
      </c>
      <c r="M44" s="199"/>
      <c r="N44" s="125">
        <v>184194.5972248191</v>
      </c>
      <c r="O44" s="69"/>
      <c r="P44" s="125">
        <v>151429.20607876839</v>
      </c>
      <c r="Q44" s="198"/>
      <c r="R44" s="196">
        <v>0.21637431770597312</v>
      </c>
      <c r="S44" s="199"/>
    </row>
    <row r="45" spans="1:19" s="645" customFormat="1">
      <c r="A45" s="212" t="s">
        <v>379</v>
      </c>
      <c r="B45" s="617">
        <v>884127.05155727605</v>
      </c>
      <c r="C45" s="69"/>
      <c r="D45" s="125">
        <v>778775.74724232859</v>
      </c>
      <c r="E45" s="198"/>
      <c r="F45" s="196">
        <v>0.13527810115813185</v>
      </c>
      <c r="G45" s="199"/>
      <c r="H45" s="125">
        <v>739341.87028410367</v>
      </c>
      <c r="I45" s="69"/>
      <c r="J45" s="125">
        <v>659518.34809300688</v>
      </c>
      <c r="K45" s="198"/>
      <c r="L45" s="196">
        <v>0.1210330575667925</v>
      </c>
      <c r="M45" s="199"/>
      <c r="N45" s="125">
        <v>144785.18127317235</v>
      </c>
      <c r="O45" s="69"/>
      <c r="P45" s="125">
        <v>119257.39914932172</v>
      </c>
      <c r="Q45" s="198"/>
      <c r="R45" s="196">
        <v>0.21405617014913594</v>
      </c>
      <c r="S45" s="199"/>
    </row>
    <row r="46" spans="1:19" s="645" customFormat="1">
      <c r="A46" s="212" t="s">
        <v>364</v>
      </c>
      <c r="B46" s="617">
        <v>618571.62360320543</v>
      </c>
      <c r="C46" s="69"/>
      <c r="D46" s="125">
        <v>541729.37629213871</v>
      </c>
      <c r="E46" s="198"/>
      <c r="F46" s="196">
        <v>0.14184618865791018</v>
      </c>
      <c r="G46" s="199"/>
      <c r="H46" s="125">
        <v>529373.41218401201</v>
      </c>
      <c r="I46" s="69"/>
      <c r="J46" s="125">
        <v>473281.84101703519</v>
      </c>
      <c r="K46" s="198"/>
      <c r="L46" s="196">
        <v>0.11851621234070943</v>
      </c>
      <c r="M46" s="199"/>
      <c r="N46" s="125">
        <v>89198.211419193452</v>
      </c>
      <c r="O46" s="69"/>
      <c r="P46" s="125">
        <v>68447.535275103481</v>
      </c>
      <c r="Q46" s="198"/>
      <c r="R46" s="196">
        <v>0.30316177289202761</v>
      </c>
      <c r="S46" s="199"/>
    </row>
    <row r="47" spans="1:19" s="645" customFormat="1">
      <c r="A47" s="212" t="s">
        <v>365</v>
      </c>
      <c r="B47" s="617">
        <v>487217.45651236817</v>
      </c>
      <c r="C47" s="69"/>
      <c r="D47" s="125">
        <v>421193.59224631276</v>
      </c>
      <c r="E47" s="198"/>
      <c r="F47" s="196">
        <v>0.15675419921261491</v>
      </c>
      <c r="G47" s="199"/>
      <c r="H47" s="125">
        <v>421329.68454139802</v>
      </c>
      <c r="I47" s="69"/>
      <c r="J47" s="125">
        <v>369705.96319915209</v>
      </c>
      <c r="K47" s="198"/>
      <c r="L47" s="196">
        <v>0.1396345379326149</v>
      </c>
      <c r="M47" s="199"/>
      <c r="N47" s="125">
        <v>65887.771970970163</v>
      </c>
      <c r="O47" s="69"/>
      <c r="P47" s="125">
        <v>51487.629047160677</v>
      </c>
      <c r="Q47" s="198"/>
      <c r="R47" s="196">
        <v>0.27968160877284742</v>
      </c>
      <c r="S47" s="199"/>
    </row>
    <row r="48" spans="1:19" s="645" customFormat="1">
      <c r="A48" s="212" t="s">
        <v>832</v>
      </c>
      <c r="B48" s="617">
        <v>279862.19269260258</v>
      </c>
      <c r="C48" s="69"/>
      <c r="D48" s="125">
        <v>273930.22186333034</v>
      </c>
      <c r="E48" s="198"/>
      <c r="F48" s="196">
        <v>2.165504334980542E-2</v>
      </c>
      <c r="G48" s="199"/>
      <c r="H48" s="125">
        <v>261368.43548877133</v>
      </c>
      <c r="I48" s="69"/>
      <c r="J48" s="125">
        <v>257482.76401163029</v>
      </c>
      <c r="K48" s="198"/>
      <c r="L48" s="196">
        <v>1.5090996448078833E-2</v>
      </c>
      <c r="M48" s="199"/>
      <c r="N48" s="125">
        <v>18493.757203831225</v>
      </c>
      <c r="O48" s="69"/>
      <c r="P48" s="125">
        <v>16447.457851700034</v>
      </c>
      <c r="Q48" s="198"/>
      <c r="R48" s="196">
        <v>0.12441432412120043</v>
      </c>
      <c r="S48" s="199"/>
    </row>
    <row r="49" spans="1:19" s="645" customFormat="1">
      <c r="A49" s="90" t="s">
        <v>245</v>
      </c>
      <c r="B49" s="617">
        <v>209616.17143255135</v>
      </c>
      <c r="C49" s="69"/>
      <c r="D49" s="125">
        <v>203950.59123702103</v>
      </c>
      <c r="E49" s="198"/>
      <c r="F49" s="196">
        <v>2.7779180051241272E-2</v>
      </c>
      <c r="G49" s="199"/>
      <c r="H49" s="125">
        <v>198260.4160329724</v>
      </c>
      <c r="I49" s="69"/>
      <c r="J49" s="125">
        <v>193869.09982644068</v>
      </c>
      <c r="K49" s="198"/>
      <c r="L49" s="196">
        <v>2.2650934112052906E-2</v>
      </c>
      <c r="M49" s="199"/>
      <c r="N49" s="125">
        <v>11355.755399578944</v>
      </c>
      <c r="O49" s="69"/>
      <c r="P49" s="125">
        <v>10081.491410580344</v>
      </c>
      <c r="Q49" s="198"/>
      <c r="R49" s="196">
        <v>0.12639637699450731</v>
      </c>
      <c r="S49" s="199"/>
    </row>
    <row r="50" spans="1:19" s="645" customFormat="1">
      <c r="A50" s="212" t="s">
        <v>231</v>
      </c>
      <c r="B50" s="617">
        <v>76077.637435788114</v>
      </c>
      <c r="C50" s="69"/>
      <c r="D50" s="125">
        <v>65523.34759941003</v>
      </c>
      <c r="E50" s="198"/>
      <c r="F50" s="196">
        <v>0.16107677985111241</v>
      </c>
      <c r="G50" s="199"/>
      <c r="H50" s="125">
        <v>66189.472723359198</v>
      </c>
      <c r="I50" s="69"/>
      <c r="J50" s="125">
        <v>56409.18909043575</v>
      </c>
      <c r="K50" s="198"/>
      <c r="L50" s="196">
        <v>0.17338103579619987</v>
      </c>
      <c r="M50" s="199"/>
      <c r="N50" s="125">
        <v>9888.1647124289157</v>
      </c>
      <c r="O50" s="69"/>
      <c r="P50" s="125">
        <v>9114.1585089742803</v>
      </c>
      <c r="Q50" s="198"/>
      <c r="R50" s="196">
        <v>8.4923495975246441E-2</v>
      </c>
      <c r="S50" s="199"/>
    </row>
    <row r="51" spans="1:19" s="645" customFormat="1">
      <c r="A51" s="212" t="s">
        <v>368</v>
      </c>
      <c r="B51" s="617">
        <v>23885.886331258393</v>
      </c>
      <c r="C51" s="69"/>
      <c r="D51" s="125">
        <v>21769.364110737024</v>
      </c>
      <c r="E51" s="198"/>
      <c r="F51" s="196">
        <v>9.7224806831976485E-2</v>
      </c>
      <c r="G51" s="199"/>
      <c r="H51" s="125">
        <v>20526.660274694492</v>
      </c>
      <c r="I51" s="69"/>
      <c r="J51" s="125">
        <v>19484.097227890699</v>
      </c>
      <c r="K51" s="198"/>
      <c r="L51" s="196">
        <v>5.3508409171321811E-2</v>
      </c>
      <c r="M51" s="199"/>
      <c r="N51" s="125">
        <v>3359.2260565639008</v>
      </c>
      <c r="O51" s="69"/>
      <c r="P51" s="125">
        <v>2285.2668828463238</v>
      </c>
      <c r="Q51" s="198"/>
      <c r="R51" s="196">
        <v>0.46994912575810383</v>
      </c>
      <c r="S51" s="199"/>
    </row>
    <row r="52" spans="1:19" s="645" customFormat="1">
      <c r="A52" s="212" t="s">
        <v>369</v>
      </c>
      <c r="B52" s="617">
        <v>108235.07410113956</v>
      </c>
      <c r="C52" s="69"/>
      <c r="D52" s="125">
        <v>104756.77326820309</v>
      </c>
      <c r="E52" s="198"/>
      <c r="F52" s="196">
        <v>3.3203588889008276E-2</v>
      </c>
      <c r="G52" s="199"/>
      <c r="H52" s="125">
        <v>96074.649032111818</v>
      </c>
      <c r="I52" s="69"/>
      <c r="J52" s="125">
        <v>93825.754712292881</v>
      </c>
      <c r="K52" s="198"/>
      <c r="L52" s="196">
        <v>2.3968838052141894E-2</v>
      </c>
      <c r="M52" s="199"/>
      <c r="N52" s="125">
        <v>12160.425069027744</v>
      </c>
      <c r="O52" s="69"/>
      <c r="P52" s="125">
        <v>10931.018555910214</v>
      </c>
      <c r="Q52" s="198"/>
      <c r="R52" s="196">
        <v>0.11246952942485047</v>
      </c>
      <c r="S52" s="199"/>
    </row>
    <row r="53" spans="1:19" s="645" customFormat="1">
      <c r="A53" s="212" t="s">
        <v>370</v>
      </c>
      <c r="B53" s="617">
        <v>139044.52702907048</v>
      </c>
      <c r="C53" s="69"/>
      <c r="D53" s="125">
        <v>139409.4602782689</v>
      </c>
      <c r="E53" s="198"/>
      <c r="F53" s="196">
        <v>-2.617707926492201E-3</v>
      </c>
      <c r="G53" s="199"/>
      <c r="H53" s="125">
        <v>124128.56708879494</v>
      </c>
      <c r="I53" s="69"/>
      <c r="J53" s="125">
        <v>124474.723462376</v>
      </c>
      <c r="K53" s="198"/>
      <c r="L53" s="196">
        <v>-2.7809370766402482E-3</v>
      </c>
      <c r="M53" s="199"/>
      <c r="N53" s="125">
        <v>14915.959940275536</v>
      </c>
      <c r="O53" s="69"/>
      <c r="P53" s="125">
        <v>14934.736815892906</v>
      </c>
      <c r="Q53" s="198"/>
      <c r="R53" s="196">
        <v>-1.257261902157424E-3</v>
      </c>
      <c r="S53" s="199"/>
    </row>
    <row r="54" spans="1:19">
      <c r="A54" s="240" t="s">
        <v>371</v>
      </c>
      <c r="B54" s="42"/>
      <c r="C54" s="150"/>
      <c r="D54" s="126"/>
      <c r="E54" s="18"/>
      <c r="F54" s="18"/>
      <c r="G54" s="19"/>
      <c r="H54" s="404"/>
      <c r="I54" s="150"/>
      <c r="J54" s="404"/>
      <c r="K54" s="18"/>
      <c r="L54" s="18"/>
      <c r="M54" s="19"/>
      <c r="N54" s="404"/>
      <c r="O54" s="150"/>
      <c r="P54" s="404"/>
      <c r="Q54" s="18"/>
      <c r="R54" s="18"/>
      <c r="S54" s="19"/>
    </row>
    <row r="55" spans="1:19" s="645" customFormat="1">
      <c r="A55" s="81" t="s">
        <v>372</v>
      </c>
      <c r="B55" s="617">
        <v>1867565.8394930891</v>
      </c>
      <c r="C55" s="69"/>
      <c r="D55" s="125">
        <v>1687816.4829566341</v>
      </c>
      <c r="E55" s="198"/>
      <c r="F55" s="196">
        <v>0.10649816396008817</v>
      </c>
      <c r="G55" s="199"/>
      <c r="H55" s="125">
        <v>1616204.1400928241</v>
      </c>
      <c r="I55" s="69"/>
      <c r="J55" s="125">
        <v>1474899.4144781434</v>
      </c>
      <c r="K55" s="198"/>
      <c r="L55" s="196">
        <v>9.5806347353306023E-2</v>
      </c>
      <c r="M55" s="199"/>
      <c r="N55" s="125">
        <v>251361.69940026506</v>
      </c>
      <c r="O55" s="69"/>
      <c r="P55" s="125">
        <v>212917.06847849069</v>
      </c>
      <c r="Q55" s="198"/>
      <c r="R55" s="196">
        <v>0.18056152659108268</v>
      </c>
      <c r="S55" s="199"/>
    </row>
    <row r="56" spans="1:19" s="645" customFormat="1">
      <c r="A56" s="81" t="s">
        <v>243</v>
      </c>
      <c r="B56" s="617">
        <v>1724777.0308056043</v>
      </c>
      <c r="C56" s="69"/>
      <c r="D56" s="125">
        <v>1556909.8329921151</v>
      </c>
      <c r="E56" s="198"/>
      <c r="F56" s="196">
        <v>0.10782075766769172</v>
      </c>
      <c r="G56" s="199"/>
      <c r="H56" s="125">
        <v>1504279.6521646739</v>
      </c>
      <c r="I56" s="69"/>
      <c r="J56" s="125">
        <v>1367352.2648336794</v>
      </c>
      <c r="K56" s="198"/>
      <c r="L56" s="196">
        <v>0.10014053499787043</v>
      </c>
      <c r="M56" s="199"/>
      <c r="N56" s="125">
        <v>220497.37864093043</v>
      </c>
      <c r="O56" s="69"/>
      <c r="P56" s="125">
        <v>189557.56815843552</v>
      </c>
      <c r="Q56" s="198"/>
      <c r="R56" s="196">
        <v>0.16322118279463724</v>
      </c>
      <c r="S56" s="199"/>
    </row>
    <row r="57" spans="1:19" s="645" customFormat="1">
      <c r="A57" s="81" t="s">
        <v>244</v>
      </c>
      <c r="B57" s="617">
        <v>145306.97211883633</v>
      </c>
      <c r="C57" s="69"/>
      <c r="D57" s="125">
        <v>132938.77925278025</v>
      </c>
      <c r="E57" s="198"/>
      <c r="F57" s="196">
        <v>9.3036756735506237E-2</v>
      </c>
      <c r="G57" s="199"/>
      <c r="H57" s="125">
        <v>114572.87273657355</v>
      </c>
      <c r="I57" s="69"/>
      <c r="J57" s="125">
        <v>110432.78053157363</v>
      </c>
      <c r="K57" s="198"/>
      <c r="L57" s="196">
        <v>3.7489703556058109E-2</v>
      </c>
      <c r="M57" s="199"/>
      <c r="N57" s="125">
        <v>30734.099382262772</v>
      </c>
      <c r="O57" s="69"/>
      <c r="P57" s="125">
        <v>22505.998721206615</v>
      </c>
      <c r="Q57" s="198"/>
      <c r="R57" s="196">
        <v>0.36559589125467712</v>
      </c>
      <c r="S57" s="199"/>
    </row>
    <row r="58" spans="1:19" s="645" customFormat="1">
      <c r="A58" s="81" t="s">
        <v>869</v>
      </c>
      <c r="B58" s="617">
        <v>28132.505744561207</v>
      </c>
      <c r="C58" s="69"/>
      <c r="D58" s="125">
        <v>27772.882910297609</v>
      </c>
      <c r="E58" s="198"/>
      <c r="F58" s="196">
        <v>1.2948703792297268E-2</v>
      </c>
      <c r="G58" s="199"/>
      <c r="H58" s="125">
        <v>23511.819798812703</v>
      </c>
      <c r="I58" s="69"/>
      <c r="J58" s="125">
        <v>22547.595724837556</v>
      </c>
      <c r="K58" s="198"/>
      <c r="L58" s="196">
        <v>4.2763941918339217E-2</v>
      </c>
      <c r="M58" s="199"/>
      <c r="N58" s="125">
        <v>4620.6859457485043</v>
      </c>
      <c r="O58" s="69"/>
      <c r="P58" s="125">
        <v>5225.2871854600526</v>
      </c>
      <c r="Q58" s="198"/>
      <c r="R58" s="196">
        <v>-0.11570679624919354</v>
      </c>
      <c r="S58" s="199"/>
    </row>
    <row r="59" spans="1:19" s="645" customFormat="1">
      <c r="A59" s="81" t="s">
        <v>303</v>
      </c>
      <c r="B59" s="617">
        <v>110717.6164865137</v>
      </c>
      <c r="C59" s="69"/>
      <c r="D59" s="125">
        <v>105349.11977431772</v>
      </c>
      <c r="E59" s="198"/>
      <c r="F59" s="196">
        <v>5.0959103632726543E-2</v>
      </c>
      <c r="G59" s="199"/>
      <c r="H59" s="125">
        <v>93929.077410441038</v>
      </c>
      <c r="I59" s="69"/>
      <c r="J59" s="125">
        <v>92306.902645363734</v>
      </c>
      <c r="K59" s="198"/>
      <c r="L59" s="196">
        <v>1.7573710292388189E-2</v>
      </c>
      <c r="M59" s="199"/>
      <c r="N59" s="125">
        <v>16788.539076072651</v>
      </c>
      <c r="O59" s="69"/>
      <c r="P59" s="125">
        <v>13042.217128953989</v>
      </c>
      <c r="Q59" s="198"/>
      <c r="R59" s="196">
        <v>0.28724578881620905</v>
      </c>
      <c r="S59" s="199"/>
    </row>
    <row r="60" spans="1:19" s="645" customFormat="1">
      <c r="A60" s="81" t="s">
        <v>373</v>
      </c>
      <c r="B60" s="617">
        <v>66620.29931061012</v>
      </c>
      <c r="C60" s="69"/>
      <c r="D60" s="125">
        <v>66061.006457380805</v>
      </c>
      <c r="E60" s="198"/>
      <c r="F60" s="196">
        <v>8.466308390111232E-3</v>
      </c>
      <c r="G60" s="199"/>
      <c r="H60" s="125">
        <v>55735.452317933239</v>
      </c>
      <c r="I60" s="69"/>
      <c r="J60" s="125">
        <v>57497.11270256032</v>
      </c>
      <c r="K60" s="198"/>
      <c r="L60" s="196">
        <v>-3.0639110414819752E-2</v>
      </c>
      <c r="M60" s="199"/>
      <c r="N60" s="125">
        <v>10884.846992676878</v>
      </c>
      <c r="O60" s="69"/>
      <c r="P60" s="125">
        <v>8563.8937548204794</v>
      </c>
      <c r="Q60" s="198"/>
      <c r="R60" s="196">
        <v>0.27101611770346529</v>
      </c>
      <c r="S60" s="199"/>
    </row>
    <row r="61" spans="1:19" s="645" customFormat="1">
      <c r="A61" s="81" t="s">
        <v>374</v>
      </c>
      <c r="B61" s="617">
        <v>20785.194105820497</v>
      </c>
      <c r="C61" s="69"/>
      <c r="D61" s="125">
        <v>19198.463012143653</v>
      </c>
      <c r="E61" s="198"/>
      <c r="F61" s="196">
        <v>8.264886062353978E-2</v>
      </c>
      <c r="G61" s="199"/>
      <c r="H61" s="125">
        <v>18696.937663247336</v>
      </c>
      <c r="I61" s="69"/>
      <c r="J61" s="125">
        <v>17315.722799824478</v>
      </c>
      <c r="K61" s="198"/>
      <c r="L61" s="196">
        <v>7.9766515056296616E-2</v>
      </c>
      <c r="M61" s="199"/>
      <c r="N61" s="125">
        <v>2088.2564425731621</v>
      </c>
      <c r="O61" s="69"/>
      <c r="P61" s="125">
        <v>1882.7402123191735</v>
      </c>
      <c r="Q61" s="198"/>
      <c r="R61" s="196">
        <v>0.10915803938814915</v>
      </c>
      <c r="S61" s="199"/>
    </row>
    <row r="62" spans="1:19" s="645" customFormat="1">
      <c r="A62" s="81" t="s">
        <v>375</v>
      </c>
      <c r="B62" s="617">
        <v>27983.774585102015</v>
      </c>
      <c r="C62" s="69"/>
      <c r="D62" s="125">
        <v>23978.491389118735</v>
      </c>
      <c r="E62" s="198"/>
      <c r="F62" s="196">
        <v>0.1670364966246729</v>
      </c>
      <c r="G62" s="199"/>
      <c r="H62" s="125">
        <v>23690.631230592247</v>
      </c>
      <c r="I62" s="69"/>
      <c r="J62" s="125">
        <v>21146.610511896481</v>
      </c>
      <c r="K62" s="198"/>
      <c r="L62" s="196">
        <v>0.12030394739925689</v>
      </c>
      <c r="M62" s="199"/>
      <c r="N62" s="125">
        <v>4293.1433545097671</v>
      </c>
      <c r="O62" s="69"/>
      <c r="P62" s="125">
        <v>2831.8808772222533</v>
      </c>
      <c r="Q62" s="198"/>
      <c r="R62" s="196">
        <v>0.51600421791782525</v>
      </c>
      <c r="S62" s="199"/>
    </row>
    <row r="63" spans="1:19" s="645" customFormat="1">
      <c r="A63" s="81" t="s">
        <v>296</v>
      </c>
      <c r="B63" s="617">
        <v>50989.409427504826</v>
      </c>
      <c r="C63" s="69"/>
      <c r="D63" s="125">
        <v>46456.59156776384</v>
      </c>
      <c r="E63" s="198"/>
      <c r="F63" s="196">
        <v>9.7571037968405355E-2</v>
      </c>
      <c r="G63" s="199"/>
      <c r="H63" s="125">
        <v>46686.484080338334</v>
      </c>
      <c r="I63" s="69"/>
      <c r="J63" s="125">
        <v>42990.329397286579</v>
      </c>
      <c r="K63" s="198"/>
      <c r="L63" s="196">
        <v>8.5976421555054305E-2</v>
      </c>
      <c r="M63" s="199"/>
      <c r="N63" s="125">
        <v>4302.9253471664897</v>
      </c>
      <c r="O63" s="69"/>
      <c r="P63" s="125">
        <v>3466.2621704772573</v>
      </c>
      <c r="Q63" s="198"/>
      <c r="R63" s="196">
        <v>0.2413733109443465</v>
      </c>
      <c r="S63" s="199"/>
    </row>
    <row r="64" spans="1:19" s="645" customFormat="1">
      <c r="A64" s="81" t="s">
        <v>319</v>
      </c>
      <c r="B64" s="617">
        <v>124431.16426009873</v>
      </c>
      <c r="C64" s="69"/>
      <c r="D64" s="125">
        <v>123799.54727312908</v>
      </c>
      <c r="E64" s="198"/>
      <c r="F64" s="196">
        <v>5.101932930143595E-3</v>
      </c>
      <c r="G64" s="199"/>
      <c r="H64" s="125">
        <v>113085.47918149682</v>
      </c>
      <c r="I64" s="69"/>
      <c r="J64" s="125">
        <v>111784.27016136269</v>
      </c>
      <c r="K64" s="198"/>
      <c r="L64" s="196">
        <v>1.1640358864944189E-2</v>
      </c>
      <c r="M64" s="199"/>
      <c r="N64" s="125">
        <v>11345.685078601909</v>
      </c>
      <c r="O64" s="69"/>
      <c r="P64" s="125">
        <v>12015.277111766389</v>
      </c>
      <c r="Q64" s="198"/>
      <c r="R64" s="196">
        <v>-5.5728388695151891E-2</v>
      </c>
      <c r="S64" s="199"/>
    </row>
    <row r="65" spans="1:19" s="645" customFormat="1">
      <c r="A65" s="81" t="s">
        <v>376</v>
      </c>
      <c r="B65" s="617">
        <v>8201.9498246459625</v>
      </c>
      <c r="C65" s="69"/>
      <c r="D65" s="125">
        <v>5842.3238308722302</v>
      </c>
      <c r="E65" s="198"/>
      <c r="F65" s="196">
        <v>0.40388483454219137</v>
      </c>
      <c r="G65" s="199"/>
      <c r="H65" s="125">
        <v>5754.3507731853233</v>
      </c>
      <c r="I65" s="69"/>
      <c r="J65" s="125">
        <v>5401.2716519178994</v>
      </c>
      <c r="K65" s="198"/>
      <c r="L65" s="196">
        <v>6.5369628491477844E-2</v>
      </c>
      <c r="M65" s="199"/>
      <c r="N65" s="125">
        <v>2447.5990514606392</v>
      </c>
      <c r="O65" s="69"/>
      <c r="P65" s="125">
        <v>441.05217895433134</v>
      </c>
      <c r="Q65" s="198"/>
      <c r="R65" s="196">
        <v>4.5494546184161928</v>
      </c>
      <c r="S65" s="199"/>
    </row>
    <row r="66" spans="1:19" s="645" customFormat="1">
      <c r="A66" s="81" t="s">
        <v>377</v>
      </c>
      <c r="B66" s="617">
        <v>3778.4258597540702</v>
      </c>
      <c r="C66" s="69"/>
      <c r="D66" s="125">
        <v>3276.5929683809645</v>
      </c>
      <c r="E66" s="198"/>
      <c r="F66" s="196">
        <v>0.15315692129470454</v>
      </c>
      <c r="G66" s="199"/>
      <c r="H66" s="125">
        <v>1948.8009535856215</v>
      </c>
      <c r="I66" s="69"/>
      <c r="J66" s="125">
        <v>1862.8415854477721</v>
      </c>
      <c r="K66" s="198"/>
      <c r="L66" s="196">
        <v>4.614421795677668E-2</v>
      </c>
      <c r="M66" s="199"/>
      <c r="N66" s="125">
        <v>1829.6249061684489</v>
      </c>
      <c r="O66" s="69"/>
      <c r="P66" s="125">
        <v>1413.7513829331926</v>
      </c>
      <c r="Q66" s="198"/>
      <c r="R66" s="196">
        <v>0.29416312390967864</v>
      </c>
      <c r="S66" s="199"/>
    </row>
    <row r="67" spans="1:19" s="645" customFormat="1">
      <c r="A67" s="740" t="s">
        <v>870</v>
      </c>
      <c r="B67" s="1349">
        <v>16684.000165324534</v>
      </c>
      <c r="C67" s="738"/>
      <c r="D67" s="739">
        <v>15348.631554534937</v>
      </c>
      <c r="E67" s="234"/>
      <c r="F67" s="62">
        <v>8.7002454000209992E-2</v>
      </c>
      <c r="G67" s="535"/>
      <c r="H67" s="739">
        <v>12480.00924759752</v>
      </c>
      <c r="I67" s="738"/>
      <c r="J67" s="739">
        <v>11468.262506924726</v>
      </c>
      <c r="K67" s="234"/>
      <c r="L67" s="62">
        <v>8.822144941850471E-2</v>
      </c>
      <c r="M67" s="535"/>
      <c r="N67" s="739">
        <v>4203.9909177270147</v>
      </c>
      <c r="O67" s="738"/>
      <c r="P67" s="739">
        <v>3880.3690476102111</v>
      </c>
      <c r="Q67" s="234"/>
      <c r="R67" s="62">
        <v>8.3399765884667965E-2</v>
      </c>
      <c r="S67" s="535"/>
    </row>
    <row r="68" spans="1:19" s="30" customFormat="1" ht="6" customHeight="1">
      <c r="B68" s="29"/>
      <c r="D68" s="22"/>
      <c r="E68" s="21"/>
      <c r="F68" s="61"/>
      <c r="G68" s="61"/>
      <c r="H68" s="105"/>
      <c r="I68" s="61"/>
      <c r="J68" s="47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37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 t="s">
        <v>31</v>
      </c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A71" s="30"/>
    </row>
    <row r="72" spans="1:19">
      <c r="D72" s="30"/>
      <c r="H72" s="30"/>
      <c r="J72" s="30"/>
      <c r="N72" s="30"/>
      <c r="P72" s="30"/>
    </row>
    <row r="74" spans="1:19">
      <c r="B74" s="195"/>
      <c r="D74" s="195"/>
      <c r="H74" s="195"/>
      <c r="J74" s="195"/>
      <c r="N74" s="195"/>
      <c r="P74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S74"/>
  <sheetViews>
    <sheetView showGridLines="0" zoomScale="90" zoomScaleNormal="90" workbookViewId="0">
      <pane xSplit="1" ySplit="5" topLeftCell="B6" activePane="bottomRight" state="frozen"/>
      <selection activeCell="F76" sqref="F76"/>
      <selection pane="topRight" activeCell="F76" sqref="F76"/>
      <selection pane="bottomLeft" activeCell="F76" sqref="F76"/>
      <selection pane="bottomRight" activeCell="V45" sqref="V45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5703125" style="12" customWidth="1"/>
    <col min="20" max="16384" width="9.140625" style="12"/>
  </cols>
  <sheetData>
    <row r="1" spans="1:19" s="5" customFormat="1" ht="15.75">
      <c r="A1" s="2096" t="s">
        <v>1127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905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251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 t="s">
        <v>304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3"/>
      <c r="R5" s="263" t="s">
        <v>822</v>
      </c>
      <c r="S5" s="264"/>
    </row>
    <row r="6" spans="1:19" s="38" customFormat="1">
      <c r="A6" s="229" t="s">
        <v>641</v>
      </c>
      <c r="B6" s="1055">
        <v>245257.90835626301</v>
      </c>
      <c r="C6" s="1251"/>
      <c r="D6" s="228">
        <v>236118.10165737424</v>
      </c>
      <c r="E6" s="1250"/>
      <c r="F6" s="690">
        <v>3.8708623501265249E-2</v>
      </c>
      <c r="G6" s="1003"/>
      <c r="H6" s="228">
        <v>226816.60191102303</v>
      </c>
      <c r="I6" s="1173"/>
      <c r="J6" s="228">
        <v>217483.86779669632</v>
      </c>
      <c r="K6" s="1056"/>
      <c r="L6" s="690">
        <v>4.291230521544219E-2</v>
      </c>
      <c r="M6" s="1003"/>
      <c r="N6" s="228">
        <v>18441.306445239974</v>
      </c>
      <c r="O6" s="1173"/>
      <c r="P6" s="228">
        <v>18634.233860677923</v>
      </c>
      <c r="Q6" s="1056"/>
      <c r="R6" s="690">
        <v>-1.0353385971240048E-2</v>
      </c>
      <c r="S6" s="199"/>
    </row>
    <row r="7" spans="1:19" s="38" customFormat="1" ht="12.95" customHeight="1">
      <c r="A7" s="212" t="s">
        <v>324</v>
      </c>
      <c r="B7" s="125">
        <v>50252.775617599924</v>
      </c>
      <c r="C7" s="69"/>
      <c r="D7" s="125">
        <v>48338.656744294618</v>
      </c>
      <c r="E7" s="21"/>
      <c r="F7" s="196">
        <v>3.9598098131496555E-2</v>
      </c>
      <c r="G7" s="199"/>
      <c r="H7" s="125">
        <v>41599.334413333039</v>
      </c>
      <c r="I7" s="69"/>
      <c r="J7" s="125">
        <v>41076.695489955848</v>
      </c>
      <c r="K7" s="198"/>
      <c r="L7" s="196">
        <v>1.2723489977546713E-2</v>
      </c>
      <c r="M7" s="199"/>
      <c r="N7" s="125">
        <v>8653.441204266881</v>
      </c>
      <c r="O7" s="69"/>
      <c r="P7" s="125">
        <v>7261.9612543387675</v>
      </c>
      <c r="Q7" s="198"/>
      <c r="R7" s="196">
        <v>0.19161214184346589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10540.775022250127</v>
      </c>
      <c r="C9" s="618"/>
      <c r="D9" s="736">
        <v>10185.616621883117</v>
      </c>
      <c r="E9" s="198"/>
      <c r="F9" s="196">
        <v>3.4868620482335494E-2</v>
      </c>
      <c r="G9" s="199"/>
      <c r="H9" s="736">
        <v>9102.9589386425923</v>
      </c>
      <c r="I9" s="618"/>
      <c r="J9" s="736">
        <v>9038.2773972570503</v>
      </c>
      <c r="K9" s="198"/>
      <c r="L9" s="196">
        <v>7.1564014405191469E-3</v>
      </c>
      <c r="M9" s="199"/>
      <c r="N9" s="736">
        <v>1437.8160836075349</v>
      </c>
      <c r="O9" s="618"/>
      <c r="P9" s="736">
        <v>1147.3392246260667</v>
      </c>
      <c r="Q9" s="198"/>
      <c r="R9" s="196">
        <v>0.2531743469993703</v>
      </c>
      <c r="S9" s="199"/>
    </row>
    <row r="10" spans="1:19" s="1796" customFormat="1">
      <c r="A10" s="1792" t="s">
        <v>327</v>
      </c>
      <c r="B10" s="1292">
        <v>23805.598115344335</v>
      </c>
      <c r="C10" s="618"/>
      <c r="D10" s="736">
        <v>24077.453513293538</v>
      </c>
      <c r="E10" s="198"/>
      <c r="F10" s="196">
        <v>-1.1290870016594861E-2</v>
      </c>
      <c r="G10" s="199"/>
      <c r="H10" s="736">
        <v>20571.569215131072</v>
      </c>
      <c r="I10" s="618"/>
      <c r="J10" s="736">
        <v>20695.550094810395</v>
      </c>
      <c r="K10" s="198"/>
      <c r="L10" s="196">
        <v>-5.9907023061161165E-3</v>
      </c>
      <c r="M10" s="199"/>
      <c r="N10" s="736">
        <v>3234.0289002132617</v>
      </c>
      <c r="O10" s="618"/>
      <c r="P10" s="736">
        <v>3381.903418483143</v>
      </c>
      <c r="Q10" s="198"/>
      <c r="R10" s="196">
        <v>-4.3725233979687743E-2</v>
      </c>
      <c r="S10" s="199"/>
    </row>
    <row r="11" spans="1:19" s="1796" customFormat="1">
      <c r="A11" s="1792" t="s">
        <v>328</v>
      </c>
      <c r="B11" s="1292">
        <v>15906.402480006202</v>
      </c>
      <c r="C11" s="618"/>
      <c r="D11" s="736">
        <v>14075.586609116104</v>
      </c>
      <c r="E11" s="198"/>
      <c r="F11" s="196">
        <v>0.13007030696002134</v>
      </c>
      <c r="G11" s="199"/>
      <c r="H11" s="736">
        <v>11924.806259560117</v>
      </c>
      <c r="I11" s="618"/>
      <c r="J11" s="736">
        <v>11342.867997886549</v>
      </c>
      <c r="K11" s="198"/>
      <c r="L11" s="196">
        <v>5.1304331654216259E-2</v>
      </c>
      <c r="M11" s="199"/>
      <c r="N11" s="736">
        <v>3981.5962204460852</v>
      </c>
      <c r="O11" s="618"/>
      <c r="P11" s="736">
        <v>2732.7186112295549</v>
      </c>
      <c r="Q11" s="198"/>
      <c r="R11" s="196">
        <v>0.45700922300763797</v>
      </c>
      <c r="S11" s="199"/>
    </row>
    <row r="12" spans="1:19" s="1796" customFormat="1">
      <c r="A12" s="1792" t="s">
        <v>329</v>
      </c>
      <c r="B12" s="1294">
        <v>1.9280097218415004</v>
      </c>
      <c r="C12" s="618"/>
      <c r="D12" s="533">
        <v>1.9017542950585691</v>
      </c>
      <c r="E12" s="198"/>
      <c r="F12" s="196">
        <v>1.380589850705333E-2</v>
      </c>
      <c r="G12" s="199"/>
      <c r="H12" s="533">
        <v>1.8554452091080749</v>
      </c>
      <c r="I12" s="618"/>
      <c r="J12" s="533">
        <v>1.8580564011913583</v>
      </c>
      <c r="K12" s="198"/>
      <c r="L12" s="196">
        <v>-1.4053352102816482E-3</v>
      </c>
      <c r="M12" s="199"/>
      <c r="N12" s="533">
        <v>2.2768461396876063</v>
      </c>
      <c r="O12" s="618"/>
      <c r="P12" s="533">
        <v>2.1489278914287513</v>
      </c>
      <c r="Q12" s="198"/>
      <c r="R12" s="196">
        <v>5.9526542872411776E-2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18689.497869586477</v>
      </c>
      <c r="C14" s="69"/>
      <c r="D14" s="125">
        <v>17300.161283446389</v>
      </c>
      <c r="E14" s="198"/>
      <c r="F14" s="196">
        <v>8.0307724499046829E-2</v>
      </c>
      <c r="G14" s="199"/>
      <c r="H14" s="125">
        <v>14632.63505778571</v>
      </c>
      <c r="I14" s="69"/>
      <c r="J14" s="125">
        <v>13977.806025580314</v>
      </c>
      <c r="K14" s="198"/>
      <c r="L14" s="196">
        <v>4.6847769314226829E-2</v>
      </c>
      <c r="M14" s="199"/>
      <c r="N14" s="125">
        <v>4056.8628118007668</v>
      </c>
      <c r="O14" s="69"/>
      <c r="P14" s="125">
        <v>3322.3552578660756</v>
      </c>
      <c r="Q14" s="198"/>
      <c r="R14" s="196">
        <v>0.22108037730030716</v>
      </c>
      <c r="S14" s="199"/>
    </row>
    <row r="15" spans="1:19" s="645" customFormat="1">
      <c r="A15" s="90" t="s">
        <v>332</v>
      </c>
      <c r="B15" s="1292">
        <v>31563.277748014298</v>
      </c>
      <c r="C15" s="69"/>
      <c r="D15" s="125">
        <v>31038.495460846942</v>
      </c>
      <c r="E15" s="198"/>
      <c r="F15" s="196">
        <v>1.6907465370843606E-2</v>
      </c>
      <c r="G15" s="199"/>
      <c r="H15" s="125">
        <v>26966.699355548186</v>
      </c>
      <c r="I15" s="69"/>
      <c r="J15" s="125">
        <v>27098.889464374253</v>
      </c>
      <c r="K15" s="198"/>
      <c r="L15" s="196">
        <v>-4.8780636933425667E-3</v>
      </c>
      <c r="M15" s="199"/>
      <c r="N15" s="125">
        <v>4596.5783924661118</v>
      </c>
      <c r="O15" s="69"/>
      <c r="P15" s="125">
        <v>3939.6059964726901</v>
      </c>
      <c r="Q15" s="198"/>
      <c r="R15" s="196">
        <v>0.16676093918570517</v>
      </c>
      <c r="S15" s="199"/>
    </row>
    <row r="16" spans="1:19" s="645" customFormat="1">
      <c r="A16" s="90" t="s">
        <v>867</v>
      </c>
      <c r="B16" s="1294">
        <v>5.2002461612373381</v>
      </c>
      <c r="C16" s="69"/>
      <c r="D16" s="533">
        <v>5.5046134916558094</v>
      </c>
      <c r="E16" s="198"/>
      <c r="F16" s="196">
        <v>-5.5293133819449405E-2</v>
      </c>
      <c r="G16" s="199"/>
      <c r="H16" s="533">
        <v>5.5212503543991733</v>
      </c>
      <c r="I16" s="69"/>
      <c r="J16" s="533">
        <v>5.6832474961473274</v>
      </c>
      <c r="K16" s="198"/>
      <c r="L16" s="196">
        <v>-2.8504326418649178E-2</v>
      </c>
      <c r="M16" s="199"/>
      <c r="N16" s="533">
        <v>3.6570958162812892</v>
      </c>
      <c r="O16" s="69"/>
      <c r="P16" s="533">
        <v>4.494184717711927</v>
      </c>
      <c r="Q16" s="198"/>
      <c r="R16" s="196">
        <v>-0.1862604574599718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4704.5232318286908</v>
      </c>
      <c r="C18" s="69"/>
      <c r="D18" s="125">
        <v>3847.9319493759203</v>
      </c>
      <c r="E18" s="198"/>
      <c r="F18" s="196">
        <v>0.22261081893397239</v>
      </c>
      <c r="G18" s="199"/>
      <c r="H18" s="125">
        <v>2220.8683671589279</v>
      </c>
      <c r="I18" s="69"/>
      <c r="J18" s="125">
        <v>2161.2184814391881</v>
      </c>
      <c r="K18" s="198"/>
      <c r="L18" s="196">
        <v>2.7600118281432637E-2</v>
      </c>
      <c r="M18" s="199"/>
      <c r="N18" s="125">
        <v>2483.6548646697629</v>
      </c>
      <c r="O18" s="69"/>
      <c r="P18" s="125">
        <v>1686.7134679367325</v>
      </c>
      <c r="Q18" s="198"/>
      <c r="R18" s="196">
        <v>0.47248178892404691</v>
      </c>
      <c r="S18" s="199"/>
    </row>
    <row r="19" spans="1:19" s="645" customFormat="1">
      <c r="A19" s="90" t="s">
        <v>335</v>
      </c>
      <c r="B19" s="1292">
        <v>14626.891395312239</v>
      </c>
      <c r="C19" s="69"/>
      <c r="D19" s="125">
        <v>12154.040189726875</v>
      </c>
      <c r="E19" s="198"/>
      <c r="F19" s="196">
        <v>0.20345919274444443</v>
      </c>
      <c r="G19" s="199"/>
      <c r="H19" s="125">
        <v>9922.9295626267594</v>
      </c>
      <c r="I19" s="69"/>
      <c r="J19" s="125">
        <v>9347.8628262167058</v>
      </c>
      <c r="K19" s="198"/>
      <c r="L19" s="196">
        <v>6.1518525367877733E-2</v>
      </c>
      <c r="M19" s="199"/>
      <c r="N19" s="125">
        <v>4703.9618326854807</v>
      </c>
      <c r="O19" s="69"/>
      <c r="P19" s="125">
        <v>2806.1773635101695</v>
      </c>
      <c r="Q19" s="198"/>
      <c r="R19" s="196">
        <v>0.67628813982072222</v>
      </c>
      <c r="S19" s="199"/>
    </row>
    <row r="20" spans="1:19" s="645" customFormat="1">
      <c r="A20" s="90" t="s">
        <v>336</v>
      </c>
      <c r="B20" s="1292">
        <v>4003.8822390507748</v>
      </c>
      <c r="C20" s="69"/>
      <c r="D20" s="125">
        <v>2539.8501288927041</v>
      </c>
      <c r="E20" s="198"/>
      <c r="F20" s="196">
        <v>0.5764246061228594</v>
      </c>
      <c r="G20" s="199"/>
      <c r="H20" s="125">
        <v>1547.6901176360286</v>
      </c>
      <c r="I20" s="69"/>
      <c r="J20" s="125">
        <v>1525.8312427826772</v>
      </c>
      <c r="K20" s="198"/>
      <c r="L20" s="196">
        <v>1.4325879717528318E-2</v>
      </c>
      <c r="M20" s="199"/>
      <c r="N20" s="125">
        <v>2456.192121414746</v>
      </c>
      <c r="O20" s="69"/>
      <c r="P20" s="125">
        <v>1014.018886110027</v>
      </c>
      <c r="Q20" s="198"/>
      <c r="R20" s="196">
        <v>1.4222350836454094</v>
      </c>
      <c r="S20" s="199"/>
    </row>
    <row r="21" spans="1:19" s="645" customFormat="1">
      <c r="A21" s="90" t="s">
        <v>337</v>
      </c>
      <c r="B21" s="1292">
        <v>34925.243229510685</v>
      </c>
      <c r="C21" s="69"/>
      <c r="D21" s="125">
        <v>34876.534734083514</v>
      </c>
      <c r="E21" s="198"/>
      <c r="F21" s="196">
        <v>1.3965979074053322E-3</v>
      </c>
      <c r="G21" s="199"/>
      <c r="H21" s="125">
        <v>31003.226601184306</v>
      </c>
      <c r="I21" s="69"/>
      <c r="J21" s="125">
        <v>31093.44542508162</v>
      </c>
      <c r="K21" s="198"/>
      <c r="L21" s="196">
        <v>-2.9015383359394038E-3</v>
      </c>
      <c r="M21" s="199"/>
      <c r="N21" s="125">
        <v>3922.016628326382</v>
      </c>
      <c r="O21" s="69"/>
      <c r="P21" s="125">
        <v>3783.0893090018931</v>
      </c>
      <c r="Q21" s="198"/>
      <c r="R21" s="196">
        <v>3.672324599736787E-2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28495.405371067318</v>
      </c>
      <c r="C23" s="69"/>
      <c r="D23" s="125">
        <v>27336.195351532737</v>
      </c>
      <c r="E23" s="198"/>
      <c r="F23" s="196">
        <v>4.2405682452426006E-2</v>
      </c>
      <c r="G23" s="199"/>
      <c r="H23" s="125">
        <v>20963.410914514861</v>
      </c>
      <c r="I23" s="69"/>
      <c r="J23" s="125">
        <v>21202.977985289293</v>
      </c>
      <c r="K23" s="198"/>
      <c r="L23" s="196">
        <v>-1.1298746380845399E-2</v>
      </c>
      <c r="M23" s="199"/>
      <c r="N23" s="125">
        <v>7531.9944565524547</v>
      </c>
      <c r="O23" s="69"/>
      <c r="P23" s="125">
        <v>6133.2173662434434</v>
      </c>
      <c r="Q23" s="198"/>
      <c r="R23" s="196">
        <v>0.22806579431013277</v>
      </c>
      <c r="S23" s="199"/>
    </row>
    <row r="24" spans="1:19" s="645" customFormat="1">
      <c r="A24" s="90" t="s">
        <v>339</v>
      </c>
      <c r="B24" s="1292">
        <v>50252.775617599924</v>
      </c>
      <c r="C24" s="69"/>
      <c r="D24" s="125">
        <v>48338.656744294618</v>
      </c>
      <c r="E24" s="198"/>
      <c r="F24" s="196">
        <v>3.9598098131496555E-2</v>
      </c>
      <c r="G24" s="199"/>
      <c r="H24" s="125">
        <v>41599.334413333039</v>
      </c>
      <c r="I24" s="69"/>
      <c r="J24" s="125">
        <v>41076.695489955848</v>
      </c>
      <c r="K24" s="198"/>
      <c r="L24" s="196">
        <v>1.2723489977546713E-2</v>
      </c>
      <c r="M24" s="199"/>
      <c r="N24" s="125">
        <v>8653.441204266881</v>
      </c>
      <c r="O24" s="69"/>
      <c r="P24" s="125">
        <v>7261.9612543387675</v>
      </c>
      <c r="Q24" s="198"/>
      <c r="R24" s="196">
        <v>0.19161214184346589</v>
      </c>
      <c r="S24" s="199"/>
    </row>
    <row r="25" spans="1:19" s="645" customFormat="1">
      <c r="A25" s="90" t="s">
        <v>340</v>
      </c>
      <c r="B25" s="1292">
        <v>31914.977976852068</v>
      </c>
      <c r="C25" s="69"/>
      <c r="D25" s="125">
        <v>30122.629181098579</v>
      </c>
      <c r="E25" s="198"/>
      <c r="F25" s="196">
        <v>5.9501738210758721E-2</v>
      </c>
      <c r="G25" s="199"/>
      <c r="H25" s="125">
        <v>25472.872470658454</v>
      </c>
      <c r="I25" s="69"/>
      <c r="J25" s="125">
        <v>24637.649818509533</v>
      </c>
      <c r="K25" s="198"/>
      <c r="L25" s="196">
        <v>3.3900256651973479E-2</v>
      </c>
      <c r="M25" s="199"/>
      <c r="N25" s="125">
        <v>6442.1055061936113</v>
      </c>
      <c r="O25" s="69"/>
      <c r="P25" s="125">
        <v>5484.979362589047</v>
      </c>
      <c r="Q25" s="198"/>
      <c r="R25" s="196">
        <v>0.17449949768867989</v>
      </c>
      <c r="S25" s="199"/>
    </row>
    <row r="26" spans="1:19" s="645" customFormat="1">
      <c r="A26" s="90" t="s">
        <v>708</v>
      </c>
      <c r="B26" s="1292">
        <v>50252.775617599924</v>
      </c>
      <c r="C26" s="69"/>
      <c r="D26" s="125">
        <v>48338.656744294618</v>
      </c>
      <c r="E26" s="198"/>
      <c r="F26" s="196">
        <v>3.9598098131496555E-2</v>
      </c>
      <c r="G26" s="199"/>
      <c r="H26" s="125">
        <v>41599.334413333039</v>
      </c>
      <c r="I26" s="69"/>
      <c r="J26" s="125">
        <v>41076.695489955848</v>
      </c>
      <c r="K26" s="198"/>
      <c r="L26" s="196">
        <v>1.2723489977546713E-2</v>
      </c>
      <c r="M26" s="199"/>
      <c r="N26" s="125">
        <v>8653.441204266881</v>
      </c>
      <c r="O26" s="69"/>
      <c r="P26" s="125">
        <v>7261.9612543387675</v>
      </c>
      <c r="Q26" s="198"/>
      <c r="R26" s="196">
        <v>0.19161214184346589</v>
      </c>
      <c r="S26" s="199"/>
    </row>
    <row r="27" spans="1:19" s="645" customFormat="1">
      <c r="A27" s="90" t="s">
        <v>709</v>
      </c>
      <c r="B27" s="617">
        <v>12754.936380198809</v>
      </c>
      <c r="C27" s="69"/>
      <c r="D27" s="125">
        <v>11738.116687436432</v>
      </c>
      <c r="E27" s="198"/>
      <c r="F27" s="196">
        <v>8.6625454477778571E-2</v>
      </c>
      <c r="G27" s="199"/>
      <c r="H27" s="125">
        <v>9245.2089648596848</v>
      </c>
      <c r="I27" s="69"/>
      <c r="J27" s="125">
        <v>8714.4922476820957</v>
      </c>
      <c r="K27" s="198"/>
      <c r="L27" s="196">
        <v>6.0900474989664555E-2</v>
      </c>
      <c r="M27" s="199"/>
      <c r="N27" s="125">
        <v>3509.7274153391249</v>
      </c>
      <c r="O27" s="69"/>
      <c r="P27" s="125">
        <v>3023.6244397543364</v>
      </c>
      <c r="Q27" s="198"/>
      <c r="R27" s="196">
        <v>0.16076830481773835</v>
      </c>
      <c r="S27" s="199"/>
    </row>
    <row r="28" spans="1:19" s="645" customFormat="1">
      <c r="A28" s="90" t="s">
        <v>306</v>
      </c>
      <c r="B28" s="617">
        <v>15491.044422547375</v>
      </c>
      <c r="C28" s="69"/>
      <c r="D28" s="125">
        <v>14639.252659273159</v>
      </c>
      <c r="E28" s="198"/>
      <c r="F28" s="196">
        <v>5.8185467735243468E-2</v>
      </c>
      <c r="G28" s="199"/>
      <c r="H28" s="125">
        <v>10896.816801209257</v>
      </c>
      <c r="I28" s="69"/>
      <c r="J28" s="125">
        <v>10828.653530957259</v>
      </c>
      <c r="K28" s="198"/>
      <c r="L28" s="196">
        <v>6.2947133784575513E-3</v>
      </c>
      <c r="M28" s="199"/>
      <c r="N28" s="125">
        <v>4594.2276213381174</v>
      </c>
      <c r="O28" s="69"/>
      <c r="P28" s="125">
        <v>3810.5991283158992</v>
      </c>
      <c r="Q28" s="198"/>
      <c r="R28" s="196">
        <v>0.20564443192127221</v>
      </c>
      <c r="S28" s="199"/>
    </row>
    <row r="29" spans="1:19" s="645" customFormat="1">
      <c r="A29" s="90" t="s">
        <v>0</v>
      </c>
      <c r="B29" s="617">
        <v>17942.040074043594</v>
      </c>
      <c r="C29" s="69"/>
      <c r="D29" s="125">
        <v>17192.656907659868</v>
      </c>
      <c r="E29" s="198"/>
      <c r="F29" s="196">
        <v>4.3587397248057255E-2</v>
      </c>
      <c r="G29" s="199"/>
      <c r="H29" s="125">
        <v>12424.471648291641</v>
      </c>
      <c r="I29" s="69"/>
      <c r="J29" s="125">
        <v>12706.579867040346</v>
      </c>
      <c r="K29" s="198"/>
      <c r="L29" s="196">
        <v>-2.220174285296599E-2</v>
      </c>
      <c r="M29" s="199"/>
      <c r="N29" s="125">
        <v>5517.5684257519551</v>
      </c>
      <c r="O29" s="69"/>
      <c r="P29" s="125">
        <v>4486.0770406195224</v>
      </c>
      <c r="Q29" s="198"/>
      <c r="R29" s="196">
        <v>0.22993171445624233</v>
      </c>
      <c r="S29" s="199"/>
    </row>
    <row r="30" spans="1:19" s="645" customFormat="1">
      <c r="A30" s="90" t="s">
        <v>313</v>
      </c>
      <c r="B30" s="617">
        <v>14463.695324850682</v>
      </c>
      <c r="C30" s="69"/>
      <c r="D30" s="125">
        <v>13371.283328046658</v>
      </c>
      <c r="E30" s="198"/>
      <c r="F30" s="196">
        <v>8.1698365818982904E-2</v>
      </c>
      <c r="G30" s="199"/>
      <c r="H30" s="125">
        <v>9460.5021256225282</v>
      </c>
      <c r="I30" s="69"/>
      <c r="J30" s="125">
        <v>9348.9269447042825</v>
      </c>
      <c r="K30" s="198"/>
      <c r="L30" s="196">
        <v>1.1934544100962053E-2</v>
      </c>
      <c r="M30" s="199"/>
      <c r="N30" s="125">
        <v>5003.1931992281534</v>
      </c>
      <c r="O30" s="69"/>
      <c r="P30" s="125">
        <v>4022.3563833423755</v>
      </c>
      <c r="Q30" s="198"/>
      <c r="R30" s="196">
        <v>0.24384632350024438</v>
      </c>
      <c r="S30" s="199"/>
    </row>
    <row r="31" spans="1:19" s="645" customFormat="1">
      <c r="A31" s="90" t="s">
        <v>321</v>
      </c>
      <c r="B31" s="617">
        <v>15947.922999343107</v>
      </c>
      <c r="C31" s="69"/>
      <c r="D31" s="125">
        <v>14853.043461961384</v>
      </c>
      <c r="E31" s="198"/>
      <c r="F31" s="196">
        <v>7.3714154286675812E-2</v>
      </c>
      <c r="G31" s="199"/>
      <c r="H31" s="125">
        <v>10779.772382750327</v>
      </c>
      <c r="I31" s="69"/>
      <c r="J31" s="125">
        <v>11081.215944805477</v>
      </c>
      <c r="K31" s="198"/>
      <c r="L31" s="196">
        <v>-2.720311232599501E-2</v>
      </c>
      <c r="M31" s="199"/>
      <c r="N31" s="125">
        <v>5168.1506165927794</v>
      </c>
      <c r="O31" s="69"/>
      <c r="P31" s="125">
        <v>3771.8275171559062</v>
      </c>
      <c r="Q31" s="198"/>
      <c r="R31" s="196">
        <v>0.37019802551569247</v>
      </c>
      <c r="S31" s="199"/>
    </row>
    <row r="32" spans="1:19" s="645" customFormat="1">
      <c r="A32" s="90" t="s">
        <v>20</v>
      </c>
      <c r="B32" s="617">
        <v>6739.0650016044956</v>
      </c>
      <c r="C32" s="69"/>
      <c r="D32" s="125">
        <v>6657.3494119579846</v>
      </c>
      <c r="E32" s="198"/>
      <c r="F32" s="196">
        <v>1.227449313381882E-2</v>
      </c>
      <c r="G32" s="199"/>
      <c r="H32" s="125">
        <v>6365.98112959227</v>
      </c>
      <c r="I32" s="69"/>
      <c r="J32" s="125">
        <v>6415.8798351428441</v>
      </c>
      <c r="K32" s="198"/>
      <c r="L32" s="196">
        <v>-7.7773753300763148E-3</v>
      </c>
      <c r="M32" s="199"/>
      <c r="N32" s="125">
        <v>373.08387201222519</v>
      </c>
      <c r="O32" s="69"/>
      <c r="P32" s="125">
        <v>241.46957681514053</v>
      </c>
      <c r="Q32" s="198"/>
      <c r="R32" s="196">
        <v>0.5450553934495993</v>
      </c>
      <c r="S32" s="199"/>
    </row>
    <row r="33" spans="1:19">
      <c r="A33" s="240" t="s">
        <v>174</v>
      </c>
      <c r="B33" s="126"/>
      <c r="C33" s="126"/>
      <c r="D33" s="126"/>
      <c r="E33" s="18"/>
      <c r="F33" s="18"/>
      <c r="G33" s="19"/>
      <c r="H33" s="404"/>
      <c r="I33" s="150"/>
      <c r="J33" s="404"/>
      <c r="K33" s="18"/>
      <c r="L33" s="18"/>
      <c r="M33" s="19"/>
      <c r="N33" s="404"/>
      <c r="O33" s="150"/>
      <c r="P33" s="404"/>
      <c r="Q33" s="18"/>
      <c r="R33" s="18"/>
      <c r="S33" s="19"/>
    </row>
    <row r="34" spans="1:19" s="645" customFormat="1" ht="12.95" customHeight="1">
      <c r="A34" s="90" t="s">
        <v>710</v>
      </c>
      <c r="B34" s="1336">
        <v>6.074557212722917</v>
      </c>
      <c r="C34" s="69"/>
      <c r="D34" s="708">
        <v>6.7202822690381305</v>
      </c>
      <c r="E34" s="192"/>
      <c r="F34" s="196">
        <v>-9.6086002114853977E-2</v>
      </c>
      <c r="G34" s="199"/>
      <c r="H34" s="708">
        <v>6.3477081661546029</v>
      </c>
      <c r="I34" s="69"/>
      <c r="J34" s="708">
        <v>6.6179756395125704</v>
      </c>
      <c r="K34" s="192"/>
      <c r="L34" s="196">
        <v>-4.0838390480668701E-2</v>
      </c>
      <c r="M34" s="199"/>
      <c r="N34" s="708">
        <v>5.3143102805841886</v>
      </c>
      <c r="O34" s="69"/>
      <c r="P34" s="708">
        <v>7.073963719416632</v>
      </c>
      <c r="Q34" s="192"/>
      <c r="R34" s="196">
        <v>-0.24875070167557442</v>
      </c>
      <c r="S34" s="199"/>
    </row>
    <row r="35" spans="1:19" s="645" customFormat="1">
      <c r="A35" s="90" t="s">
        <v>345</v>
      </c>
      <c r="B35" s="1336">
        <v>5.1749198572066604</v>
      </c>
      <c r="C35" s="69"/>
      <c r="D35" s="708">
        <v>5.3011619253410807</v>
      </c>
      <c r="E35" s="192"/>
      <c r="F35" s="196">
        <v>-2.381403735866789E-2</v>
      </c>
      <c r="G35" s="199"/>
      <c r="H35" s="708">
        <v>5.6457789333405737</v>
      </c>
      <c r="I35" s="69"/>
      <c r="J35" s="708">
        <v>5.6654040723140007</v>
      </c>
      <c r="K35" s="192"/>
      <c r="L35" s="196">
        <v>-3.464031642391082E-3</v>
      </c>
      <c r="M35" s="199"/>
      <c r="N35" s="708">
        <v>3.3130855257943992</v>
      </c>
      <c r="O35" s="69"/>
      <c r="P35" s="708">
        <v>3.6650444720158011</v>
      </c>
      <c r="Q35" s="192"/>
      <c r="R35" s="196">
        <v>-9.6031289363269837E-2</v>
      </c>
      <c r="S35" s="199"/>
    </row>
    <row r="36" spans="1:19" s="645" customFormat="1">
      <c r="A36" s="90" t="s">
        <v>711</v>
      </c>
      <c r="B36" s="1336">
        <v>4.8804688584660312</v>
      </c>
      <c r="C36" s="69"/>
      <c r="D36" s="708">
        <v>4.8846641086086917</v>
      </c>
      <c r="E36" s="192"/>
      <c r="F36" s="196">
        <v>-8.5886154081032094E-4</v>
      </c>
      <c r="G36" s="199"/>
      <c r="H36" s="708">
        <v>5.4523909165844326</v>
      </c>
      <c r="I36" s="69"/>
      <c r="J36" s="708">
        <v>5.2945804233379441</v>
      </c>
      <c r="K36" s="192"/>
      <c r="L36" s="196">
        <v>2.9806043279818128E-2</v>
      </c>
      <c r="M36" s="199"/>
      <c r="N36" s="708">
        <v>2.1310913111501963</v>
      </c>
      <c r="O36" s="69"/>
      <c r="P36" s="708">
        <v>2.5660056846962394</v>
      </c>
      <c r="Q36" s="192"/>
      <c r="R36" s="196">
        <v>-0.16949080671952121</v>
      </c>
      <c r="S36" s="199"/>
    </row>
    <row r="37" spans="1:19" s="645" customFormat="1">
      <c r="A37" s="90" t="s">
        <v>712</v>
      </c>
      <c r="B37" s="1336">
        <v>1.6403572489408726</v>
      </c>
      <c r="C37" s="69"/>
      <c r="D37" s="708">
        <v>1.5948321056851638</v>
      </c>
      <c r="E37" s="192"/>
      <c r="F37" s="196">
        <v>2.8545414337611798E-2</v>
      </c>
      <c r="G37" s="199"/>
      <c r="H37" s="708">
        <v>1.8003505792221774</v>
      </c>
      <c r="I37" s="69"/>
      <c r="J37" s="708">
        <v>1.7398466598685498</v>
      </c>
      <c r="K37" s="192"/>
      <c r="L37" s="196">
        <v>3.4775432082157678E-2</v>
      </c>
      <c r="M37" s="199"/>
      <c r="N37" s="708">
        <v>1.2189080603315761</v>
      </c>
      <c r="O37" s="69"/>
      <c r="P37" s="708">
        <v>1.1768806591970322</v>
      </c>
      <c r="Q37" s="192"/>
      <c r="R37" s="196">
        <v>3.5710843581386154E-2</v>
      </c>
      <c r="S37" s="199"/>
    </row>
    <row r="38" spans="1:19" s="645" customFormat="1">
      <c r="A38" s="212" t="s">
        <v>713</v>
      </c>
      <c r="B38" s="1336">
        <v>3.1937082790846749</v>
      </c>
      <c r="C38" s="69"/>
      <c r="D38" s="708">
        <v>3.2166353976349207</v>
      </c>
      <c r="E38" s="192"/>
      <c r="F38" s="196">
        <v>-7.1276709095172142E-3</v>
      </c>
      <c r="G38" s="199"/>
      <c r="H38" s="708">
        <v>3.74220786601551</v>
      </c>
      <c r="I38" s="69"/>
      <c r="J38" s="708">
        <v>3.6926340948434295</v>
      </c>
      <c r="K38" s="192"/>
      <c r="L38" s="196">
        <v>1.3425042909425465E-2</v>
      </c>
      <c r="M38" s="199"/>
      <c r="N38" s="708">
        <v>1.8927497705065948</v>
      </c>
      <c r="O38" s="69"/>
      <c r="P38" s="708">
        <v>1.8639806576082592</v>
      </c>
      <c r="Q38" s="192"/>
      <c r="R38" s="196">
        <v>1.5434233601570899E-2</v>
      </c>
      <c r="S38" s="199"/>
    </row>
    <row r="39" spans="1:19" s="645" customFormat="1">
      <c r="A39" s="90" t="s">
        <v>1</v>
      </c>
      <c r="B39" s="1336">
        <v>4.5138698604736156</v>
      </c>
      <c r="C39" s="69"/>
      <c r="D39" s="708">
        <v>4.9590645740656489</v>
      </c>
      <c r="E39" s="192"/>
      <c r="F39" s="196">
        <v>-8.9773929527004331E-2</v>
      </c>
      <c r="G39" s="199"/>
      <c r="H39" s="708">
        <v>5.0985852607487079</v>
      </c>
      <c r="I39" s="69"/>
      <c r="J39" s="708">
        <v>5.2441442013327153</v>
      </c>
      <c r="K39" s="192"/>
      <c r="L39" s="196">
        <v>-2.7756471789432479E-2</v>
      </c>
      <c r="M39" s="199"/>
      <c r="N39" s="708">
        <v>3.1972065493072792</v>
      </c>
      <c r="O39" s="69"/>
      <c r="P39" s="708">
        <v>4.1515913587071296</v>
      </c>
      <c r="Q39" s="192"/>
      <c r="R39" s="196">
        <v>-0.22988409189122619</v>
      </c>
      <c r="S39" s="199"/>
    </row>
    <row r="40" spans="1:19" s="645" customFormat="1">
      <c r="A40" s="90" t="s">
        <v>175</v>
      </c>
      <c r="B40" s="1336">
        <v>2.3599519437808874</v>
      </c>
      <c r="C40" s="69"/>
      <c r="D40" s="708">
        <v>2.9818466688109266</v>
      </c>
      <c r="E40" s="192"/>
      <c r="F40" s="196">
        <v>-0.20856026285148752</v>
      </c>
      <c r="G40" s="199"/>
      <c r="H40" s="708">
        <v>2.9053958563381714</v>
      </c>
      <c r="I40" s="69"/>
      <c r="J40" s="708">
        <v>3.008334966004333</v>
      </c>
      <c r="K40" s="192"/>
      <c r="L40" s="196">
        <v>-3.4217968021986997E-2</v>
      </c>
      <c r="M40" s="199"/>
      <c r="N40" s="708">
        <v>1.3285759627469911</v>
      </c>
      <c r="O40" s="69"/>
      <c r="P40" s="708">
        <v>2.9202814737485747</v>
      </c>
      <c r="Q40" s="192"/>
      <c r="R40" s="196">
        <v>-0.54505208669437444</v>
      </c>
      <c r="S40" s="199"/>
    </row>
    <row r="41" spans="1:19" s="645" customFormat="1">
      <c r="A41" s="90" t="s">
        <v>176</v>
      </c>
      <c r="B41" s="1336">
        <v>2.9379630207287346</v>
      </c>
      <c r="C41" s="69"/>
      <c r="D41" s="708">
        <v>3.0558302257458259</v>
      </c>
      <c r="E41" s="192"/>
      <c r="F41" s="196">
        <v>-3.8571254392355453E-2</v>
      </c>
      <c r="G41" s="199"/>
      <c r="H41" s="708">
        <v>3.3266680473969763</v>
      </c>
      <c r="I41" s="69"/>
      <c r="J41" s="708">
        <v>3.4752894897052409</v>
      </c>
      <c r="K41" s="192"/>
      <c r="L41" s="196">
        <v>-4.2765197762235918E-2</v>
      </c>
      <c r="M41" s="199"/>
      <c r="N41" s="708">
        <v>2.1271987798295431</v>
      </c>
      <c r="O41" s="69"/>
      <c r="P41" s="708">
        <v>1.8235048707708743</v>
      </c>
      <c r="Q41" s="192"/>
      <c r="R41" s="196">
        <v>0.1665440624407459</v>
      </c>
      <c r="S41" s="199"/>
    </row>
    <row r="42" spans="1:19" s="645" customFormat="1">
      <c r="A42" s="90" t="s">
        <v>360</v>
      </c>
      <c r="B42" s="1336">
        <v>14.886936714080122</v>
      </c>
      <c r="C42" s="69"/>
      <c r="D42" s="708">
        <v>15.08323180698256</v>
      </c>
      <c r="E42" s="192"/>
      <c r="F42" s="196">
        <v>-1.3014126906911741E-2</v>
      </c>
      <c r="G42" s="199"/>
      <c r="H42" s="708">
        <v>15.01152992466125</v>
      </c>
      <c r="I42" s="69"/>
      <c r="J42" s="708">
        <v>15.073514712045911</v>
      </c>
      <c r="K42" s="192"/>
      <c r="L42" s="196">
        <v>-4.1121655147307156E-3</v>
      </c>
      <c r="M42" s="199"/>
      <c r="N42" s="708">
        <v>12.760985723068702</v>
      </c>
      <c r="O42" s="69"/>
      <c r="P42" s="708">
        <v>15.341416354628256</v>
      </c>
      <c r="Q42" s="192"/>
      <c r="R42" s="196">
        <v>-0.16820028685168176</v>
      </c>
      <c r="S42" s="199"/>
    </row>
    <row r="43" spans="1:19">
      <c r="A43" s="240" t="s">
        <v>150</v>
      </c>
      <c r="B43" s="126"/>
      <c r="C43" s="150"/>
      <c r="D43" s="126"/>
      <c r="E43" s="18"/>
      <c r="F43" s="18"/>
      <c r="G43" s="19"/>
      <c r="H43" s="404"/>
      <c r="I43" s="150"/>
      <c r="J43" s="404"/>
      <c r="K43" s="18"/>
      <c r="L43" s="18"/>
      <c r="M43" s="19"/>
      <c r="N43" s="404"/>
      <c r="O43" s="150"/>
      <c r="P43" s="404"/>
      <c r="Q43" s="18"/>
      <c r="R43" s="18"/>
      <c r="S43" s="19"/>
    </row>
    <row r="44" spans="1:19" s="645" customFormat="1" ht="12.95" customHeight="1">
      <c r="A44" s="212" t="s">
        <v>362</v>
      </c>
      <c r="B44" s="617">
        <v>27329.588457330021</v>
      </c>
      <c r="C44" s="69"/>
      <c r="D44" s="125">
        <v>24012.451597810239</v>
      </c>
      <c r="E44" s="198"/>
      <c r="F44" s="196">
        <v>0.13814236526445642</v>
      </c>
      <c r="G44" s="199"/>
      <c r="H44" s="125">
        <v>20575.61799297707</v>
      </c>
      <c r="I44" s="69"/>
      <c r="J44" s="125">
        <v>19665.004086182194</v>
      </c>
      <c r="K44" s="198"/>
      <c r="L44" s="196">
        <v>4.630631668338818E-2</v>
      </c>
      <c r="M44" s="199"/>
      <c r="N44" s="125">
        <v>6753.9704643529531</v>
      </c>
      <c r="O44" s="69"/>
      <c r="P44" s="125">
        <v>4347.4475116280455</v>
      </c>
      <c r="Q44" s="198"/>
      <c r="R44" s="196">
        <v>0.55354847788000217</v>
      </c>
      <c r="S44" s="199"/>
    </row>
    <row r="45" spans="1:19" s="645" customFormat="1">
      <c r="A45" s="212" t="s">
        <v>379</v>
      </c>
      <c r="B45" s="617">
        <v>15925.5867937853</v>
      </c>
      <c r="C45" s="69"/>
      <c r="D45" s="125">
        <v>13289.781202631993</v>
      </c>
      <c r="E45" s="198"/>
      <c r="F45" s="196">
        <v>0.19833325703144719</v>
      </c>
      <c r="G45" s="199"/>
      <c r="H45" s="125">
        <v>11615.043775482924</v>
      </c>
      <c r="I45" s="69"/>
      <c r="J45" s="125">
        <v>10962.603268879458</v>
      </c>
      <c r="K45" s="198"/>
      <c r="L45" s="196">
        <v>5.9515107005250062E-2</v>
      </c>
      <c r="M45" s="199"/>
      <c r="N45" s="125">
        <v>4310.5430183023755</v>
      </c>
      <c r="O45" s="69"/>
      <c r="P45" s="125">
        <v>2327.1779337525354</v>
      </c>
      <c r="Q45" s="198"/>
      <c r="R45" s="196">
        <v>0.85226189875034486</v>
      </c>
      <c r="S45" s="199"/>
    </row>
    <row r="46" spans="1:19" s="645" customFormat="1">
      <c r="A46" s="212" t="s">
        <v>364</v>
      </c>
      <c r="B46" s="617">
        <v>12515.802645565869</v>
      </c>
      <c r="C46" s="69"/>
      <c r="D46" s="125">
        <v>13007.604049480902</v>
      </c>
      <c r="E46" s="198"/>
      <c r="F46" s="196">
        <v>-3.780876186300116E-2</v>
      </c>
      <c r="G46" s="199"/>
      <c r="H46" s="125">
        <v>11008.249171342159</v>
      </c>
      <c r="I46" s="69"/>
      <c r="J46" s="125">
        <v>11332.333012402081</v>
      </c>
      <c r="K46" s="198"/>
      <c r="L46" s="196">
        <v>-2.8598157211339091E-2</v>
      </c>
      <c r="M46" s="199"/>
      <c r="N46" s="125">
        <v>1507.5534742237105</v>
      </c>
      <c r="O46" s="69"/>
      <c r="P46" s="125">
        <v>1675.2710370788218</v>
      </c>
      <c r="Q46" s="198"/>
      <c r="R46" s="196">
        <v>-0.10011368855726248</v>
      </c>
      <c r="S46" s="199"/>
    </row>
    <row r="47" spans="1:19" s="645" customFormat="1">
      <c r="A47" s="212" t="s">
        <v>365</v>
      </c>
      <c r="B47" s="617">
        <v>7716.2720096389658</v>
      </c>
      <c r="C47" s="69"/>
      <c r="D47" s="125">
        <v>8016.4031092505038</v>
      </c>
      <c r="E47" s="198"/>
      <c r="F47" s="196">
        <v>-3.7439621675861422E-2</v>
      </c>
      <c r="G47" s="199"/>
      <c r="H47" s="125">
        <v>6824.7404962605542</v>
      </c>
      <c r="I47" s="69"/>
      <c r="J47" s="125">
        <v>7042.4605909167994</v>
      </c>
      <c r="K47" s="198"/>
      <c r="L47" s="196">
        <v>-3.0915344409176461E-2</v>
      </c>
      <c r="M47" s="199"/>
      <c r="N47" s="125">
        <v>891.53151337841143</v>
      </c>
      <c r="O47" s="69"/>
      <c r="P47" s="125">
        <v>973.94251833370458</v>
      </c>
      <c r="Q47" s="198"/>
      <c r="R47" s="196">
        <v>-8.4615881742475113E-2</v>
      </c>
      <c r="S47" s="199"/>
    </row>
    <row r="48" spans="1:19" s="645" customFormat="1">
      <c r="A48" s="212" t="s">
        <v>832</v>
      </c>
      <c r="B48" s="617">
        <v>4294.3621360086436</v>
      </c>
      <c r="C48" s="69"/>
      <c r="D48" s="125">
        <v>3991.3187300024401</v>
      </c>
      <c r="E48" s="198"/>
      <c r="F48" s="196">
        <v>7.5925634234181583E-2</v>
      </c>
      <c r="G48" s="199"/>
      <c r="H48" s="125">
        <v>4062.6482489331488</v>
      </c>
      <c r="I48" s="69"/>
      <c r="J48" s="125">
        <v>3835.6738377818706</v>
      </c>
      <c r="K48" s="198"/>
      <c r="L48" s="196">
        <v>5.9174585939907529E-2</v>
      </c>
      <c r="M48" s="199"/>
      <c r="N48" s="125">
        <v>231.71388707549505</v>
      </c>
      <c r="O48" s="69"/>
      <c r="P48" s="125">
        <v>155.6448922205694</v>
      </c>
      <c r="Q48" s="198"/>
      <c r="R48" s="196">
        <v>0.48873428333983371</v>
      </c>
      <c r="S48" s="199"/>
    </row>
    <row r="49" spans="1:19" s="645" customFormat="1">
      <c r="A49" s="90" t="s">
        <v>245</v>
      </c>
      <c r="B49" s="617">
        <v>2586.8751912300618</v>
      </c>
      <c r="C49" s="69"/>
      <c r="D49" s="125">
        <v>2360.2500136451968</v>
      </c>
      <c r="E49" s="198"/>
      <c r="F49" s="196">
        <v>9.6017445725956177E-2</v>
      </c>
      <c r="G49" s="199"/>
      <c r="H49" s="125">
        <v>2522.3712726307758</v>
      </c>
      <c r="I49" s="69"/>
      <c r="J49" s="125">
        <v>2274.5306325575575</v>
      </c>
      <c r="K49" s="198"/>
      <c r="L49" s="196">
        <v>0.10896342151898745</v>
      </c>
      <c r="M49" s="199"/>
      <c r="N49" s="125">
        <v>64.503918599285939</v>
      </c>
      <c r="O49" s="69"/>
      <c r="P49" s="125">
        <v>85.719381087639036</v>
      </c>
      <c r="Q49" s="198"/>
      <c r="R49" s="196">
        <v>-0.24749901619871148</v>
      </c>
      <c r="S49" s="199"/>
    </row>
    <row r="50" spans="1:19" s="645" customFormat="1">
      <c r="A50" s="212" t="s">
        <v>231</v>
      </c>
      <c r="B50" s="617">
        <v>4824.2049692376158</v>
      </c>
      <c r="C50" s="69"/>
      <c r="D50" s="125">
        <v>4172.0940776740426</v>
      </c>
      <c r="E50" s="198"/>
      <c r="F50" s="196">
        <v>0.15630301700366434</v>
      </c>
      <c r="G50" s="199"/>
      <c r="H50" s="125">
        <v>4503.5180086941891</v>
      </c>
      <c r="I50" s="69"/>
      <c r="J50" s="125">
        <v>3845.3661154701513</v>
      </c>
      <c r="K50" s="198"/>
      <c r="L50" s="196">
        <v>0.17115454639709107</v>
      </c>
      <c r="M50" s="199"/>
      <c r="N50" s="125">
        <v>320.68696054342672</v>
      </c>
      <c r="O50" s="69"/>
      <c r="P50" s="125">
        <v>326.72796220389137</v>
      </c>
      <c r="Q50" s="198"/>
      <c r="R50" s="196">
        <v>-1.8489392887330581E-2</v>
      </c>
      <c r="S50" s="199"/>
    </row>
    <row r="51" spans="1:19" s="645" customFormat="1">
      <c r="A51" s="212" t="s">
        <v>368</v>
      </c>
      <c r="B51" s="617">
        <v>1951.04236936288</v>
      </c>
      <c r="C51" s="69"/>
      <c r="D51" s="125">
        <v>1900.3914599503821</v>
      </c>
      <c r="E51" s="198"/>
      <c r="F51" s="196">
        <v>2.6652882040324642E-2</v>
      </c>
      <c r="G51" s="199"/>
      <c r="H51" s="125">
        <v>1535.4244200361647</v>
      </c>
      <c r="I51" s="69"/>
      <c r="J51" s="125">
        <v>1610.1538059673546</v>
      </c>
      <c r="K51" s="198"/>
      <c r="L51" s="196">
        <v>-4.6411333907504362E-2</v>
      </c>
      <c r="M51" s="199"/>
      <c r="N51" s="125">
        <v>415.61794932671512</v>
      </c>
      <c r="O51" s="69"/>
      <c r="P51" s="125">
        <v>290.23765398302749</v>
      </c>
      <c r="Q51" s="198"/>
      <c r="R51" s="196">
        <v>0.43199183022275817</v>
      </c>
      <c r="S51" s="199"/>
    </row>
    <row r="52" spans="1:19" s="645" customFormat="1">
      <c r="A52" s="212" t="s">
        <v>369</v>
      </c>
      <c r="B52" s="617">
        <v>5048.2752746478573</v>
      </c>
      <c r="C52" s="69"/>
      <c r="D52" s="125">
        <v>4705.7907012409105</v>
      </c>
      <c r="E52" s="198"/>
      <c r="F52" s="196">
        <v>7.2779389299365574E-2</v>
      </c>
      <c r="G52" s="199"/>
      <c r="H52" s="125">
        <v>3706.5832526262921</v>
      </c>
      <c r="I52" s="69"/>
      <c r="J52" s="125">
        <v>3359.840386430873</v>
      </c>
      <c r="K52" s="198"/>
      <c r="L52" s="196">
        <v>0.10320218412630035</v>
      </c>
      <c r="M52" s="199"/>
      <c r="N52" s="125">
        <v>1341.6920220215652</v>
      </c>
      <c r="O52" s="69"/>
      <c r="P52" s="125">
        <v>1345.9503148100375</v>
      </c>
      <c r="Q52" s="198"/>
      <c r="R52" s="196">
        <v>-3.1637815613374388E-3</v>
      </c>
      <c r="S52" s="199"/>
    </row>
    <row r="53" spans="1:19" s="645" customFormat="1">
      <c r="A53" s="212" t="s">
        <v>370</v>
      </c>
      <c r="B53" s="617">
        <v>7743.7065697625458</v>
      </c>
      <c r="C53" s="69"/>
      <c r="D53" s="125">
        <v>8909.3638874750432</v>
      </c>
      <c r="E53" s="198"/>
      <c r="F53" s="196">
        <v>-0.13083507783885684</v>
      </c>
      <c r="G53" s="199"/>
      <c r="H53" s="125">
        <v>7065.2493679231529</v>
      </c>
      <c r="I53" s="69"/>
      <c r="J53" s="125">
        <v>7579.1074313904592</v>
      </c>
      <c r="K53" s="198"/>
      <c r="L53" s="196">
        <v>-6.7799284825948714E-2</v>
      </c>
      <c r="M53" s="199"/>
      <c r="N53" s="125">
        <v>678.45720183939295</v>
      </c>
      <c r="O53" s="69"/>
      <c r="P53" s="125">
        <v>1330.2564560845842</v>
      </c>
      <c r="Q53" s="198"/>
      <c r="R53" s="196">
        <v>-0.48998014725947453</v>
      </c>
      <c r="S53" s="199"/>
    </row>
    <row r="54" spans="1:19">
      <c r="A54" s="240" t="s">
        <v>371</v>
      </c>
      <c r="B54" s="42"/>
      <c r="C54" s="150"/>
      <c r="D54" s="126"/>
      <c r="E54" s="18"/>
      <c r="F54" s="18"/>
      <c r="G54" s="19"/>
      <c r="H54" s="404"/>
      <c r="I54" s="150"/>
      <c r="J54" s="404"/>
      <c r="K54" s="18"/>
      <c r="L54" s="18"/>
      <c r="M54" s="19"/>
      <c r="N54" s="404"/>
      <c r="O54" s="150"/>
      <c r="P54" s="404"/>
      <c r="Q54" s="18"/>
      <c r="R54" s="18"/>
      <c r="S54" s="19"/>
    </row>
    <row r="55" spans="1:19" s="645" customFormat="1">
      <c r="A55" s="81" t="s">
        <v>372</v>
      </c>
      <c r="B55" s="617">
        <v>41624.422344798986</v>
      </c>
      <c r="C55" s="69"/>
      <c r="D55" s="125">
        <v>39709.970504993034</v>
      </c>
      <c r="E55" s="198"/>
      <c r="F55" s="196">
        <v>4.8210860281682484E-2</v>
      </c>
      <c r="G55" s="199"/>
      <c r="H55" s="125">
        <v>34334.03237710394</v>
      </c>
      <c r="I55" s="69"/>
      <c r="J55" s="125">
        <v>33749.818922255639</v>
      </c>
      <c r="K55" s="198"/>
      <c r="L55" s="196">
        <v>1.7310121165214701E-2</v>
      </c>
      <c r="M55" s="199"/>
      <c r="N55" s="125">
        <v>7290.3899676950432</v>
      </c>
      <c r="O55" s="69"/>
      <c r="P55" s="125">
        <v>5960.1515827373951</v>
      </c>
      <c r="Q55" s="198"/>
      <c r="R55" s="196">
        <v>0.22318868345739162</v>
      </c>
      <c r="S55" s="199"/>
    </row>
    <row r="56" spans="1:19" s="645" customFormat="1">
      <c r="A56" s="81" t="s">
        <v>243</v>
      </c>
      <c r="B56" s="617">
        <v>39209.827008893066</v>
      </c>
      <c r="C56" s="69"/>
      <c r="D56" s="125">
        <v>36996.567851590742</v>
      </c>
      <c r="E56" s="198"/>
      <c r="F56" s="196">
        <v>5.9823364323433048E-2</v>
      </c>
      <c r="G56" s="199"/>
      <c r="H56" s="125">
        <v>32288.755293645732</v>
      </c>
      <c r="I56" s="69"/>
      <c r="J56" s="125">
        <v>31726.179908875645</v>
      </c>
      <c r="K56" s="198"/>
      <c r="L56" s="196">
        <v>1.7732213156009442E-2</v>
      </c>
      <c r="M56" s="199"/>
      <c r="N56" s="125">
        <v>6921.0717152473344</v>
      </c>
      <c r="O56" s="69"/>
      <c r="P56" s="125">
        <v>5270.3879427150941</v>
      </c>
      <c r="Q56" s="198"/>
      <c r="R56" s="196">
        <v>0.31319967153724809</v>
      </c>
      <c r="S56" s="199"/>
    </row>
    <row r="57" spans="1:19" s="645" customFormat="1">
      <c r="A57" s="81" t="s">
        <v>244</v>
      </c>
      <c r="B57" s="617">
        <v>2720.2452618035045</v>
      </c>
      <c r="C57" s="69"/>
      <c r="D57" s="125">
        <v>2712.8738688557514</v>
      </c>
      <c r="E57" s="198"/>
      <c r="F57" s="196">
        <v>2.7171897051233738E-3</v>
      </c>
      <c r="G57" s="199"/>
      <c r="H57" s="125">
        <v>2243.3025835269127</v>
      </c>
      <c r="I57" s="69"/>
      <c r="J57" s="125">
        <v>2304.4859807544885</v>
      </c>
      <c r="K57" s="198"/>
      <c r="L57" s="196">
        <v>-2.6549693831309135E-2</v>
      </c>
      <c r="M57" s="199"/>
      <c r="N57" s="125">
        <v>476.94267827659161</v>
      </c>
      <c r="O57" s="69"/>
      <c r="P57" s="125">
        <v>408.38788810126306</v>
      </c>
      <c r="Q57" s="198"/>
      <c r="R57" s="196">
        <v>0.167866854460507</v>
      </c>
      <c r="S57" s="199"/>
    </row>
    <row r="58" spans="1:19" s="645" customFormat="1">
      <c r="A58" s="81" t="s">
        <v>869</v>
      </c>
      <c r="B58" s="617">
        <v>588.9800733143602</v>
      </c>
      <c r="C58" s="69"/>
      <c r="D58" s="125">
        <v>936.87235598107839</v>
      </c>
      <c r="E58" s="198"/>
      <c r="F58" s="196">
        <v>-0.3713337045817845</v>
      </c>
      <c r="G58" s="199"/>
      <c r="H58" s="125">
        <v>445.19880409239181</v>
      </c>
      <c r="I58" s="69"/>
      <c r="J58" s="125">
        <v>631.77958581651751</v>
      </c>
      <c r="K58" s="198"/>
      <c r="L58" s="196">
        <v>-0.29532575270374883</v>
      </c>
      <c r="M58" s="199"/>
      <c r="N58" s="125">
        <v>143.78126922196844</v>
      </c>
      <c r="O58" s="69"/>
      <c r="P58" s="125">
        <v>305.09277016456087</v>
      </c>
      <c r="Q58" s="198"/>
      <c r="R58" s="196">
        <v>-0.52872934634139079</v>
      </c>
      <c r="S58" s="199"/>
    </row>
    <row r="59" spans="1:19" s="645" customFormat="1">
      <c r="A59" s="81" t="s">
        <v>303</v>
      </c>
      <c r="B59" s="617">
        <v>2653.8579969676089</v>
      </c>
      <c r="C59" s="69"/>
      <c r="D59" s="125">
        <v>2266.7654741848619</v>
      </c>
      <c r="E59" s="198"/>
      <c r="F59" s="196">
        <v>0.17076866892105239</v>
      </c>
      <c r="G59" s="199"/>
      <c r="H59" s="125">
        <v>1640.2468672295961</v>
      </c>
      <c r="I59" s="69"/>
      <c r="J59" s="125">
        <v>1982.5022139548366</v>
      </c>
      <c r="K59" s="198"/>
      <c r="L59" s="196">
        <v>-0.17263806532779866</v>
      </c>
      <c r="M59" s="199"/>
      <c r="N59" s="125">
        <v>1013.6111297380128</v>
      </c>
      <c r="O59" s="69"/>
      <c r="P59" s="125">
        <v>284.26326023002531</v>
      </c>
      <c r="Q59" s="198"/>
      <c r="R59" s="196">
        <v>2.5657479229563487</v>
      </c>
      <c r="S59" s="199"/>
    </row>
    <row r="60" spans="1:19" s="645" customFormat="1">
      <c r="A60" s="81" t="s">
        <v>373</v>
      </c>
      <c r="B60" s="617">
        <v>1927.0371141222738</v>
      </c>
      <c r="C60" s="69"/>
      <c r="D60" s="125">
        <v>1526.2346862034194</v>
      </c>
      <c r="E60" s="198"/>
      <c r="F60" s="196">
        <v>0.26260864829108904</v>
      </c>
      <c r="G60" s="199"/>
      <c r="H60" s="125">
        <v>1063.3235947533144</v>
      </c>
      <c r="I60" s="69"/>
      <c r="J60" s="125">
        <v>1381.9192038719004</v>
      </c>
      <c r="K60" s="198"/>
      <c r="L60" s="196">
        <v>-0.23054575710789446</v>
      </c>
      <c r="M60" s="199"/>
      <c r="N60" s="125">
        <v>863.7135193689594</v>
      </c>
      <c r="O60" s="69"/>
      <c r="P60" s="125">
        <v>144.31548233151895</v>
      </c>
      <c r="Q60" s="198"/>
      <c r="R60" s="196">
        <v>4.9848985390552354</v>
      </c>
      <c r="S60" s="199"/>
    </row>
    <row r="61" spans="1:19" s="645" customFormat="1">
      <c r="A61" s="81" t="s">
        <v>374</v>
      </c>
      <c r="B61" s="617">
        <v>375.22882186543598</v>
      </c>
      <c r="C61" s="69"/>
      <c r="D61" s="125">
        <v>424.13057090874884</v>
      </c>
      <c r="E61" s="198"/>
      <c r="F61" s="196">
        <v>-0.11529880748406135</v>
      </c>
      <c r="G61" s="199"/>
      <c r="H61" s="125">
        <v>261.82306048397555</v>
      </c>
      <c r="I61" s="69"/>
      <c r="J61" s="125">
        <v>309.51869817588261</v>
      </c>
      <c r="K61" s="198"/>
      <c r="L61" s="196">
        <v>-0.15409614337678632</v>
      </c>
      <c r="M61" s="199"/>
      <c r="N61" s="125">
        <v>113.40576138146041</v>
      </c>
      <c r="O61" s="69"/>
      <c r="P61" s="125">
        <v>114.61187273286622</v>
      </c>
      <c r="Q61" s="198"/>
      <c r="R61" s="196">
        <v>-1.0523441617754349E-2</v>
      </c>
      <c r="S61" s="199"/>
    </row>
    <row r="62" spans="1:19" s="645" customFormat="1">
      <c r="A62" s="81" t="s">
        <v>375</v>
      </c>
      <c r="B62" s="617">
        <v>399.74723260654173</v>
      </c>
      <c r="C62" s="69"/>
      <c r="D62" s="125">
        <v>426.27387358462164</v>
      </c>
      <c r="E62" s="198"/>
      <c r="F62" s="196">
        <v>-6.2229103451760061E-2</v>
      </c>
      <c r="G62" s="199"/>
      <c r="H62" s="125">
        <v>363.25538361894877</v>
      </c>
      <c r="I62" s="69"/>
      <c r="J62" s="125">
        <v>400.93796841898154</v>
      </c>
      <c r="K62" s="198"/>
      <c r="L62" s="196">
        <v>-9.3986072081490526E-2</v>
      </c>
      <c r="M62" s="199"/>
      <c r="N62" s="125">
        <v>36.491848987592931</v>
      </c>
      <c r="O62" s="69"/>
      <c r="P62" s="125">
        <v>25.335905165640082</v>
      </c>
      <c r="Q62" s="198"/>
      <c r="R62" s="196">
        <v>0.44032150219295346</v>
      </c>
      <c r="S62" s="199"/>
    </row>
    <row r="63" spans="1:19" s="645" customFormat="1">
      <c r="A63" s="81" t="s">
        <v>296</v>
      </c>
      <c r="B63" s="617">
        <v>2309.79882948672</v>
      </c>
      <c r="C63" s="69"/>
      <c r="D63" s="125">
        <v>2436.439888813818</v>
      </c>
      <c r="E63" s="198"/>
      <c r="F63" s="196">
        <v>-5.1977912489666739E-2</v>
      </c>
      <c r="G63" s="199"/>
      <c r="H63" s="125">
        <v>1978.5439877163267</v>
      </c>
      <c r="I63" s="69"/>
      <c r="J63" s="125">
        <v>2053.1004285810286</v>
      </c>
      <c r="K63" s="198"/>
      <c r="L63" s="196">
        <v>-3.6314073986254317E-2</v>
      </c>
      <c r="M63" s="199"/>
      <c r="N63" s="125">
        <v>331.25484177039345</v>
      </c>
      <c r="O63" s="69"/>
      <c r="P63" s="125">
        <v>383.33946023278929</v>
      </c>
      <c r="Q63" s="198"/>
      <c r="R63" s="196">
        <v>-0.13587074607651031</v>
      </c>
      <c r="S63" s="199"/>
    </row>
    <row r="64" spans="1:19" s="645" customFormat="1">
      <c r="A64" s="81" t="s">
        <v>319</v>
      </c>
      <c r="B64" s="617">
        <v>6361.0534561260247</v>
      </c>
      <c r="C64" s="69"/>
      <c r="D64" s="125">
        <v>7044.7095577511745</v>
      </c>
      <c r="E64" s="198"/>
      <c r="F64" s="196">
        <v>-9.7045321176220056E-2</v>
      </c>
      <c r="G64" s="199"/>
      <c r="H64" s="125">
        <v>5904.1170236841408</v>
      </c>
      <c r="I64" s="69"/>
      <c r="J64" s="125">
        <v>6236.2061913674206</v>
      </c>
      <c r="K64" s="198"/>
      <c r="L64" s="196">
        <v>-5.3251794038333779E-2</v>
      </c>
      <c r="M64" s="199"/>
      <c r="N64" s="125">
        <v>456.93643244188416</v>
      </c>
      <c r="O64" s="69"/>
      <c r="P64" s="125">
        <v>808.50336638375404</v>
      </c>
      <c r="Q64" s="198"/>
      <c r="R64" s="196">
        <v>-0.43483669772996286</v>
      </c>
      <c r="S64" s="199"/>
    </row>
    <row r="65" spans="1:19" s="645" customFormat="1">
      <c r="A65" s="81" t="s">
        <v>376</v>
      </c>
      <c r="B65" s="617">
        <v>552.38198192545849</v>
      </c>
      <c r="C65" s="69"/>
      <c r="D65" s="125">
        <v>588.05716970930303</v>
      </c>
      <c r="E65" s="198"/>
      <c r="F65" s="196">
        <v>-6.0666189652070754E-2</v>
      </c>
      <c r="G65" s="199"/>
      <c r="H65" s="125">
        <v>552.38198192545849</v>
      </c>
      <c r="I65" s="69"/>
      <c r="J65" s="125">
        <v>538.78956407550027</v>
      </c>
      <c r="K65" s="198"/>
      <c r="L65" s="196">
        <v>2.5227693252153502E-2</v>
      </c>
      <c r="M65" s="199"/>
      <c r="N65" s="125">
        <v>0</v>
      </c>
      <c r="O65" s="69"/>
      <c r="P65" s="125">
        <v>49.267605633802816</v>
      </c>
      <c r="Q65" s="198"/>
      <c r="R65" s="196">
        <v>-1</v>
      </c>
      <c r="S65" s="199"/>
    </row>
    <row r="66" spans="1:19" s="645" customFormat="1">
      <c r="A66" s="81" t="s">
        <v>377</v>
      </c>
      <c r="B66" s="617">
        <v>254.13765150650991</v>
      </c>
      <c r="C66" s="69"/>
      <c r="D66" s="125">
        <v>247.65394965247265</v>
      </c>
      <c r="E66" s="198"/>
      <c r="F66" s="196">
        <v>2.6180490410654466E-2</v>
      </c>
      <c r="G66" s="199"/>
      <c r="H66" s="125">
        <v>254.13765150650991</v>
      </c>
      <c r="I66" s="69"/>
      <c r="J66" s="125">
        <v>188.65271812736756</v>
      </c>
      <c r="K66" s="198"/>
      <c r="L66" s="196">
        <v>0.34711894972502144</v>
      </c>
      <c r="M66" s="199"/>
      <c r="N66" s="125">
        <v>0</v>
      </c>
      <c r="O66" s="69"/>
      <c r="P66" s="125">
        <v>59.001231525105098</v>
      </c>
      <c r="Q66" s="198"/>
      <c r="R66" s="196">
        <v>-1</v>
      </c>
      <c r="S66" s="199"/>
    </row>
    <row r="67" spans="1:19" s="645" customFormat="1">
      <c r="A67" s="740" t="s">
        <v>870</v>
      </c>
      <c r="B67" s="1349">
        <v>1092.8068078250672</v>
      </c>
      <c r="C67" s="738"/>
      <c r="D67" s="739">
        <v>833.50002996453895</v>
      </c>
      <c r="E67" s="234"/>
      <c r="F67" s="62">
        <v>0.31110590106584679</v>
      </c>
      <c r="G67" s="535"/>
      <c r="H67" s="739">
        <v>562.08187289624198</v>
      </c>
      <c r="I67" s="738"/>
      <c r="J67" s="739">
        <v>727.47153023029034</v>
      </c>
      <c r="K67" s="234"/>
      <c r="L67" s="62">
        <v>-0.2273486321611681</v>
      </c>
      <c r="M67" s="535"/>
      <c r="N67" s="739">
        <v>530.72493492882518</v>
      </c>
      <c r="O67" s="738"/>
      <c r="P67" s="739">
        <v>106.02849973424867</v>
      </c>
      <c r="Q67" s="234"/>
      <c r="R67" s="62">
        <v>4.005493204742514</v>
      </c>
      <c r="S67" s="535"/>
    </row>
    <row r="68" spans="1:19" s="30" customFormat="1" ht="6.75" customHeight="1">
      <c r="B68" s="29"/>
      <c r="D68" s="22"/>
      <c r="E68" s="21"/>
      <c r="F68" s="61"/>
      <c r="G68" s="61"/>
      <c r="H68" s="105"/>
      <c r="I68" s="61"/>
      <c r="J68" s="47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38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 t="s">
        <v>31</v>
      </c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A71" s="30"/>
    </row>
    <row r="72" spans="1:19">
      <c r="D72" s="30"/>
      <c r="H72" s="30"/>
      <c r="J72" s="30"/>
      <c r="N72" s="30"/>
      <c r="P72" s="30"/>
    </row>
    <row r="74" spans="1:19">
      <c r="B74" s="195"/>
      <c r="D74" s="195"/>
      <c r="H74" s="195"/>
      <c r="J74" s="195"/>
      <c r="N74" s="195"/>
      <c r="P74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1:S74"/>
  <sheetViews>
    <sheetView showGridLines="0" zoomScale="90" zoomScaleNormal="90" workbookViewId="0">
      <pane xSplit="1" ySplit="5" topLeftCell="B6" activePane="bottomRight" state="frozen"/>
      <selection activeCell="F76" sqref="F76"/>
      <selection pane="topRight" activeCell="F76" sqref="F76"/>
      <selection pane="bottomLeft" activeCell="F76" sqref="F76"/>
      <selection pane="bottomRight" activeCell="W46" sqref="W46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5703125" style="12" customWidth="1"/>
    <col min="20" max="16384" width="9.140625" style="12"/>
  </cols>
  <sheetData>
    <row r="1" spans="1:19" s="5" customFormat="1" ht="15.75">
      <c r="A1" s="2096" t="s">
        <v>1128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916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729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 t="s">
        <v>305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3"/>
      <c r="R5" s="263" t="s">
        <v>822</v>
      </c>
      <c r="S5" s="264"/>
    </row>
    <row r="6" spans="1:19" s="38" customFormat="1">
      <c r="A6" s="229" t="s">
        <v>641</v>
      </c>
      <c r="B6" s="1055">
        <v>249659.88457287886</v>
      </c>
      <c r="C6" s="1251"/>
      <c r="D6" s="228">
        <v>222120.74339328913</v>
      </c>
      <c r="E6" s="1250"/>
      <c r="F6" s="690">
        <v>0.12398275261860014</v>
      </c>
      <c r="G6" s="1003"/>
      <c r="H6" s="228">
        <v>227608.75804042621</v>
      </c>
      <c r="I6" s="1173"/>
      <c r="J6" s="228">
        <v>205399.99459306998</v>
      </c>
      <c r="K6" s="1056"/>
      <c r="L6" s="690">
        <v>0.10812445974672651</v>
      </c>
      <c r="M6" s="1003"/>
      <c r="N6" s="228">
        <v>22051.126532452643</v>
      </c>
      <c r="O6" s="1173"/>
      <c r="P6" s="228">
        <v>16720.748800219146</v>
      </c>
      <c r="Q6" s="1056"/>
      <c r="R6" s="690">
        <v>0.31878821911155297</v>
      </c>
      <c r="S6" s="199"/>
    </row>
    <row r="7" spans="1:19" s="38" customFormat="1" ht="12.95" customHeight="1">
      <c r="A7" s="212" t="s">
        <v>324</v>
      </c>
      <c r="B7" s="125">
        <v>68883.93063431661</v>
      </c>
      <c r="C7" s="69"/>
      <c r="D7" s="125">
        <v>61054.037680876085</v>
      </c>
      <c r="E7" s="21"/>
      <c r="F7" s="196">
        <v>0.12824529303641907</v>
      </c>
      <c r="G7" s="199"/>
      <c r="H7" s="125">
        <v>57709.697662954291</v>
      </c>
      <c r="I7" s="69"/>
      <c r="J7" s="125">
        <v>52541.094127510085</v>
      </c>
      <c r="K7" s="198"/>
      <c r="L7" s="196">
        <v>9.8372590469865531E-2</v>
      </c>
      <c r="M7" s="199"/>
      <c r="N7" s="125">
        <v>11174.232971362322</v>
      </c>
      <c r="O7" s="69"/>
      <c r="P7" s="125">
        <v>8512.9435533659998</v>
      </c>
      <c r="Q7" s="198"/>
      <c r="R7" s="196">
        <v>0.3126168288692639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11845.907070644922</v>
      </c>
      <c r="C9" s="618"/>
      <c r="D9" s="736">
        <v>9979.5169088277253</v>
      </c>
      <c r="E9" s="198"/>
      <c r="F9" s="196">
        <v>0.18702209524453203</v>
      </c>
      <c r="G9" s="199"/>
      <c r="H9" s="736">
        <v>9984.4286762095599</v>
      </c>
      <c r="I9" s="618"/>
      <c r="J9" s="736">
        <v>9028.6186982884465</v>
      </c>
      <c r="K9" s="198"/>
      <c r="L9" s="196">
        <v>0.10586447493926243</v>
      </c>
      <c r="M9" s="199"/>
      <c r="N9" s="736">
        <v>1861.4783944353626</v>
      </c>
      <c r="O9" s="618"/>
      <c r="P9" s="736">
        <v>950.8982105392779</v>
      </c>
      <c r="Q9" s="198"/>
      <c r="R9" s="196">
        <v>0.95760006045197221</v>
      </c>
      <c r="S9" s="199"/>
    </row>
    <row r="10" spans="1:19" s="1796" customFormat="1">
      <c r="A10" s="1792" t="s">
        <v>327</v>
      </c>
      <c r="B10" s="1292">
        <v>34507.339686784573</v>
      </c>
      <c r="C10" s="618"/>
      <c r="D10" s="736">
        <v>32772.838936833832</v>
      </c>
      <c r="E10" s="198"/>
      <c r="F10" s="196">
        <v>5.2924946578287196E-2</v>
      </c>
      <c r="G10" s="199"/>
      <c r="H10" s="736">
        <v>30160.674589949096</v>
      </c>
      <c r="I10" s="618"/>
      <c r="J10" s="736">
        <v>28297.720666894991</v>
      </c>
      <c r="K10" s="198"/>
      <c r="L10" s="196">
        <v>6.5834062926260428E-2</v>
      </c>
      <c r="M10" s="199"/>
      <c r="N10" s="736">
        <v>4346.6650968354761</v>
      </c>
      <c r="O10" s="618"/>
      <c r="P10" s="736">
        <v>4475.118269938841</v>
      </c>
      <c r="Q10" s="198"/>
      <c r="R10" s="196">
        <v>-2.8703861072507556E-2</v>
      </c>
      <c r="S10" s="199"/>
    </row>
    <row r="11" spans="1:19" s="1796" customFormat="1">
      <c r="A11" s="1792" t="s">
        <v>328</v>
      </c>
      <c r="B11" s="1292">
        <v>22530.683876889205</v>
      </c>
      <c r="C11" s="618"/>
      <c r="D11" s="736">
        <v>18301.68183521333</v>
      </c>
      <c r="E11" s="198"/>
      <c r="F11" s="196">
        <v>0.2310717714226169</v>
      </c>
      <c r="G11" s="199"/>
      <c r="H11" s="736">
        <v>17564.594396797722</v>
      </c>
      <c r="I11" s="618"/>
      <c r="J11" s="736">
        <v>15214.75476232545</v>
      </c>
      <c r="K11" s="198"/>
      <c r="L11" s="196">
        <v>0.15444479199171252</v>
      </c>
      <c r="M11" s="199"/>
      <c r="N11" s="736">
        <v>4966.0894800914812</v>
      </c>
      <c r="O11" s="618"/>
      <c r="P11" s="736">
        <v>3086.9270728878805</v>
      </c>
      <c r="Q11" s="198"/>
      <c r="R11" s="196">
        <v>0.60874855894979329</v>
      </c>
      <c r="S11" s="199"/>
    </row>
    <row r="12" spans="1:19" s="1796" customFormat="1">
      <c r="A12" s="1792" t="s">
        <v>329</v>
      </c>
      <c r="B12" s="1294">
        <v>2.0069331270859165</v>
      </c>
      <c r="C12" s="618"/>
      <c r="D12" s="533">
        <v>1.9852131971780147</v>
      </c>
      <c r="E12" s="198"/>
      <c r="F12" s="196">
        <v>1.0940855087391505E-2</v>
      </c>
      <c r="G12" s="199"/>
      <c r="H12" s="533">
        <v>1.955779550571257</v>
      </c>
      <c r="I12" s="618"/>
      <c r="J12" s="533">
        <v>1.9459045340822754</v>
      </c>
      <c r="K12" s="198"/>
      <c r="L12" s="196">
        <v>5.0747692479368375E-3</v>
      </c>
      <c r="M12" s="199"/>
      <c r="N12" s="533">
        <v>2.271117473573538</v>
      </c>
      <c r="O12" s="618"/>
      <c r="P12" s="533">
        <v>2.2278226018795415</v>
      </c>
      <c r="Q12" s="198"/>
      <c r="R12" s="196">
        <v>1.9433715977865567E-2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22356.402919342978</v>
      </c>
      <c r="C14" s="69"/>
      <c r="D14" s="125">
        <v>20706.249041537369</v>
      </c>
      <c r="E14" s="198"/>
      <c r="F14" s="196">
        <v>7.9693520274741705E-2</v>
      </c>
      <c r="G14" s="199"/>
      <c r="H14" s="125">
        <v>17611.585603867217</v>
      </c>
      <c r="I14" s="69"/>
      <c r="J14" s="125">
        <v>16817.932213074051</v>
      </c>
      <c r="K14" s="198"/>
      <c r="L14" s="196">
        <v>4.7190901993063687E-2</v>
      </c>
      <c r="M14" s="199"/>
      <c r="N14" s="125">
        <v>4744.8173154757596</v>
      </c>
      <c r="O14" s="69"/>
      <c r="P14" s="125">
        <v>3888.3168284633175</v>
      </c>
      <c r="Q14" s="198"/>
      <c r="R14" s="196">
        <v>0.22027538515963357</v>
      </c>
      <c r="S14" s="199"/>
    </row>
    <row r="15" spans="1:19" s="645" customFormat="1">
      <c r="A15" s="90" t="s">
        <v>332</v>
      </c>
      <c r="B15" s="1292">
        <v>46527.527714975302</v>
      </c>
      <c r="C15" s="69"/>
      <c r="D15" s="125">
        <v>40347.788639337894</v>
      </c>
      <c r="E15" s="198"/>
      <c r="F15" s="196">
        <v>0.15316177872539824</v>
      </c>
      <c r="G15" s="199"/>
      <c r="H15" s="125">
        <v>40098.112059088744</v>
      </c>
      <c r="I15" s="69"/>
      <c r="J15" s="125">
        <v>35723.161914435215</v>
      </c>
      <c r="K15" s="198"/>
      <c r="L15" s="196">
        <v>0.12246816659545678</v>
      </c>
      <c r="M15" s="199"/>
      <c r="N15" s="125">
        <v>6429.4156558865607</v>
      </c>
      <c r="O15" s="69"/>
      <c r="P15" s="125">
        <v>4624.6267249026814</v>
      </c>
      <c r="Q15" s="198"/>
      <c r="R15" s="196">
        <v>0.39025613056843167</v>
      </c>
      <c r="S15" s="199"/>
    </row>
    <row r="16" spans="1:19" s="645" customFormat="1">
      <c r="A16" s="90" t="s">
        <v>867</v>
      </c>
      <c r="B16" s="1294">
        <v>5.4640117064498144</v>
      </c>
      <c r="C16" s="69"/>
      <c r="D16" s="533">
        <v>5.5024055966245475</v>
      </c>
      <c r="E16" s="198"/>
      <c r="F16" s="196">
        <v>-6.977655409169746E-3</v>
      </c>
      <c r="G16" s="199"/>
      <c r="H16" s="533">
        <v>5.7633765916992443</v>
      </c>
      <c r="I16" s="69"/>
      <c r="J16" s="533">
        <v>5.6975891283295823</v>
      </c>
      <c r="K16" s="198"/>
      <c r="L16" s="196">
        <v>1.1546543965859744E-2</v>
      </c>
      <c r="M16" s="199"/>
      <c r="N16" s="533">
        <v>3.9179318043280489</v>
      </c>
      <c r="O16" s="69"/>
      <c r="P16" s="533">
        <v>4.297751031823724</v>
      </c>
      <c r="Q16" s="198"/>
      <c r="R16" s="196">
        <v>-8.8376275099048995E-2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5822.2952720970188</v>
      </c>
      <c r="C18" s="69"/>
      <c r="D18" s="125">
        <v>4969.7228145837144</v>
      </c>
      <c r="E18" s="198"/>
      <c r="F18" s="196">
        <v>0.17155332184954458</v>
      </c>
      <c r="G18" s="199"/>
      <c r="H18" s="125">
        <v>3613.7103962336446</v>
      </c>
      <c r="I18" s="69"/>
      <c r="J18" s="125">
        <v>3731.1353465167053</v>
      </c>
      <c r="K18" s="198"/>
      <c r="L18" s="196">
        <v>-3.1471640500172621E-2</v>
      </c>
      <c r="M18" s="199"/>
      <c r="N18" s="125">
        <v>2208.5848758633742</v>
      </c>
      <c r="O18" s="69"/>
      <c r="P18" s="125">
        <v>1238.587468067009</v>
      </c>
      <c r="Q18" s="198"/>
      <c r="R18" s="196">
        <v>0.78314808828978666</v>
      </c>
      <c r="S18" s="199"/>
    </row>
    <row r="19" spans="1:19" s="645" customFormat="1">
      <c r="A19" s="90" t="s">
        <v>335</v>
      </c>
      <c r="B19" s="1292">
        <v>18355.77819490675</v>
      </c>
      <c r="C19" s="69"/>
      <c r="D19" s="125">
        <v>16454.997577064241</v>
      </c>
      <c r="E19" s="198"/>
      <c r="F19" s="196">
        <v>0.1155138801413078</v>
      </c>
      <c r="G19" s="199"/>
      <c r="H19" s="125">
        <v>14350.741196827459</v>
      </c>
      <c r="I19" s="69"/>
      <c r="J19" s="125">
        <v>13401.280522087707</v>
      </c>
      <c r="K19" s="198"/>
      <c r="L19" s="196">
        <v>7.0848503855648046E-2</v>
      </c>
      <c r="M19" s="199"/>
      <c r="N19" s="125">
        <v>4005.0369980792893</v>
      </c>
      <c r="O19" s="69"/>
      <c r="P19" s="125">
        <v>3053.7170549765347</v>
      </c>
      <c r="Q19" s="198"/>
      <c r="R19" s="196">
        <v>0.31152851622334238</v>
      </c>
      <c r="S19" s="199"/>
    </row>
    <row r="20" spans="1:19" s="645" customFormat="1">
      <c r="A20" s="90" t="s">
        <v>336</v>
      </c>
      <c r="B20" s="1292">
        <v>4376.3358180557225</v>
      </c>
      <c r="C20" s="69"/>
      <c r="D20" s="125">
        <v>3342.9897461815567</v>
      </c>
      <c r="E20" s="198"/>
      <c r="F20" s="196">
        <v>0.30910835818580612</v>
      </c>
      <c r="G20" s="199"/>
      <c r="H20" s="125">
        <v>2505.9215171446672</v>
      </c>
      <c r="I20" s="69"/>
      <c r="J20" s="125">
        <v>2667.9981513534194</v>
      </c>
      <c r="K20" s="198"/>
      <c r="L20" s="196">
        <v>-6.0748405738787398E-2</v>
      </c>
      <c r="M20" s="199"/>
      <c r="N20" s="125">
        <v>1870.4143009110553</v>
      </c>
      <c r="O20" s="69"/>
      <c r="P20" s="125">
        <v>674.99159482813718</v>
      </c>
      <c r="Q20" s="198"/>
      <c r="R20" s="196">
        <v>1.7710186545171578</v>
      </c>
      <c r="S20" s="199"/>
    </row>
    <row r="21" spans="1:19" s="645" customFormat="1">
      <c r="A21" s="90" t="s">
        <v>337</v>
      </c>
      <c r="B21" s="1292">
        <v>49082.192985369882</v>
      </c>
      <c r="C21" s="69"/>
      <c r="D21" s="125">
        <v>42972.307035408812</v>
      </c>
      <c r="E21" s="198"/>
      <c r="F21" s="196">
        <v>0.14218193928770398</v>
      </c>
      <c r="G21" s="199"/>
      <c r="H21" s="125">
        <v>42251.16758703917</v>
      </c>
      <c r="I21" s="69"/>
      <c r="J21" s="125">
        <v>38076.676410258216</v>
      </c>
      <c r="K21" s="198"/>
      <c r="L21" s="196">
        <v>0.10963381183280761</v>
      </c>
      <c r="M21" s="199"/>
      <c r="N21" s="125">
        <v>6831.0253983307121</v>
      </c>
      <c r="O21" s="69"/>
      <c r="P21" s="125">
        <v>4895.6306251505966</v>
      </c>
      <c r="Q21" s="198"/>
      <c r="R21" s="196">
        <v>0.39533104545046838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30610.487283930626</v>
      </c>
      <c r="C23" s="69"/>
      <c r="D23" s="125">
        <v>28315.67219078619</v>
      </c>
      <c r="E23" s="198"/>
      <c r="F23" s="196">
        <v>8.1043991386902686E-2</v>
      </c>
      <c r="G23" s="199"/>
      <c r="H23" s="125">
        <v>21723.24917388679</v>
      </c>
      <c r="I23" s="69"/>
      <c r="J23" s="125">
        <v>21496.350856049659</v>
      </c>
      <c r="K23" s="198"/>
      <c r="L23" s="196">
        <v>1.055520164127185E-2</v>
      </c>
      <c r="M23" s="199"/>
      <c r="N23" s="125">
        <v>8887.2381100438361</v>
      </c>
      <c r="O23" s="69"/>
      <c r="P23" s="125">
        <v>6819.3213347365299</v>
      </c>
      <c r="Q23" s="198"/>
      <c r="R23" s="196">
        <v>0.30324377952006304</v>
      </c>
      <c r="S23" s="199"/>
    </row>
    <row r="24" spans="1:19" s="645" customFormat="1">
      <c r="A24" s="90" t="s">
        <v>339</v>
      </c>
      <c r="B24" s="1292">
        <v>68883.93063431661</v>
      </c>
      <c r="C24" s="69"/>
      <c r="D24" s="125">
        <v>61054.037680876085</v>
      </c>
      <c r="E24" s="198"/>
      <c r="F24" s="196">
        <v>0.12824529303641907</v>
      </c>
      <c r="G24" s="199"/>
      <c r="H24" s="125">
        <v>57709.697662954291</v>
      </c>
      <c r="I24" s="69"/>
      <c r="J24" s="125">
        <v>52541.094127510085</v>
      </c>
      <c r="K24" s="198"/>
      <c r="L24" s="196">
        <v>9.8372590469865531E-2</v>
      </c>
      <c r="M24" s="199"/>
      <c r="N24" s="125">
        <v>11174.232971362322</v>
      </c>
      <c r="O24" s="69"/>
      <c r="P24" s="125">
        <v>8512.9435533659998</v>
      </c>
      <c r="Q24" s="198"/>
      <c r="R24" s="196">
        <v>0.3126168288692639</v>
      </c>
      <c r="S24" s="199"/>
    </row>
    <row r="25" spans="1:19" s="645" customFormat="1">
      <c r="A25" s="90" t="s">
        <v>340</v>
      </c>
      <c r="B25" s="1292">
        <v>43537.971264243082</v>
      </c>
      <c r="C25" s="69"/>
      <c r="D25" s="125">
        <v>38288.326976679193</v>
      </c>
      <c r="E25" s="198"/>
      <c r="F25" s="196">
        <v>0.13710821814599952</v>
      </c>
      <c r="G25" s="199"/>
      <c r="H25" s="125">
        <v>35089.395663568917</v>
      </c>
      <c r="I25" s="69"/>
      <c r="J25" s="125">
        <v>31822.895565546773</v>
      </c>
      <c r="K25" s="198"/>
      <c r="L25" s="196">
        <v>0.10264622498898682</v>
      </c>
      <c r="M25" s="199"/>
      <c r="N25" s="125">
        <v>8448.5756006741631</v>
      </c>
      <c r="O25" s="69"/>
      <c r="P25" s="125">
        <v>6465.4314111324184</v>
      </c>
      <c r="Q25" s="198"/>
      <c r="R25" s="196">
        <v>0.30673037318547591</v>
      </c>
      <c r="S25" s="199"/>
    </row>
    <row r="26" spans="1:19" s="645" customFormat="1">
      <c r="A26" s="90" t="s">
        <v>708</v>
      </c>
      <c r="B26" s="1292">
        <v>12754.936380198809</v>
      </c>
      <c r="C26" s="69"/>
      <c r="D26" s="125">
        <v>11738.116687436432</v>
      </c>
      <c r="E26" s="198"/>
      <c r="F26" s="196">
        <v>8.6625454477778571E-2</v>
      </c>
      <c r="G26" s="199"/>
      <c r="H26" s="125">
        <v>9245.2089648596848</v>
      </c>
      <c r="I26" s="69"/>
      <c r="J26" s="125">
        <v>8714.4922476820957</v>
      </c>
      <c r="K26" s="198"/>
      <c r="L26" s="196">
        <v>6.0900474989664555E-2</v>
      </c>
      <c r="M26" s="199"/>
      <c r="N26" s="125">
        <v>3509.7274153391249</v>
      </c>
      <c r="O26" s="69"/>
      <c r="P26" s="125">
        <v>3023.6244397543364</v>
      </c>
      <c r="Q26" s="198"/>
      <c r="R26" s="196">
        <v>0.16076830481773835</v>
      </c>
      <c r="S26" s="199"/>
    </row>
    <row r="27" spans="1:19" s="645" customFormat="1">
      <c r="A27" s="90" t="s">
        <v>709</v>
      </c>
      <c r="B27" s="617">
        <v>68883.93063431661</v>
      </c>
      <c r="C27" s="69"/>
      <c r="D27" s="125">
        <v>61054.037680876085</v>
      </c>
      <c r="E27" s="198"/>
      <c r="F27" s="196">
        <v>0.12824529303641907</v>
      </c>
      <c r="G27" s="199"/>
      <c r="H27" s="125">
        <v>57709.697662954291</v>
      </c>
      <c r="I27" s="69"/>
      <c r="J27" s="125">
        <v>52541.094127510085</v>
      </c>
      <c r="K27" s="198"/>
      <c r="L27" s="196">
        <v>9.8372590469865531E-2</v>
      </c>
      <c r="M27" s="199"/>
      <c r="N27" s="125">
        <v>11174.232971362322</v>
      </c>
      <c r="O27" s="69"/>
      <c r="P27" s="125">
        <v>8512.9435533659998</v>
      </c>
      <c r="Q27" s="198"/>
      <c r="R27" s="196">
        <v>0.3126168288692639</v>
      </c>
      <c r="S27" s="199"/>
    </row>
    <row r="28" spans="1:19" s="645" customFormat="1">
      <c r="A28" s="90" t="s">
        <v>306</v>
      </c>
      <c r="B28" s="617">
        <v>18047.966438593372</v>
      </c>
      <c r="C28" s="69"/>
      <c r="D28" s="125">
        <v>16697.094404442447</v>
      </c>
      <c r="E28" s="198"/>
      <c r="F28" s="196">
        <v>8.0904617380106014E-2</v>
      </c>
      <c r="G28" s="199"/>
      <c r="H28" s="125">
        <v>12849.067599347321</v>
      </c>
      <c r="I28" s="69"/>
      <c r="J28" s="125">
        <v>12595.031215887469</v>
      </c>
      <c r="K28" s="198"/>
      <c r="L28" s="196">
        <v>2.0169571564015543E-2</v>
      </c>
      <c r="M28" s="199"/>
      <c r="N28" s="125">
        <v>5198.8988392460515</v>
      </c>
      <c r="O28" s="69"/>
      <c r="P28" s="125">
        <v>4102.0631885549792</v>
      </c>
      <c r="Q28" s="198"/>
      <c r="R28" s="196">
        <v>0.26738633713671561</v>
      </c>
      <c r="S28" s="199"/>
    </row>
    <row r="29" spans="1:19" s="645" customFormat="1">
      <c r="A29" s="90" t="s">
        <v>0</v>
      </c>
      <c r="B29" s="617">
        <v>20479.971320959776</v>
      </c>
      <c r="C29" s="69"/>
      <c r="D29" s="125">
        <v>19914.983205682831</v>
      </c>
      <c r="E29" s="198"/>
      <c r="F29" s="196">
        <v>2.8370002095493757E-2</v>
      </c>
      <c r="G29" s="199"/>
      <c r="H29" s="125">
        <v>14732.508312061014</v>
      </c>
      <c r="I29" s="69"/>
      <c r="J29" s="125">
        <v>14969.915899050055</v>
      </c>
      <c r="K29" s="198"/>
      <c r="L29" s="196">
        <v>-1.5858979341634473E-2</v>
      </c>
      <c r="M29" s="199"/>
      <c r="N29" s="125">
        <v>5747.4630088987633</v>
      </c>
      <c r="O29" s="69"/>
      <c r="P29" s="125">
        <v>4945.0673066327745</v>
      </c>
      <c r="Q29" s="198"/>
      <c r="R29" s="196">
        <v>0.16226183639396427</v>
      </c>
      <c r="S29" s="199"/>
    </row>
    <row r="30" spans="1:19" s="645" customFormat="1">
      <c r="A30" s="90" t="s">
        <v>313</v>
      </c>
      <c r="B30" s="617">
        <v>14590.669240279904</v>
      </c>
      <c r="C30" s="69"/>
      <c r="D30" s="125">
        <v>13700.362089754093</v>
      </c>
      <c r="E30" s="198"/>
      <c r="F30" s="196">
        <v>6.4984205869393227E-2</v>
      </c>
      <c r="G30" s="199"/>
      <c r="H30" s="125">
        <v>9541.0341014746646</v>
      </c>
      <c r="I30" s="69"/>
      <c r="J30" s="125">
        <v>9773.9373924241354</v>
      </c>
      <c r="K30" s="198"/>
      <c r="L30" s="196">
        <v>-2.3829013999004764E-2</v>
      </c>
      <c r="M30" s="199"/>
      <c r="N30" s="125">
        <v>5049.635138805239</v>
      </c>
      <c r="O30" s="69"/>
      <c r="P30" s="125">
        <v>3926.4246973299582</v>
      </c>
      <c r="Q30" s="198"/>
      <c r="R30" s="196">
        <v>0.28606442961686868</v>
      </c>
      <c r="S30" s="199"/>
    </row>
    <row r="31" spans="1:19" s="645" customFormat="1">
      <c r="A31" s="90" t="s">
        <v>321</v>
      </c>
      <c r="B31" s="617">
        <v>18106.324350371222</v>
      </c>
      <c r="C31" s="69"/>
      <c r="D31" s="125">
        <v>18166.601639550223</v>
      </c>
      <c r="E31" s="198"/>
      <c r="F31" s="196">
        <v>-3.318027794905361E-3</v>
      </c>
      <c r="G31" s="199"/>
      <c r="H31" s="125">
        <v>13326.268097395387</v>
      </c>
      <c r="I31" s="69"/>
      <c r="J31" s="125">
        <v>13387.967603232781</v>
      </c>
      <c r="K31" s="198"/>
      <c r="L31" s="196">
        <v>-4.608578961790703E-3</v>
      </c>
      <c r="M31" s="199"/>
      <c r="N31" s="125">
        <v>4780.0562529758345</v>
      </c>
      <c r="O31" s="69"/>
      <c r="P31" s="125">
        <v>4778.634036317444</v>
      </c>
      <c r="Q31" s="198"/>
      <c r="R31" s="196">
        <v>2.9761991556198506E-4</v>
      </c>
      <c r="S31" s="199"/>
    </row>
    <row r="32" spans="1:19" s="645" customFormat="1">
      <c r="A32" s="90" t="s">
        <v>253</v>
      </c>
      <c r="B32" s="617">
        <v>11069.271069089604</v>
      </c>
      <c r="C32" s="69"/>
      <c r="D32" s="125">
        <v>9723.8868082454446</v>
      </c>
      <c r="E32" s="198"/>
      <c r="F32" s="196">
        <v>0.13835869209247995</v>
      </c>
      <c r="G32" s="199"/>
      <c r="H32" s="125">
        <v>10752.083842926189</v>
      </c>
      <c r="I32" s="69"/>
      <c r="J32" s="125">
        <v>9366.4481456251106</v>
      </c>
      <c r="K32" s="198"/>
      <c r="L32" s="196">
        <v>0.14793608801947863</v>
      </c>
      <c r="M32" s="199"/>
      <c r="N32" s="125">
        <v>317.18722616341421</v>
      </c>
      <c r="O32" s="69"/>
      <c r="P32" s="125">
        <v>357.43866262033339</v>
      </c>
      <c r="Q32" s="198"/>
      <c r="R32" s="196">
        <v>-0.11261075162334558</v>
      </c>
      <c r="S32" s="199"/>
    </row>
    <row r="33" spans="1:19">
      <c r="A33" s="240" t="s">
        <v>174</v>
      </c>
      <c r="B33" s="126"/>
      <c r="C33" s="126"/>
      <c r="D33" s="126"/>
      <c r="E33" s="18"/>
      <c r="F33" s="18"/>
      <c r="G33" s="19"/>
      <c r="H33" s="404"/>
      <c r="I33" s="150"/>
      <c r="J33" s="404"/>
      <c r="K33" s="18"/>
      <c r="L33" s="18"/>
      <c r="M33" s="19"/>
      <c r="N33" s="404"/>
      <c r="O33" s="150"/>
      <c r="P33" s="404"/>
      <c r="Q33" s="18"/>
      <c r="R33" s="18"/>
      <c r="S33" s="19"/>
    </row>
    <row r="34" spans="1:19" s="645" customFormat="1" ht="12.95" customHeight="1">
      <c r="A34" s="90" t="s">
        <v>710</v>
      </c>
      <c r="B34" s="1336">
        <v>6.3951414769508599</v>
      </c>
      <c r="C34" s="69"/>
      <c r="D34" s="708">
        <v>5.9812548048330161</v>
      </c>
      <c r="E34" s="192"/>
      <c r="F34" s="196">
        <v>6.9197298162822315E-2</v>
      </c>
      <c r="G34" s="199"/>
      <c r="H34" s="708">
        <v>5.7902649480404458</v>
      </c>
      <c r="I34" s="69"/>
      <c r="J34" s="708">
        <v>5.6046884493870479</v>
      </c>
      <c r="K34" s="192"/>
      <c r="L34" s="196">
        <v>3.3110939230474673E-2</v>
      </c>
      <c r="M34" s="199"/>
      <c r="N34" s="708">
        <v>7.8736529553489394</v>
      </c>
      <c r="O34" s="69"/>
      <c r="P34" s="708">
        <v>7.1682941156243727</v>
      </c>
      <c r="Q34" s="192"/>
      <c r="R34" s="196">
        <v>9.8399818471054543E-2</v>
      </c>
      <c r="S34" s="199"/>
    </row>
    <row r="35" spans="1:19" s="645" customFormat="1">
      <c r="A35" s="90" t="s">
        <v>345</v>
      </c>
      <c r="B35" s="1336">
        <v>5.7798979627669187</v>
      </c>
      <c r="C35" s="69"/>
      <c r="D35" s="708">
        <v>5.8001057918853505</v>
      </c>
      <c r="E35" s="192"/>
      <c r="F35" s="196">
        <v>-3.4840449197846663E-3</v>
      </c>
      <c r="G35" s="199"/>
      <c r="H35" s="708">
        <v>6.2549044045718416</v>
      </c>
      <c r="I35" s="69"/>
      <c r="J35" s="708">
        <v>6.151976449410224</v>
      </c>
      <c r="K35" s="192"/>
      <c r="L35" s="196">
        <v>1.6730876005138971E-2</v>
      </c>
      <c r="M35" s="199"/>
      <c r="N35" s="708">
        <v>3.8070578336087042</v>
      </c>
      <c r="O35" s="69"/>
      <c r="P35" s="708">
        <v>4.0681961210606046</v>
      </c>
      <c r="Q35" s="192"/>
      <c r="R35" s="196">
        <v>-6.419019134795792E-2</v>
      </c>
      <c r="S35" s="199"/>
    </row>
    <row r="36" spans="1:19" s="645" customFormat="1">
      <c r="A36" s="90" t="s">
        <v>711</v>
      </c>
      <c r="B36" s="1336">
        <v>1.7898730888836645</v>
      </c>
      <c r="C36" s="69"/>
      <c r="D36" s="708">
        <v>1.7120470748001022</v>
      </c>
      <c r="E36" s="192"/>
      <c r="F36" s="196">
        <v>4.5457870422546176E-2</v>
      </c>
      <c r="G36" s="199"/>
      <c r="H36" s="708">
        <v>1.9812541185356576</v>
      </c>
      <c r="I36" s="69"/>
      <c r="J36" s="708">
        <v>1.9037304810060096</v>
      </c>
      <c r="K36" s="192"/>
      <c r="L36" s="196">
        <v>4.0721960541747114E-2</v>
      </c>
      <c r="M36" s="199"/>
      <c r="N36" s="708">
        <v>1.2857434509779468</v>
      </c>
      <c r="O36" s="69"/>
      <c r="P36" s="708">
        <v>1.1595897208284571</v>
      </c>
      <c r="Q36" s="192"/>
      <c r="R36" s="196">
        <v>0.10879169406517372</v>
      </c>
      <c r="S36" s="199"/>
    </row>
    <row r="37" spans="1:19" s="645" customFormat="1">
      <c r="A37" s="90" t="s">
        <v>712</v>
      </c>
      <c r="B37" s="1336">
        <v>3.6243441860790679</v>
      </c>
      <c r="C37" s="69"/>
      <c r="D37" s="708">
        <v>3.6381008010336746</v>
      </c>
      <c r="E37" s="192"/>
      <c r="F37" s="196">
        <v>-3.7812627266122141E-3</v>
      </c>
      <c r="G37" s="199"/>
      <c r="H37" s="708">
        <v>3.9440162702780373</v>
      </c>
      <c r="I37" s="69"/>
      <c r="J37" s="708">
        <v>3.9093208469248695</v>
      </c>
      <c r="K37" s="192"/>
      <c r="L37" s="196">
        <v>8.8750513738108036E-3</v>
      </c>
      <c r="M37" s="199"/>
      <c r="N37" s="708">
        <v>1.9733870798787081</v>
      </c>
      <c r="O37" s="69"/>
      <c r="P37" s="708">
        <v>1.9641559579714434</v>
      </c>
      <c r="Q37" s="192"/>
      <c r="R37" s="196">
        <v>4.6997907013445655E-3</v>
      </c>
      <c r="S37" s="199"/>
    </row>
    <row r="38" spans="1:19" s="645" customFormat="1">
      <c r="A38" s="212" t="s">
        <v>713</v>
      </c>
      <c r="B38" s="1336">
        <v>3.1382941468225534</v>
      </c>
      <c r="C38" s="69"/>
      <c r="D38" s="708">
        <v>3.10250096036614</v>
      </c>
      <c r="E38" s="192"/>
      <c r="F38" s="196">
        <v>1.1536881668584326E-2</v>
      </c>
      <c r="G38" s="199"/>
      <c r="H38" s="708">
        <v>3.6608431459445838</v>
      </c>
      <c r="I38" s="69"/>
      <c r="J38" s="708">
        <v>3.5905204934269448</v>
      </c>
      <c r="K38" s="192"/>
      <c r="L38" s="196">
        <v>1.9585642985850252E-2</v>
      </c>
      <c r="M38" s="199"/>
      <c r="N38" s="708">
        <v>1.8468153892431967</v>
      </c>
      <c r="O38" s="69"/>
      <c r="P38" s="708">
        <v>1.6040790759804622</v>
      </c>
      <c r="Q38" s="192"/>
      <c r="R38" s="196">
        <v>0.1513244059457397</v>
      </c>
      <c r="S38" s="199"/>
    </row>
    <row r="39" spans="1:19" s="645" customFormat="1">
      <c r="A39" s="90" t="s">
        <v>1</v>
      </c>
      <c r="B39" s="1336">
        <v>4.4056420492097308</v>
      </c>
      <c r="C39" s="69"/>
      <c r="D39" s="708">
        <v>4.2606803663992716</v>
      </c>
      <c r="E39" s="192"/>
      <c r="F39" s="196">
        <v>3.4023130191520853E-2</v>
      </c>
      <c r="G39" s="199"/>
      <c r="H39" s="708">
        <v>4.8460487330866764</v>
      </c>
      <c r="I39" s="69"/>
      <c r="J39" s="708">
        <v>4.8145276918295608</v>
      </c>
      <c r="K39" s="192"/>
      <c r="L39" s="196">
        <v>6.5470682224152655E-3</v>
      </c>
      <c r="M39" s="199"/>
      <c r="N39" s="708">
        <v>3.2767448086605468</v>
      </c>
      <c r="O39" s="69"/>
      <c r="P39" s="708">
        <v>2.584050430243598</v>
      </c>
      <c r="Q39" s="192"/>
      <c r="R39" s="196">
        <v>0.26806534822605943</v>
      </c>
      <c r="S39" s="199"/>
    </row>
    <row r="40" spans="1:19" s="645" customFormat="1">
      <c r="A40" s="90" t="s">
        <v>175</v>
      </c>
      <c r="B40" s="1336">
        <v>2.1824559675314541</v>
      </c>
      <c r="C40" s="69"/>
      <c r="D40" s="708">
        <v>2.0751959727761951</v>
      </c>
      <c r="E40" s="192"/>
      <c r="F40" s="196">
        <v>5.1686682203689292E-2</v>
      </c>
      <c r="G40" s="199"/>
      <c r="H40" s="708">
        <v>2.5847376465512397</v>
      </c>
      <c r="I40" s="69"/>
      <c r="J40" s="708">
        <v>2.4344969446984419</v>
      </c>
      <c r="K40" s="192"/>
      <c r="L40" s="196">
        <v>6.1713243132210188E-2</v>
      </c>
      <c r="M40" s="199"/>
      <c r="N40" s="708">
        <v>1.4223647703614366</v>
      </c>
      <c r="O40" s="69"/>
      <c r="P40" s="708">
        <v>1.18079827631884</v>
      </c>
      <c r="Q40" s="192"/>
      <c r="R40" s="196">
        <v>0.20457896906462675</v>
      </c>
      <c r="S40" s="199"/>
    </row>
    <row r="41" spans="1:19" s="645" customFormat="1">
      <c r="A41" s="90" t="s">
        <v>176</v>
      </c>
      <c r="B41" s="1336">
        <v>3.2245047937245337</v>
      </c>
      <c r="C41" s="69"/>
      <c r="D41" s="708">
        <v>3.1057235044202427</v>
      </c>
      <c r="E41" s="192"/>
      <c r="F41" s="196">
        <v>3.8245931788594409E-2</v>
      </c>
      <c r="G41" s="199"/>
      <c r="H41" s="708">
        <v>3.5068620014387579</v>
      </c>
      <c r="I41" s="69"/>
      <c r="J41" s="708">
        <v>3.6061077641947432</v>
      </c>
      <c r="K41" s="192"/>
      <c r="L41" s="196">
        <v>-2.7521574297197194E-2</v>
      </c>
      <c r="M41" s="199"/>
      <c r="N41" s="708">
        <v>2.4373241309678573</v>
      </c>
      <c r="O41" s="69"/>
      <c r="P41" s="708">
        <v>1.7038316231597193</v>
      </c>
      <c r="Q41" s="192"/>
      <c r="R41" s="196">
        <v>0.43049588811357536</v>
      </c>
      <c r="S41" s="199"/>
    </row>
    <row r="42" spans="1:19" s="645" customFormat="1">
      <c r="A42" s="90" t="s">
        <v>360</v>
      </c>
      <c r="B42" s="1336">
        <v>12.347016846805094</v>
      </c>
      <c r="C42" s="69"/>
      <c r="D42" s="708">
        <v>12.513658198366954</v>
      </c>
      <c r="E42" s="192"/>
      <c r="F42" s="196">
        <v>-1.3316757491714744E-2</v>
      </c>
      <c r="G42" s="199"/>
      <c r="H42" s="708">
        <v>12.296410857165499</v>
      </c>
      <c r="I42" s="69"/>
      <c r="J42" s="708">
        <v>12.476707913141386</v>
      </c>
      <c r="K42" s="192"/>
      <c r="L42" s="196">
        <v>-1.4450691418846506E-2</v>
      </c>
      <c r="M42" s="199"/>
      <c r="N42" s="708">
        <v>14.062470051338797</v>
      </c>
      <c r="O42" s="69"/>
      <c r="P42" s="708">
        <v>13.481916438799567</v>
      </c>
      <c r="Q42" s="192"/>
      <c r="R42" s="196">
        <v>4.3061653376552357E-2</v>
      </c>
      <c r="S42" s="199"/>
    </row>
    <row r="43" spans="1:19">
      <c r="A43" s="240" t="s">
        <v>150</v>
      </c>
      <c r="B43" s="126"/>
      <c r="C43" s="150"/>
      <c r="D43" s="126"/>
      <c r="E43" s="18"/>
      <c r="F43" s="18"/>
      <c r="G43" s="19"/>
      <c r="H43" s="404"/>
      <c r="I43" s="150"/>
      <c r="J43" s="404"/>
      <c r="K43" s="18"/>
      <c r="L43" s="18"/>
      <c r="M43" s="19"/>
      <c r="N43" s="404"/>
      <c r="O43" s="150"/>
      <c r="P43" s="404"/>
      <c r="Q43" s="18"/>
      <c r="R43" s="18"/>
      <c r="S43" s="19"/>
    </row>
    <row r="44" spans="1:19" s="645" customFormat="1" ht="12.95" customHeight="1">
      <c r="A44" s="212" t="s">
        <v>362</v>
      </c>
      <c r="B44" s="617">
        <v>47401.078311369318</v>
      </c>
      <c r="C44" s="69"/>
      <c r="D44" s="125">
        <v>40500.815070776895</v>
      </c>
      <c r="E44" s="198"/>
      <c r="F44" s="196">
        <v>0.17037344133775875</v>
      </c>
      <c r="G44" s="199"/>
      <c r="H44" s="125">
        <v>39102.377872541452</v>
      </c>
      <c r="I44" s="69"/>
      <c r="J44" s="125">
        <v>34804.191114841116</v>
      </c>
      <c r="K44" s="198"/>
      <c r="L44" s="196">
        <v>0.12349624053947669</v>
      </c>
      <c r="M44" s="199"/>
      <c r="N44" s="125">
        <v>8298.7004388278674</v>
      </c>
      <c r="O44" s="69"/>
      <c r="P44" s="125">
        <v>5696.6239559357764</v>
      </c>
      <c r="Q44" s="198"/>
      <c r="R44" s="196">
        <v>0.45677518878190576</v>
      </c>
      <c r="S44" s="199"/>
    </row>
    <row r="45" spans="1:19" s="645" customFormat="1">
      <c r="A45" s="212" t="s">
        <v>379</v>
      </c>
      <c r="B45" s="617">
        <v>35722.158273157918</v>
      </c>
      <c r="C45" s="69"/>
      <c r="D45" s="125">
        <v>29456.566139199214</v>
      </c>
      <c r="E45" s="198"/>
      <c r="F45" s="196">
        <v>0.21270612821434032</v>
      </c>
      <c r="G45" s="199"/>
      <c r="H45" s="125">
        <v>29638.190132904849</v>
      </c>
      <c r="I45" s="69"/>
      <c r="J45" s="125">
        <v>26170.618811881315</v>
      </c>
      <c r="K45" s="198"/>
      <c r="L45" s="196">
        <v>0.13249863696189237</v>
      </c>
      <c r="M45" s="199"/>
      <c r="N45" s="125">
        <v>6083.9681402530723</v>
      </c>
      <c r="O45" s="69"/>
      <c r="P45" s="125">
        <v>3285.9473273179005</v>
      </c>
      <c r="Q45" s="198"/>
      <c r="R45" s="196">
        <v>0.85151115773331931</v>
      </c>
      <c r="S45" s="199"/>
    </row>
    <row r="46" spans="1:19" s="645" customFormat="1">
      <c r="A46" s="212" t="s">
        <v>364</v>
      </c>
      <c r="B46" s="617">
        <v>11369.64687251638</v>
      </c>
      <c r="C46" s="69"/>
      <c r="D46" s="125">
        <v>10682.865835885357</v>
      </c>
      <c r="E46" s="198"/>
      <c r="F46" s="196">
        <v>6.4288089655120562E-2</v>
      </c>
      <c r="G46" s="199"/>
      <c r="H46" s="125">
        <v>9862.66545916838</v>
      </c>
      <c r="I46" s="69"/>
      <c r="J46" s="125">
        <v>8761.2400897152802</v>
      </c>
      <c r="K46" s="198"/>
      <c r="L46" s="196">
        <v>0.12571569300401328</v>
      </c>
      <c r="M46" s="199"/>
      <c r="N46" s="125">
        <v>1506.9814133480002</v>
      </c>
      <c r="O46" s="69"/>
      <c r="P46" s="125">
        <v>1921.6257461700766</v>
      </c>
      <c r="Q46" s="198"/>
      <c r="R46" s="196">
        <v>-0.21577788164448211</v>
      </c>
      <c r="S46" s="199"/>
    </row>
    <row r="47" spans="1:19" s="645" customFormat="1">
      <c r="A47" s="212" t="s">
        <v>365</v>
      </c>
      <c r="B47" s="617">
        <v>7047.9128677938479</v>
      </c>
      <c r="C47" s="69"/>
      <c r="D47" s="125">
        <v>6748.9950652039834</v>
      </c>
      <c r="E47" s="198"/>
      <c r="F47" s="196">
        <v>4.4290712869387759E-2</v>
      </c>
      <c r="G47" s="199"/>
      <c r="H47" s="125">
        <v>6189.4434592925636</v>
      </c>
      <c r="I47" s="69"/>
      <c r="J47" s="125">
        <v>5623.2278512369012</v>
      </c>
      <c r="K47" s="198"/>
      <c r="L47" s="196">
        <v>0.1006922755106066</v>
      </c>
      <c r="M47" s="199"/>
      <c r="N47" s="125">
        <v>858.46940850128385</v>
      </c>
      <c r="O47" s="69"/>
      <c r="P47" s="125">
        <v>1125.7672139670822</v>
      </c>
      <c r="Q47" s="198"/>
      <c r="R47" s="196">
        <v>-0.23743612547026458</v>
      </c>
      <c r="S47" s="199"/>
    </row>
    <row r="48" spans="1:19" s="645" customFormat="1">
      <c r="A48" s="212" t="s">
        <v>832</v>
      </c>
      <c r="B48" s="617">
        <v>5970.4595594055672</v>
      </c>
      <c r="C48" s="69"/>
      <c r="D48" s="125">
        <v>5076.3579387243726</v>
      </c>
      <c r="E48" s="198"/>
      <c r="F48" s="196">
        <v>0.17613053127334666</v>
      </c>
      <c r="G48" s="199"/>
      <c r="H48" s="125">
        <v>5394.970795110281</v>
      </c>
      <c r="I48" s="69"/>
      <c r="J48" s="125">
        <v>4797.2234341113481</v>
      </c>
      <c r="K48" s="198"/>
      <c r="L48" s="196">
        <v>0.12460277683723552</v>
      </c>
      <c r="M48" s="199"/>
      <c r="N48" s="125">
        <v>575.48876429528605</v>
      </c>
      <c r="O48" s="69"/>
      <c r="P48" s="125">
        <v>279.1345046130246</v>
      </c>
      <c r="Q48" s="198"/>
      <c r="R48" s="196">
        <v>1.0616898118457598</v>
      </c>
      <c r="S48" s="199"/>
    </row>
    <row r="49" spans="1:19" s="645" customFormat="1">
      <c r="A49" s="90" t="s">
        <v>245</v>
      </c>
      <c r="B49" s="617">
        <v>3522.3053799250783</v>
      </c>
      <c r="C49" s="69"/>
      <c r="D49" s="125">
        <v>3136.662692193363</v>
      </c>
      <c r="E49" s="198"/>
      <c r="F49" s="196">
        <v>0.12294681499911243</v>
      </c>
      <c r="G49" s="199"/>
      <c r="H49" s="125">
        <v>3403.667804277612</v>
      </c>
      <c r="I49" s="69"/>
      <c r="J49" s="125">
        <v>3002.0754295171255</v>
      </c>
      <c r="K49" s="198"/>
      <c r="L49" s="196">
        <v>0.13377158042464024</v>
      </c>
      <c r="M49" s="199"/>
      <c r="N49" s="125">
        <v>118.63757564746632</v>
      </c>
      <c r="O49" s="69"/>
      <c r="P49" s="125">
        <v>134.58726267623737</v>
      </c>
      <c r="Q49" s="198"/>
      <c r="R49" s="196">
        <v>-0.11850814639970471</v>
      </c>
      <c r="S49" s="199"/>
    </row>
    <row r="50" spans="1:19" s="645" customFormat="1">
      <c r="A50" s="212" t="s">
        <v>231</v>
      </c>
      <c r="B50" s="617">
        <v>2949.3387873070828</v>
      </c>
      <c r="C50" s="69"/>
      <c r="D50" s="125">
        <v>2482.0993631866445</v>
      </c>
      <c r="E50" s="198"/>
      <c r="F50" s="196">
        <v>0.18824364207586466</v>
      </c>
      <c r="G50" s="199"/>
      <c r="H50" s="125">
        <v>2678.4088074878982</v>
      </c>
      <c r="I50" s="69"/>
      <c r="J50" s="125">
        <v>2349.9707502516176</v>
      </c>
      <c r="K50" s="198"/>
      <c r="L50" s="196">
        <v>0.13976261500323522</v>
      </c>
      <c r="M50" s="199"/>
      <c r="N50" s="125">
        <v>270.92997981918472</v>
      </c>
      <c r="O50" s="69"/>
      <c r="P50" s="125">
        <v>132.12861293502675</v>
      </c>
      <c r="Q50" s="198"/>
      <c r="R50" s="196">
        <v>1.0505019601803622</v>
      </c>
      <c r="S50" s="199"/>
    </row>
    <row r="51" spans="1:19" s="645" customFormat="1">
      <c r="A51" s="212" t="s">
        <v>368</v>
      </c>
      <c r="B51" s="617">
        <v>1460.8874014206613</v>
      </c>
      <c r="C51" s="69"/>
      <c r="D51" s="125">
        <v>1095.1441467339328</v>
      </c>
      <c r="E51" s="198"/>
      <c r="F51" s="196">
        <v>0.33396814088582849</v>
      </c>
      <c r="G51" s="199"/>
      <c r="H51" s="125">
        <v>1115.3619744716493</v>
      </c>
      <c r="I51" s="69"/>
      <c r="J51" s="125">
        <v>1003.0143894800472</v>
      </c>
      <c r="K51" s="198"/>
      <c r="L51" s="196">
        <v>0.11200994339656688</v>
      </c>
      <c r="M51" s="199"/>
      <c r="N51" s="125">
        <v>345.52542694901206</v>
      </c>
      <c r="O51" s="69"/>
      <c r="P51" s="125">
        <v>92.129757253885614</v>
      </c>
      <c r="Q51" s="198"/>
      <c r="R51" s="196">
        <v>2.750421549433089</v>
      </c>
      <c r="S51" s="199"/>
    </row>
    <row r="52" spans="1:19" s="645" customFormat="1">
      <c r="A52" s="212" t="s">
        <v>369</v>
      </c>
      <c r="B52" s="617">
        <v>5798.6017464181805</v>
      </c>
      <c r="C52" s="69"/>
      <c r="D52" s="125">
        <v>6203.9107455884987</v>
      </c>
      <c r="E52" s="198"/>
      <c r="F52" s="196">
        <v>-6.533121055271901E-2</v>
      </c>
      <c r="G52" s="199"/>
      <c r="H52" s="125">
        <v>3879.4782734961377</v>
      </c>
      <c r="I52" s="69"/>
      <c r="J52" s="125">
        <v>4059.848910991881</v>
      </c>
      <c r="K52" s="198"/>
      <c r="L52" s="196">
        <v>-4.4427918735447734E-2</v>
      </c>
      <c r="M52" s="199"/>
      <c r="N52" s="125">
        <v>1919.1234729220432</v>
      </c>
      <c r="O52" s="69"/>
      <c r="P52" s="125">
        <v>2144.0618345966177</v>
      </c>
      <c r="Q52" s="198"/>
      <c r="R52" s="196">
        <v>-0.10491225488228245</v>
      </c>
      <c r="S52" s="199"/>
    </row>
    <row r="53" spans="1:19" s="645" customFormat="1">
      <c r="A53" s="212" t="s">
        <v>370</v>
      </c>
      <c r="B53" s="617">
        <v>6620.2503768991346</v>
      </c>
      <c r="C53" s="69"/>
      <c r="D53" s="125">
        <v>7051.7432015180721</v>
      </c>
      <c r="E53" s="198"/>
      <c r="F53" s="196">
        <v>-6.1189526091370905E-2</v>
      </c>
      <c r="G53" s="199"/>
      <c r="H53" s="125">
        <v>6003.2622204178406</v>
      </c>
      <c r="I53" s="69"/>
      <c r="J53" s="125">
        <v>5971.8319077738133</v>
      </c>
      <c r="K53" s="198"/>
      <c r="L53" s="196">
        <v>5.2630939935052329E-3</v>
      </c>
      <c r="M53" s="199"/>
      <c r="N53" s="125">
        <v>616.98815648129425</v>
      </c>
      <c r="O53" s="69"/>
      <c r="P53" s="125">
        <v>1079.911293744259</v>
      </c>
      <c r="Q53" s="198"/>
      <c r="R53" s="196">
        <v>-0.42866774330873203</v>
      </c>
      <c r="S53" s="199"/>
    </row>
    <row r="54" spans="1:19">
      <c r="A54" s="240" t="s">
        <v>371</v>
      </c>
      <c r="B54" s="42"/>
      <c r="C54" s="150"/>
      <c r="D54" s="126"/>
      <c r="E54" s="18"/>
      <c r="F54" s="18"/>
      <c r="G54" s="19"/>
      <c r="H54" s="404"/>
      <c r="I54" s="150"/>
      <c r="J54" s="404"/>
      <c r="K54" s="18"/>
      <c r="L54" s="18"/>
      <c r="M54" s="19"/>
      <c r="N54" s="404"/>
      <c r="O54" s="150"/>
      <c r="P54" s="404"/>
      <c r="Q54" s="18"/>
      <c r="R54" s="18"/>
      <c r="S54" s="19"/>
    </row>
    <row r="55" spans="1:19" s="645" customFormat="1">
      <c r="A55" s="81" t="s">
        <v>372</v>
      </c>
      <c r="B55" s="617">
        <v>56308.621607554138</v>
      </c>
      <c r="C55" s="69"/>
      <c r="D55" s="125">
        <v>50977.272305912382</v>
      </c>
      <c r="E55" s="198"/>
      <c r="F55" s="196">
        <v>0.10458286723637471</v>
      </c>
      <c r="G55" s="199"/>
      <c r="H55" s="125">
        <v>47881.003322048578</v>
      </c>
      <c r="I55" s="69"/>
      <c r="J55" s="125">
        <v>43781.21064523267</v>
      </c>
      <c r="K55" s="198"/>
      <c r="L55" s="196">
        <v>9.36427434599124E-2</v>
      </c>
      <c r="M55" s="199"/>
      <c r="N55" s="125">
        <v>8427.6182855055577</v>
      </c>
      <c r="O55" s="69"/>
      <c r="P55" s="125">
        <v>7196.0616606797121</v>
      </c>
      <c r="Q55" s="198"/>
      <c r="R55" s="196">
        <v>0.17114314508382319</v>
      </c>
      <c r="S55" s="199"/>
    </row>
    <row r="56" spans="1:19" s="645" customFormat="1">
      <c r="A56" s="81" t="s">
        <v>243</v>
      </c>
      <c r="B56" s="617">
        <v>51986.219114541738</v>
      </c>
      <c r="C56" s="69"/>
      <c r="D56" s="125">
        <v>46710.306231814255</v>
      </c>
      <c r="E56" s="198"/>
      <c r="F56" s="196">
        <v>0.11294965304967482</v>
      </c>
      <c r="G56" s="199"/>
      <c r="H56" s="125">
        <v>44011.624985665592</v>
      </c>
      <c r="I56" s="69"/>
      <c r="J56" s="125">
        <v>40118.177509518937</v>
      </c>
      <c r="K56" s="198"/>
      <c r="L56" s="196">
        <v>9.704946031565985E-2</v>
      </c>
      <c r="M56" s="199"/>
      <c r="N56" s="125">
        <v>7974.5941288761478</v>
      </c>
      <c r="O56" s="69"/>
      <c r="P56" s="125">
        <v>6592.1287222953197</v>
      </c>
      <c r="Q56" s="198"/>
      <c r="R56" s="196">
        <v>0.20971456487267531</v>
      </c>
      <c r="S56" s="199"/>
    </row>
    <row r="57" spans="1:19" s="645" customFormat="1">
      <c r="A57" s="81" t="s">
        <v>244</v>
      </c>
      <c r="B57" s="617">
        <v>4545.5591040871459</v>
      </c>
      <c r="C57" s="69"/>
      <c r="D57" s="125">
        <v>4095.7028861611789</v>
      </c>
      <c r="E57" s="198"/>
      <c r="F57" s="196">
        <v>0.1098361454503865</v>
      </c>
      <c r="G57" s="199"/>
      <c r="H57" s="125">
        <v>4089.4060687875176</v>
      </c>
      <c r="I57" s="69"/>
      <c r="J57" s="125">
        <v>3863.1638273263129</v>
      </c>
      <c r="K57" s="198"/>
      <c r="L57" s="196">
        <v>5.8563978017413372E-2</v>
      </c>
      <c r="M57" s="199"/>
      <c r="N57" s="125">
        <v>456.15303529962807</v>
      </c>
      <c r="O57" s="69"/>
      <c r="P57" s="125">
        <v>232.5390588348659</v>
      </c>
      <c r="Q57" s="198"/>
      <c r="R57" s="196">
        <v>0.96161899676199458</v>
      </c>
      <c r="S57" s="199"/>
    </row>
    <row r="58" spans="1:19" s="645" customFormat="1">
      <c r="A58" s="81" t="s">
        <v>869</v>
      </c>
      <c r="B58" s="617">
        <v>846.92344866891983</v>
      </c>
      <c r="C58" s="69"/>
      <c r="D58" s="125">
        <v>1322.4888708690253</v>
      </c>
      <c r="E58" s="198"/>
      <c r="F58" s="196">
        <v>-0.35959880848570391</v>
      </c>
      <c r="G58" s="199"/>
      <c r="H58" s="125">
        <v>782.44526929941571</v>
      </c>
      <c r="I58" s="69"/>
      <c r="J58" s="125">
        <v>940.85817259297392</v>
      </c>
      <c r="K58" s="198"/>
      <c r="L58" s="196">
        <v>-0.16837065129272089</v>
      </c>
      <c r="M58" s="199"/>
      <c r="N58" s="125">
        <v>64.478179369504147</v>
      </c>
      <c r="O58" s="69"/>
      <c r="P58" s="125">
        <v>381.63069827605142</v>
      </c>
      <c r="Q58" s="198"/>
      <c r="R58" s="196">
        <v>-0.83104561645388375</v>
      </c>
      <c r="S58" s="199"/>
    </row>
    <row r="59" spans="1:19" s="645" customFormat="1">
      <c r="A59" s="81" t="s">
        <v>303</v>
      </c>
      <c r="B59" s="617">
        <v>7205.8002682016495</v>
      </c>
      <c r="C59" s="69"/>
      <c r="D59" s="125">
        <v>6009.2631584991477</v>
      </c>
      <c r="E59" s="198"/>
      <c r="F59" s="196">
        <v>0.19911544529551684</v>
      </c>
      <c r="G59" s="199"/>
      <c r="H59" s="125">
        <v>6124.9746577721362</v>
      </c>
      <c r="I59" s="69"/>
      <c r="J59" s="125">
        <v>5507.3881204883701</v>
      </c>
      <c r="K59" s="198"/>
      <c r="L59" s="196">
        <v>0.11213782718277014</v>
      </c>
      <c r="M59" s="199"/>
      <c r="N59" s="125">
        <v>1080.8256104295133</v>
      </c>
      <c r="O59" s="69"/>
      <c r="P59" s="125">
        <v>501.87503801077747</v>
      </c>
      <c r="Q59" s="198"/>
      <c r="R59" s="196">
        <v>1.1535751503271683</v>
      </c>
      <c r="S59" s="199"/>
    </row>
    <row r="60" spans="1:19" s="645" customFormat="1">
      <c r="A60" s="81" t="s">
        <v>373</v>
      </c>
      <c r="B60" s="617">
        <v>3444.8759699159145</v>
      </c>
      <c r="C60" s="69"/>
      <c r="D60" s="125">
        <v>2401.6776989789128</v>
      </c>
      <c r="E60" s="198"/>
      <c r="F60" s="196">
        <v>0.43436230905609174</v>
      </c>
      <c r="G60" s="199"/>
      <c r="H60" s="125">
        <v>2629.382942069868</v>
      </c>
      <c r="I60" s="69"/>
      <c r="J60" s="125">
        <v>2124.5809203549843</v>
      </c>
      <c r="K60" s="198"/>
      <c r="L60" s="196">
        <v>0.23760075075443077</v>
      </c>
      <c r="M60" s="199"/>
      <c r="N60" s="125">
        <v>815.49302784604663</v>
      </c>
      <c r="O60" s="69"/>
      <c r="P60" s="125">
        <v>277.09677862392857</v>
      </c>
      <c r="Q60" s="198"/>
      <c r="R60" s="196">
        <v>1.9429899253820668</v>
      </c>
      <c r="S60" s="199"/>
    </row>
    <row r="61" spans="1:19" s="645" customFormat="1">
      <c r="A61" s="81" t="s">
        <v>374</v>
      </c>
      <c r="B61" s="617">
        <v>1669.4096834738743</v>
      </c>
      <c r="C61" s="69"/>
      <c r="D61" s="125">
        <v>1671.4037157313144</v>
      </c>
      <c r="E61" s="198"/>
      <c r="F61" s="196">
        <v>-1.193028493757752E-3</v>
      </c>
      <c r="G61" s="199"/>
      <c r="H61" s="125">
        <v>1490.2872366594781</v>
      </c>
      <c r="I61" s="69"/>
      <c r="J61" s="125">
        <v>1490.6292616584376</v>
      </c>
      <c r="K61" s="198"/>
      <c r="L61" s="196">
        <v>-2.2945007706271032E-4</v>
      </c>
      <c r="M61" s="199"/>
      <c r="N61" s="125">
        <v>179.12244681439614</v>
      </c>
      <c r="O61" s="69"/>
      <c r="P61" s="125">
        <v>180.77445407287681</v>
      </c>
      <c r="Q61" s="198"/>
      <c r="R61" s="196">
        <v>-9.1384995017862476E-3</v>
      </c>
      <c r="S61" s="199"/>
    </row>
    <row r="62" spans="1:19" s="645" customFormat="1">
      <c r="A62" s="81" t="s">
        <v>375</v>
      </c>
      <c r="B62" s="617">
        <v>2537.0681128416827</v>
      </c>
      <c r="C62" s="69"/>
      <c r="D62" s="125">
        <v>2336.8253213611615</v>
      </c>
      <c r="E62" s="198"/>
      <c r="F62" s="196">
        <v>8.5690098292791145E-2</v>
      </c>
      <c r="G62" s="199"/>
      <c r="H62" s="125">
        <v>2415.4233353735922</v>
      </c>
      <c r="I62" s="69"/>
      <c r="J62" s="125">
        <v>2288.4941053175016</v>
      </c>
      <c r="K62" s="198"/>
      <c r="L62" s="196">
        <v>5.5464084334392726E-2</v>
      </c>
      <c r="M62" s="199"/>
      <c r="N62" s="125">
        <v>121.6447774680906</v>
      </c>
      <c r="O62" s="69"/>
      <c r="P62" s="125">
        <v>48.331216043659936</v>
      </c>
      <c r="Q62" s="198"/>
      <c r="R62" s="196">
        <v>1.5168987545896415</v>
      </c>
      <c r="S62" s="199"/>
    </row>
    <row r="63" spans="1:19" s="645" customFormat="1">
      <c r="A63" s="81" t="s">
        <v>296</v>
      </c>
      <c r="B63" s="617">
        <v>3106.1975936305525</v>
      </c>
      <c r="C63" s="69"/>
      <c r="D63" s="125">
        <v>2309.7974695296016</v>
      </c>
      <c r="E63" s="198"/>
      <c r="F63" s="196">
        <v>0.34479218832252884</v>
      </c>
      <c r="G63" s="199"/>
      <c r="H63" s="125">
        <v>2252.0091483837341</v>
      </c>
      <c r="I63" s="69"/>
      <c r="J63" s="125">
        <v>1966.3703711079688</v>
      </c>
      <c r="K63" s="198"/>
      <c r="L63" s="196">
        <v>0.14526194122566014</v>
      </c>
      <c r="M63" s="199"/>
      <c r="N63" s="125">
        <v>854.18844524681845</v>
      </c>
      <c r="O63" s="69"/>
      <c r="P63" s="125">
        <v>343.42709842163254</v>
      </c>
      <c r="Q63" s="198"/>
      <c r="R63" s="196">
        <v>1.4872482374646909</v>
      </c>
      <c r="S63" s="199"/>
    </row>
    <row r="64" spans="1:19" s="645" customFormat="1">
      <c r="A64" s="81" t="s">
        <v>319</v>
      </c>
      <c r="B64" s="617">
        <v>5629.5881534646478</v>
      </c>
      <c r="C64" s="69"/>
      <c r="D64" s="125">
        <v>5780.2268794051506</v>
      </c>
      <c r="E64" s="198"/>
      <c r="F64" s="196">
        <v>-2.6061040350721529E-2</v>
      </c>
      <c r="G64" s="199"/>
      <c r="H64" s="125">
        <v>5107.4326332835635</v>
      </c>
      <c r="I64" s="69"/>
      <c r="J64" s="125">
        <v>4923.0114644574369</v>
      </c>
      <c r="K64" s="198"/>
      <c r="L64" s="196">
        <v>3.7461048010468449E-2</v>
      </c>
      <c r="M64" s="199"/>
      <c r="N64" s="125">
        <v>522.15552018108406</v>
      </c>
      <c r="O64" s="69"/>
      <c r="P64" s="125">
        <v>857.21541494771373</v>
      </c>
      <c r="Q64" s="198"/>
      <c r="R64" s="196">
        <v>-0.39087012310326547</v>
      </c>
      <c r="S64" s="199"/>
    </row>
    <row r="65" spans="1:19" s="645" customFormat="1">
      <c r="A65" s="81" t="s">
        <v>376</v>
      </c>
      <c r="B65" s="617">
        <v>776.9033705269519</v>
      </c>
      <c r="C65" s="69"/>
      <c r="D65" s="125">
        <v>483.61204639332323</v>
      </c>
      <c r="E65" s="198"/>
      <c r="F65" s="196">
        <v>0.60645992241287949</v>
      </c>
      <c r="G65" s="199"/>
      <c r="H65" s="125">
        <v>506.23096434292438</v>
      </c>
      <c r="I65" s="69"/>
      <c r="J65" s="125">
        <v>434.34444075952041</v>
      </c>
      <c r="K65" s="198"/>
      <c r="L65" s="196">
        <v>0.16550579871057849</v>
      </c>
      <c r="M65" s="199"/>
      <c r="N65" s="125">
        <v>270.67240618402752</v>
      </c>
      <c r="O65" s="69"/>
      <c r="P65" s="125">
        <v>49.267605633802816</v>
      </c>
      <c r="Q65" s="198"/>
      <c r="R65" s="196">
        <v>4.4939224811509302</v>
      </c>
      <c r="S65" s="199"/>
    </row>
    <row r="66" spans="1:19" s="645" customFormat="1">
      <c r="A66" s="81" t="s">
        <v>377</v>
      </c>
      <c r="B66" s="617">
        <v>187.93582253959454</v>
      </c>
      <c r="C66" s="69"/>
      <c r="D66" s="125">
        <v>191.61764418364967</v>
      </c>
      <c r="E66" s="198"/>
      <c r="F66" s="196">
        <v>-1.9214418691665014E-2</v>
      </c>
      <c r="G66" s="199"/>
      <c r="H66" s="125">
        <v>182.56088630426041</v>
      </c>
      <c r="I66" s="69"/>
      <c r="J66" s="125">
        <v>166.65764418364967</v>
      </c>
      <c r="K66" s="198"/>
      <c r="L66" s="196">
        <v>9.5424618525664764E-2</v>
      </c>
      <c r="M66" s="199"/>
      <c r="N66" s="125">
        <v>5.3749362353341272</v>
      </c>
      <c r="O66" s="69"/>
      <c r="P66" s="125">
        <v>24.96</v>
      </c>
      <c r="Q66" s="198"/>
      <c r="R66" s="196">
        <v>-0.78465800339206226</v>
      </c>
      <c r="S66" s="199"/>
    </row>
    <row r="67" spans="1:19" s="645" customFormat="1">
      <c r="A67" s="740" t="s">
        <v>870</v>
      </c>
      <c r="B67" s="1349">
        <v>603.77525164084727</v>
      </c>
      <c r="C67" s="738"/>
      <c r="D67" s="739">
        <v>628.74581727583507</v>
      </c>
      <c r="E67" s="234"/>
      <c r="F67" s="62">
        <v>-3.971488151313305E-2</v>
      </c>
      <c r="G67" s="535"/>
      <c r="H67" s="739">
        <v>385.16328217261741</v>
      </c>
      <c r="I67" s="738"/>
      <c r="J67" s="739">
        <v>456.10118014657894</v>
      </c>
      <c r="K67" s="234"/>
      <c r="L67" s="62">
        <v>-0.15553105552404831</v>
      </c>
      <c r="M67" s="535"/>
      <c r="N67" s="739">
        <v>218.6119694682298</v>
      </c>
      <c r="O67" s="738"/>
      <c r="P67" s="739">
        <v>172.64463712925613</v>
      </c>
      <c r="Q67" s="234"/>
      <c r="R67" s="62">
        <v>0.26625404126835817</v>
      </c>
      <c r="S67" s="535"/>
    </row>
    <row r="68" spans="1:19" s="30" customFormat="1" ht="6.75" customHeight="1">
      <c r="B68" s="29"/>
      <c r="D68" s="22"/>
      <c r="E68" s="21"/>
      <c r="F68" s="61"/>
      <c r="G68" s="61"/>
      <c r="H68" s="105"/>
      <c r="I68" s="61"/>
      <c r="J68" s="47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39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 t="s">
        <v>31</v>
      </c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A71" s="30"/>
    </row>
    <row r="72" spans="1:19">
      <c r="D72" s="30"/>
      <c r="H72" s="30"/>
      <c r="J72" s="30"/>
      <c r="N72" s="30"/>
      <c r="P72" s="30"/>
    </row>
    <row r="74" spans="1:19">
      <c r="B74" s="195"/>
      <c r="D74" s="195"/>
      <c r="H74" s="195"/>
      <c r="J74" s="195"/>
      <c r="N74" s="195"/>
      <c r="P74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T73"/>
  <sheetViews>
    <sheetView showGridLines="0" zoomScale="90" zoomScaleNormal="90" workbookViewId="0">
      <pane xSplit="1" ySplit="5" topLeftCell="B21" activePane="bottomRight" state="frozen"/>
      <selection activeCell="Y30" sqref="Y30"/>
      <selection pane="topRight" activeCell="Y30" sqref="Y30"/>
      <selection pane="bottomLeft" activeCell="Y30" sqref="Y30"/>
      <selection pane="bottomRight" activeCell="W46" sqref="W46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5703125" style="12" customWidth="1"/>
    <col min="20" max="16384" width="9.140625" style="12"/>
  </cols>
  <sheetData>
    <row r="1" spans="1:19" s="5" customFormat="1" ht="15.75">
      <c r="A1" s="2096" t="s">
        <v>1129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905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727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 t="s">
        <v>306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3"/>
      <c r="R5" s="263" t="s">
        <v>822</v>
      </c>
      <c r="S5" s="264"/>
    </row>
    <row r="6" spans="1:19" s="38" customFormat="1">
      <c r="A6" s="229" t="s">
        <v>641</v>
      </c>
      <c r="B6" s="1055">
        <v>7196459.1124215042</v>
      </c>
      <c r="C6" s="1251"/>
      <c r="D6" s="228">
        <v>6821901.0975498585</v>
      </c>
      <c r="E6" s="1250"/>
      <c r="F6" s="690">
        <v>5.4905225026814199E-2</v>
      </c>
      <c r="G6" s="1003"/>
      <c r="H6" s="228">
        <v>6782414.1920600999</v>
      </c>
      <c r="I6" s="1173"/>
      <c r="J6" s="228">
        <v>6512715.6414973242</v>
      </c>
      <c r="K6" s="1056"/>
      <c r="L6" s="690">
        <v>4.1411074182991642E-2</v>
      </c>
      <c r="M6" s="1003"/>
      <c r="N6" s="228">
        <v>414044.92036140466</v>
      </c>
      <c r="O6" s="1173"/>
      <c r="P6" s="228">
        <v>309185.45605253393</v>
      </c>
      <c r="Q6" s="1056"/>
      <c r="R6" s="690">
        <v>0.33914746717922584</v>
      </c>
      <c r="S6" s="199"/>
    </row>
    <row r="7" spans="1:19" s="38" customFormat="1" ht="12.95" customHeight="1">
      <c r="A7" s="212" t="s">
        <v>324</v>
      </c>
      <c r="B7" s="125">
        <v>964723.8391937454</v>
      </c>
      <c r="C7" s="69"/>
      <c r="D7" s="125">
        <v>928112.14169719734</v>
      </c>
      <c r="E7" s="21"/>
      <c r="F7" s="196">
        <v>3.9447493305709673E-2</v>
      </c>
      <c r="G7" s="199"/>
      <c r="H7" s="125">
        <v>880358.06801613583</v>
      </c>
      <c r="I7" s="69"/>
      <c r="J7" s="125">
        <v>856599.49396146042</v>
      </c>
      <c r="K7" s="198"/>
      <c r="L7" s="196">
        <v>2.7735918853746534E-2</v>
      </c>
      <c r="M7" s="199"/>
      <c r="N7" s="125">
        <v>84365.771177609582</v>
      </c>
      <c r="O7" s="69"/>
      <c r="P7" s="125">
        <v>71512.647735736915</v>
      </c>
      <c r="Q7" s="198"/>
      <c r="R7" s="196">
        <v>0.17973217114501544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136984.43327333769</v>
      </c>
      <c r="C9" s="618"/>
      <c r="D9" s="736">
        <v>130701.49927385294</v>
      </c>
      <c r="E9" s="198"/>
      <c r="F9" s="196">
        <v>4.8070864025212184E-2</v>
      </c>
      <c r="G9" s="199"/>
      <c r="H9" s="736">
        <v>125625.57061793214</v>
      </c>
      <c r="I9" s="618"/>
      <c r="J9" s="736">
        <v>122469.46083566325</v>
      </c>
      <c r="K9" s="198"/>
      <c r="L9" s="196">
        <v>2.5770586076997139E-2</v>
      </c>
      <c r="M9" s="199"/>
      <c r="N9" s="736">
        <v>11358.862655405557</v>
      </c>
      <c r="O9" s="618"/>
      <c r="P9" s="736">
        <v>8232.0384381896802</v>
      </c>
      <c r="Q9" s="198"/>
      <c r="R9" s="196">
        <v>0.37983595930627134</v>
      </c>
      <c r="S9" s="199"/>
    </row>
    <row r="10" spans="1:19" s="1796" customFormat="1">
      <c r="A10" s="1792" t="s">
        <v>327</v>
      </c>
      <c r="B10" s="1292">
        <v>491224.34982894617</v>
      </c>
      <c r="C10" s="618"/>
      <c r="D10" s="736">
        <v>474359.11244775279</v>
      </c>
      <c r="E10" s="198"/>
      <c r="F10" s="196">
        <v>3.5553733318554014E-2</v>
      </c>
      <c r="G10" s="199"/>
      <c r="H10" s="736">
        <v>455158.49531304731</v>
      </c>
      <c r="I10" s="618"/>
      <c r="J10" s="736">
        <v>439542.16448604298</v>
      </c>
      <c r="K10" s="198"/>
      <c r="L10" s="196">
        <v>3.5528629762435926E-2</v>
      </c>
      <c r="M10" s="199"/>
      <c r="N10" s="736">
        <v>36065.854515898864</v>
      </c>
      <c r="O10" s="618"/>
      <c r="P10" s="736">
        <v>34816.94796170979</v>
      </c>
      <c r="Q10" s="198"/>
      <c r="R10" s="196">
        <v>3.5870649993864162E-2</v>
      </c>
      <c r="S10" s="199"/>
    </row>
    <row r="11" spans="1:19" s="1796" customFormat="1">
      <c r="A11" s="1792" t="s">
        <v>328</v>
      </c>
      <c r="B11" s="1292">
        <v>336515.05609036935</v>
      </c>
      <c r="C11" s="618"/>
      <c r="D11" s="736">
        <v>323051.52997490851</v>
      </c>
      <c r="E11" s="198"/>
      <c r="F11" s="196">
        <v>4.1676094573848826E-2</v>
      </c>
      <c r="G11" s="199"/>
      <c r="H11" s="736">
        <v>299574.00208406447</v>
      </c>
      <c r="I11" s="618"/>
      <c r="J11" s="736">
        <v>294587.86863907025</v>
      </c>
      <c r="K11" s="198"/>
      <c r="L11" s="196">
        <v>1.6925793543464768E-2</v>
      </c>
      <c r="M11" s="199"/>
      <c r="N11" s="736">
        <v>36941.054006304861</v>
      </c>
      <c r="O11" s="618"/>
      <c r="P11" s="736">
        <v>28463.661335838282</v>
      </c>
      <c r="Q11" s="198"/>
      <c r="R11" s="196">
        <v>0.29783212252433555</v>
      </c>
      <c r="S11" s="199"/>
    </row>
    <row r="12" spans="1:19" s="1796" customFormat="1">
      <c r="A12" s="1792" t="s">
        <v>329</v>
      </c>
      <c r="B12" s="1294">
        <v>2.067205791388055</v>
      </c>
      <c r="C12" s="618"/>
      <c r="D12" s="533">
        <v>2.0681907993180548</v>
      </c>
      <c r="E12" s="198"/>
      <c r="F12" s="196">
        <v>-4.7626550235334601E-4</v>
      </c>
      <c r="G12" s="199"/>
      <c r="H12" s="533">
        <v>2.0498883575779816</v>
      </c>
      <c r="I12" s="618"/>
      <c r="J12" s="533">
        <v>2.0544993264094313</v>
      </c>
      <c r="K12" s="198"/>
      <c r="L12" s="196">
        <v>-2.2443272539340018E-3</v>
      </c>
      <c r="M12" s="199"/>
      <c r="N12" s="533">
        <v>2.2479134689121301</v>
      </c>
      <c r="O12" s="618"/>
      <c r="P12" s="533">
        <v>2.2321912822599397</v>
      </c>
      <c r="Q12" s="198"/>
      <c r="R12" s="196">
        <v>7.0433868177608664E-3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296853.15803689073</v>
      </c>
      <c r="C14" s="69"/>
      <c r="D14" s="125">
        <v>288240.12386197585</v>
      </c>
      <c r="E14" s="198"/>
      <c r="F14" s="196">
        <v>2.9881454599427114E-2</v>
      </c>
      <c r="G14" s="199"/>
      <c r="H14" s="125">
        <v>262784.92102936323</v>
      </c>
      <c r="I14" s="69"/>
      <c r="J14" s="125">
        <v>255711.80864686859</v>
      </c>
      <c r="K14" s="198"/>
      <c r="L14" s="196">
        <v>2.7660483964048865E-2</v>
      </c>
      <c r="M14" s="199"/>
      <c r="N14" s="125">
        <v>34068.237007527496</v>
      </c>
      <c r="O14" s="69"/>
      <c r="P14" s="125">
        <v>32528.315215107275</v>
      </c>
      <c r="Q14" s="198"/>
      <c r="R14" s="196">
        <v>4.7340963779920191E-2</v>
      </c>
      <c r="S14" s="199"/>
    </row>
    <row r="15" spans="1:19" s="645" customFormat="1">
      <c r="A15" s="90" t="s">
        <v>332</v>
      </c>
      <c r="B15" s="1292">
        <v>667870.68115631409</v>
      </c>
      <c r="C15" s="69"/>
      <c r="D15" s="125">
        <v>639872.01783494256</v>
      </c>
      <c r="E15" s="198"/>
      <c r="F15" s="196">
        <v>4.3756661552582385E-2</v>
      </c>
      <c r="G15" s="199"/>
      <c r="H15" s="125">
        <v>617573.14698623237</v>
      </c>
      <c r="I15" s="69"/>
      <c r="J15" s="125">
        <v>600887.68531431223</v>
      </c>
      <c r="K15" s="198"/>
      <c r="L15" s="196">
        <v>2.7768020679592251E-2</v>
      </c>
      <c r="M15" s="199"/>
      <c r="N15" s="125">
        <v>50297.534170081701</v>
      </c>
      <c r="O15" s="69"/>
      <c r="P15" s="125">
        <v>38984.332520630356</v>
      </c>
      <c r="Q15" s="198"/>
      <c r="R15" s="196">
        <v>0.29019867515916664</v>
      </c>
      <c r="S15" s="199"/>
    </row>
    <row r="16" spans="1:19" s="645" customFormat="1">
      <c r="A16" s="90" t="s">
        <v>867</v>
      </c>
      <c r="B16" s="1294">
        <v>5.1634716213482914</v>
      </c>
      <c r="C16" s="69"/>
      <c r="D16" s="533">
        <v>5.1329174904773724</v>
      </c>
      <c r="E16" s="198"/>
      <c r="F16" s="196">
        <v>5.9525856255439949E-3</v>
      </c>
      <c r="G16" s="199"/>
      <c r="H16" s="533">
        <v>5.3092380304463784</v>
      </c>
      <c r="I16" s="69"/>
      <c r="J16" s="533">
        <v>5.2668165334358674</v>
      </c>
      <c r="K16" s="198"/>
      <c r="L16" s="196">
        <v>8.0544854261017651E-3</v>
      </c>
      <c r="M16" s="199"/>
      <c r="N16" s="533">
        <v>3.6423969899662882</v>
      </c>
      <c r="O16" s="69"/>
      <c r="P16" s="533">
        <v>3.5290354350398863</v>
      </c>
      <c r="Q16" s="198"/>
      <c r="R16" s="196">
        <v>3.212253235001046E-2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44053.688651683733</v>
      </c>
      <c r="C18" s="69"/>
      <c r="D18" s="125">
        <v>42874.841139371754</v>
      </c>
      <c r="E18" s="198"/>
      <c r="F18" s="196">
        <v>2.7495087584813206E-2</v>
      </c>
      <c r="G18" s="199"/>
      <c r="H18" s="125">
        <v>32218.835448732647</v>
      </c>
      <c r="I18" s="69"/>
      <c r="J18" s="125">
        <v>31070.717461131349</v>
      </c>
      <c r="K18" s="198"/>
      <c r="L18" s="196">
        <v>3.6951769428484001E-2</v>
      </c>
      <c r="M18" s="199"/>
      <c r="N18" s="125">
        <v>11834.853202951086</v>
      </c>
      <c r="O18" s="69"/>
      <c r="P18" s="125">
        <v>11804.123678240407</v>
      </c>
      <c r="Q18" s="198"/>
      <c r="R18" s="196">
        <v>2.6032872535320809E-3</v>
      </c>
      <c r="S18" s="199"/>
    </row>
    <row r="19" spans="1:19" s="645" customFormat="1">
      <c r="A19" s="90" t="s">
        <v>335</v>
      </c>
      <c r="B19" s="1292">
        <v>243175.02912921703</v>
      </c>
      <c r="C19" s="69"/>
      <c r="D19" s="125">
        <v>221969.96720443387</v>
      </c>
      <c r="E19" s="198"/>
      <c r="F19" s="196">
        <v>9.5531220695515742E-2</v>
      </c>
      <c r="G19" s="199"/>
      <c r="H19" s="125">
        <v>209794.20707258565</v>
      </c>
      <c r="I19" s="69"/>
      <c r="J19" s="125">
        <v>192807.9895147784</v>
      </c>
      <c r="K19" s="198"/>
      <c r="L19" s="196">
        <v>8.8099137388211207E-2</v>
      </c>
      <c r="M19" s="199"/>
      <c r="N19" s="125">
        <v>33380.82205663139</v>
      </c>
      <c r="O19" s="69"/>
      <c r="P19" s="125">
        <v>29161.977689655469</v>
      </c>
      <c r="Q19" s="198"/>
      <c r="R19" s="196">
        <v>0.14466935033944761</v>
      </c>
      <c r="S19" s="199"/>
    </row>
    <row r="20" spans="1:19" s="645" customFormat="1">
      <c r="A20" s="90" t="s">
        <v>336</v>
      </c>
      <c r="B20" s="1292">
        <v>32857.012800062294</v>
      </c>
      <c r="C20" s="69"/>
      <c r="D20" s="125">
        <v>31564.462144289337</v>
      </c>
      <c r="E20" s="198"/>
      <c r="F20" s="196">
        <v>4.0949554276083426E-2</v>
      </c>
      <c r="G20" s="199"/>
      <c r="H20" s="125">
        <v>22821.123475152057</v>
      </c>
      <c r="I20" s="69"/>
      <c r="J20" s="125">
        <v>22064.716545337065</v>
      </c>
      <c r="K20" s="198"/>
      <c r="L20" s="196">
        <v>3.4281289236631637E-2</v>
      </c>
      <c r="M20" s="199"/>
      <c r="N20" s="125">
        <v>10035.88932491024</v>
      </c>
      <c r="O20" s="69"/>
      <c r="P20" s="125">
        <v>9499.7455989522714</v>
      </c>
      <c r="Q20" s="198"/>
      <c r="R20" s="196">
        <v>5.6437693028021742E-2</v>
      </c>
      <c r="S20" s="199"/>
    </row>
    <row r="21" spans="1:19" s="645" customFormat="1">
      <c r="A21" s="90" t="s">
        <v>337</v>
      </c>
      <c r="B21" s="1292">
        <v>710352.13421246968</v>
      </c>
      <c r="C21" s="69"/>
      <c r="D21" s="125">
        <v>694831.79549749906</v>
      </c>
      <c r="E21" s="198"/>
      <c r="F21" s="196">
        <v>2.233682859008787E-2</v>
      </c>
      <c r="G21" s="199"/>
      <c r="H21" s="125">
        <v>661166.14896953281</v>
      </c>
      <c r="I21" s="69"/>
      <c r="J21" s="125">
        <v>654785.503530705</v>
      </c>
      <c r="K21" s="198"/>
      <c r="L21" s="196">
        <v>9.7446345473783044E-3</v>
      </c>
      <c r="M21" s="199"/>
      <c r="N21" s="125">
        <v>49185.985242936877</v>
      </c>
      <c r="O21" s="69"/>
      <c r="P21" s="125">
        <v>40046.291966794095</v>
      </c>
      <c r="Q21" s="198"/>
      <c r="R21" s="196">
        <v>0.22822820359301443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350127.88447231438</v>
      </c>
      <c r="C23" s="69"/>
      <c r="D23" s="125">
        <v>346160.31526251178</v>
      </c>
      <c r="E23" s="198"/>
      <c r="F23" s="196">
        <v>1.1461652404591167E-2</v>
      </c>
      <c r="G23" s="199"/>
      <c r="H23" s="125">
        <v>287562.10020638001</v>
      </c>
      <c r="I23" s="69"/>
      <c r="J23" s="125">
        <v>289608.61079004768</v>
      </c>
      <c r="K23" s="198"/>
      <c r="L23" s="196">
        <v>-7.0664700821043216E-3</v>
      </c>
      <c r="M23" s="199"/>
      <c r="N23" s="125">
        <v>62565.784265934381</v>
      </c>
      <c r="O23" s="69"/>
      <c r="P23" s="125">
        <v>56551.70447246408</v>
      </c>
      <c r="Q23" s="198"/>
      <c r="R23" s="196">
        <v>0.10634656991459296</v>
      </c>
      <c r="S23" s="199"/>
    </row>
    <row r="24" spans="1:19" s="645" customFormat="1">
      <c r="A24" s="90" t="s">
        <v>339</v>
      </c>
      <c r="B24" s="1292">
        <v>254689.50947418748</v>
      </c>
      <c r="C24" s="69"/>
      <c r="D24" s="125">
        <v>246000.90439889743</v>
      </c>
      <c r="E24" s="198"/>
      <c r="F24" s="196">
        <v>3.5319402977483483E-2</v>
      </c>
      <c r="G24" s="199"/>
      <c r="H24" s="125">
        <v>220187.45176033475</v>
      </c>
      <c r="I24" s="69"/>
      <c r="J24" s="125">
        <v>215264.36264997127</v>
      </c>
      <c r="K24" s="198"/>
      <c r="L24" s="196">
        <v>2.2869968116221003E-2</v>
      </c>
      <c r="M24" s="199"/>
      <c r="N24" s="125">
        <v>34502.057713852722</v>
      </c>
      <c r="O24" s="69"/>
      <c r="P24" s="125">
        <v>30736.541748926174</v>
      </c>
      <c r="Q24" s="198"/>
      <c r="R24" s="196">
        <v>0.12250942203210294</v>
      </c>
      <c r="S24" s="199"/>
    </row>
    <row r="25" spans="1:19" s="645" customFormat="1">
      <c r="A25" s="90" t="s">
        <v>340</v>
      </c>
      <c r="B25" s="1292">
        <v>249203.63101367041</v>
      </c>
      <c r="C25" s="69"/>
      <c r="D25" s="125">
        <v>241178.35117393761</v>
      </c>
      <c r="E25" s="198"/>
      <c r="F25" s="196">
        <v>3.3275291089227887E-2</v>
      </c>
      <c r="G25" s="199"/>
      <c r="H25" s="125">
        <v>215318.99085976984</v>
      </c>
      <c r="I25" s="69"/>
      <c r="J25" s="125">
        <v>210662.58009230305</v>
      </c>
      <c r="K25" s="198"/>
      <c r="L25" s="196">
        <v>2.210364444139323E-2</v>
      </c>
      <c r="M25" s="199"/>
      <c r="N25" s="125">
        <v>33884.640153900589</v>
      </c>
      <c r="O25" s="69"/>
      <c r="P25" s="125">
        <v>30515.771081634572</v>
      </c>
      <c r="Q25" s="198"/>
      <c r="R25" s="196">
        <v>0.11039763875714474</v>
      </c>
      <c r="S25" s="199"/>
    </row>
    <row r="26" spans="1:19" s="645" customFormat="1">
      <c r="A26" s="90" t="s">
        <v>708</v>
      </c>
      <c r="B26" s="1292">
        <v>15491.044422547375</v>
      </c>
      <c r="C26" s="69"/>
      <c r="D26" s="125">
        <v>14639.252659273159</v>
      </c>
      <c r="E26" s="198"/>
      <c r="F26" s="196">
        <v>5.8185467735243468E-2</v>
      </c>
      <c r="G26" s="199"/>
      <c r="H26" s="125">
        <v>10896.816801209257</v>
      </c>
      <c r="I26" s="69"/>
      <c r="J26" s="125">
        <v>10828.653530957259</v>
      </c>
      <c r="K26" s="198"/>
      <c r="L26" s="196">
        <v>6.2947133784575513E-3</v>
      </c>
      <c r="M26" s="199"/>
      <c r="N26" s="125">
        <v>4594.2276213381174</v>
      </c>
      <c r="O26" s="69"/>
      <c r="P26" s="125">
        <v>3810.5991283158992</v>
      </c>
      <c r="Q26" s="198"/>
      <c r="R26" s="196">
        <v>0.20564443192127221</v>
      </c>
      <c r="S26" s="199"/>
    </row>
    <row r="27" spans="1:19" s="645" customFormat="1">
      <c r="A27" s="90" t="s">
        <v>709</v>
      </c>
      <c r="B27" s="617">
        <v>18047.966438593372</v>
      </c>
      <c r="C27" s="69"/>
      <c r="D27" s="125">
        <v>16697.094404442447</v>
      </c>
      <c r="E27" s="198"/>
      <c r="F27" s="196">
        <v>8.0904617380106014E-2</v>
      </c>
      <c r="G27" s="199"/>
      <c r="H27" s="125">
        <v>12849.067599347321</v>
      </c>
      <c r="I27" s="69"/>
      <c r="J27" s="125">
        <v>12595.031215887469</v>
      </c>
      <c r="K27" s="198"/>
      <c r="L27" s="196">
        <v>2.0169571564015543E-2</v>
      </c>
      <c r="M27" s="199"/>
      <c r="N27" s="125">
        <v>5198.8988392460515</v>
      </c>
      <c r="O27" s="69"/>
      <c r="P27" s="125">
        <v>4102.0631885549792</v>
      </c>
      <c r="Q27" s="198"/>
      <c r="R27" s="196">
        <v>0.26738633713671561</v>
      </c>
      <c r="S27" s="199"/>
    </row>
    <row r="28" spans="1:19" s="645" customFormat="1">
      <c r="A28" s="90" t="s">
        <v>306</v>
      </c>
      <c r="B28" s="617">
        <v>964723.8391937454</v>
      </c>
      <c r="C28" s="69"/>
      <c r="D28" s="125">
        <v>928112.14169719734</v>
      </c>
      <c r="E28" s="198"/>
      <c r="F28" s="196">
        <v>3.9447493305709673E-2</v>
      </c>
      <c r="G28" s="199"/>
      <c r="H28" s="125">
        <v>880358.06801613583</v>
      </c>
      <c r="I28" s="69"/>
      <c r="J28" s="125">
        <v>856599.49396146042</v>
      </c>
      <c r="K28" s="198"/>
      <c r="L28" s="196">
        <v>2.7735918853746534E-2</v>
      </c>
      <c r="M28" s="199"/>
      <c r="N28" s="125">
        <v>84365.771177609582</v>
      </c>
      <c r="O28" s="69"/>
      <c r="P28" s="125">
        <v>71512.647735736915</v>
      </c>
      <c r="Q28" s="198"/>
      <c r="R28" s="196">
        <v>0.17973217114501544</v>
      </c>
      <c r="S28" s="199"/>
    </row>
    <row r="29" spans="1:19" s="645" customFormat="1">
      <c r="A29" s="90" t="s">
        <v>0</v>
      </c>
      <c r="B29" s="617">
        <v>208799.02460589606</v>
      </c>
      <c r="C29" s="69"/>
      <c r="D29" s="125">
        <v>203540.74830643862</v>
      </c>
      <c r="E29" s="198"/>
      <c r="F29" s="196">
        <v>2.5834022637771292E-2</v>
      </c>
      <c r="G29" s="199"/>
      <c r="H29" s="125">
        <v>175229.762566502</v>
      </c>
      <c r="I29" s="69"/>
      <c r="J29" s="125">
        <v>172916.03267802042</v>
      </c>
      <c r="K29" s="198"/>
      <c r="L29" s="196">
        <v>1.3380655643365822E-2</v>
      </c>
      <c r="M29" s="199"/>
      <c r="N29" s="125">
        <v>33569.26203939406</v>
      </c>
      <c r="O29" s="69"/>
      <c r="P29" s="125">
        <v>30624.715628418202</v>
      </c>
      <c r="Q29" s="198"/>
      <c r="R29" s="196">
        <v>9.6149347040580063E-2</v>
      </c>
      <c r="S29" s="199"/>
    </row>
    <row r="30" spans="1:19" s="645" customFormat="1">
      <c r="A30" s="90" t="s">
        <v>313</v>
      </c>
      <c r="B30" s="617">
        <v>143054.81570844445</v>
      </c>
      <c r="C30" s="69"/>
      <c r="D30" s="125">
        <v>138672.56226938905</v>
      </c>
      <c r="E30" s="198"/>
      <c r="F30" s="196">
        <v>3.1601445645334819E-2</v>
      </c>
      <c r="G30" s="199"/>
      <c r="H30" s="125">
        <v>118874.39114667017</v>
      </c>
      <c r="I30" s="69"/>
      <c r="J30" s="125">
        <v>115541.96260364407</v>
      </c>
      <c r="K30" s="198"/>
      <c r="L30" s="196">
        <v>2.884171661907526E-2</v>
      </c>
      <c r="M30" s="199"/>
      <c r="N30" s="125">
        <v>24180.424561774285</v>
      </c>
      <c r="O30" s="69"/>
      <c r="P30" s="125">
        <v>23130.599665744987</v>
      </c>
      <c r="Q30" s="198"/>
      <c r="R30" s="196">
        <v>4.5386843021801355E-2</v>
      </c>
      <c r="S30" s="199"/>
    </row>
    <row r="31" spans="1:19" s="645" customFormat="1">
      <c r="A31" s="90" t="s">
        <v>321</v>
      </c>
      <c r="B31" s="617">
        <v>182291.88703328522</v>
      </c>
      <c r="C31" s="69"/>
      <c r="D31" s="125">
        <v>178004.12715256828</v>
      </c>
      <c r="E31" s="198"/>
      <c r="F31" s="196">
        <v>2.4087980145774259E-2</v>
      </c>
      <c r="G31" s="199"/>
      <c r="H31" s="125">
        <v>154268.3621203035</v>
      </c>
      <c r="I31" s="69"/>
      <c r="J31" s="125">
        <v>151344.82186413303</v>
      </c>
      <c r="K31" s="198"/>
      <c r="L31" s="196">
        <v>1.9317081484261298E-2</v>
      </c>
      <c r="M31" s="199"/>
      <c r="N31" s="125">
        <v>28023.524912981713</v>
      </c>
      <c r="O31" s="69"/>
      <c r="P31" s="125">
        <v>26659.30528843524</v>
      </c>
      <c r="Q31" s="198"/>
      <c r="R31" s="196">
        <v>5.117236213721852E-2</v>
      </c>
      <c r="S31" s="199"/>
    </row>
    <row r="32" spans="1:19" s="645" customFormat="1">
      <c r="A32" s="90" t="s">
        <v>255</v>
      </c>
      <c r="B32" s="617">
        <v>502549.52730601362</v>
      </c>
      <c r="C32" s="69"/>
      <c r="D32" s="125">
        <v>472800.689021528</v>
      </c>
      <c r="E32" s="198"/>
      <c r="F32" s="196">
        <v>6.2920463051886699E-2</v>
      </c>
      <c r="G32" s="199"/>
      <c r="H32" s="125">
        <v>486550.55017902754</v>
      </c>
      <c r="I32" s="69"/>
      <c r="J32" s="125">
        <v>463495.70588223933</v>
      </c>
      <c r="K32" s="198"/>
      <c r="L32" s="196">
        <v>4.974122522430828E-2</v>
      </c>
      <c r="M32" s="199"/>
      <c r="N32" s="125">
        <v>15998.977126986072</v>
      </c>
      <c r="O32" s="69"/>
      <c r="P32" s="125">
        <v>9304.9831392886936</v>
      </c>
      <c r="Q32" s="198"/>
      <c r="R32" s="196">
        <v>0.71939883044313513</v>
      </c>
      <c r="S32" s="199"/>
    </row>
    <row r="33" spans="1:20">
      <c r="A33" s="240" t="s">
        <v>174</v>
      </c>
      <c r="B33" s="126"/>
      <c r="C33" s="126"/>
      <c r="D33" s="126"/>
      <c r="E33" s="18"/>
      <c r="F33" s="18"/>
      <c r="G33" s="19"/>
      <c r="H33" s="404"/>
      <c r="I33" s="150"/>
      <c r="J33" s="404"/>
      <c r="K33" s="18"/>
      <c r="L33" s="18"/>
      <c r="M33" s="19"/>
      <c r="N33" s="404"/>
      <c r="O33" s="150"/>
      <c r="P33" s="404"/>
      <c r="Q33" s="18"/>
      <c r="R33" s="18"/>
      <c r="S33" s="19"/>
    </row>
    <row r="34" spans="1:20" s="645" customFormat="1" ht="12.95" customHeight="1">
      <c r="A34" s="90" t="s">
        <v>710</v>
      </c>
      <c r="B34" s="1336">
        <v>5.3819655003788256</v>
      </c>
      <c r="C34" s="69"/>
      <c r="D34" s="708">
        <v>5.0585021010772815</v>
      </c>
      <c r="E34" s="192"/>
      <c r="F34" s="196">
        <v>6.3944502312781065E-2</v>
      </c>
      <c r="G34" s="199"/>
      <c r="H34" s="708">
        <v>5.0513977799007499</v>
      </c>
      <c r="I34" s="69"/>
      <c r="J34" s="708">
        <v>4.9119269316320011</v>
      </c>
      <c r="K34" s="192"/>
      <c r="L34" s="196">
        <v>2.8394324714111577E-2</v>
      </c>
      <c r="M34" s="199"/>
      <c r="N34" s="708">
        <v>6.9013062882616403</v>
      </c>
      <c r="O34" s="69"/>
      <c r="P34" s="708">
        <v>5.8091325479461844</v>
      </c>
      <c r="Q34" s="192"/>
      <c r="R34" s="196">
        <v>0.18800978137460356</v>
      </c>
      <c r="S34" s="199"/>
    </row>
    <row r="35" spans="1:20" s="645" customFormat="1">
      <c r="A35" s="90" t="s">
        <v>345</v>
      </c>
      <c r="B35" s="1336">
        <v>4.2461743913328203</v>
      </c>
      <c r="C35" s="69"/>
      <c r="D35" s="708">
        <v>4.2832876636313983</v>
      </c>
      <c r="E35" s="192"/>
      <c r="F35" s="196">
        <v>-8.6646695746587371E-3</v>
      </c>
      <c r="G35" s="199"/>
      <c r="H35" s="708">
        <v>4.4030521658145894</v>
      </c>
      <c r="I35" s="69"/>
      <c r="J35" s="708">
        <v>4.4425808299041822</v>
      </c>
      <c r="K35" s="192"/>
      <c r="L35" s="196">
        <v>-8.8976803356092087E-3</v>
      </c>
      <c r="M35" s="199"/>
      <c r="N35" s="708">
        <v>3.2492989948014914</v>
      </c>
      <c r="O35" s="69"/>
      <c r="P35" s="708">
        <v>3.1836231882253414</v>
      </c>
      <c r="Q35" s="192"/>
      <c r="R35" s="196">
        <v>2.0629265052174696E-2</v>
      </c>
      <c r="S35" s="199"/>
    </row>
    <row r="36" spans="1:20" s="645" customFormat="1">
      <c r="A36" s="90" t="s">
        <v>711</v>
      </c>
      <c r="B36" s="1336">
        <v>2.1419511671217504</v>
      </c>
      <c r="C36" s="69"/>
      <c r="D36" s="708">
        <v>2.3018369386849757</v>
      </c>
      <c r="E36" s="192"/>
      <c r="F36" s="196">
        <v>-6.9460077243597915E-2</v>
      </c>
      <c r="G36" s="199"/>
      <c r="H36" s="708">
        <v>2.5056489777011319</v>
      </c>
      <c r="I36" s="69"/>
      <c r="J36" s="708">
        <v>2.5571898308042846</v>
      </c>
      <c r="K36" s="192"/>
      <c r="L36" s="196">
        <v>-2.0155270634304896E-2</v>
      </c>
      <c r="M36" s="199"/>
      <c r="N36" s="708">
        <v>1.2793146720387922</v>
      </c>
      <c r="O36" s="69"/>
      <c r="P36" s="708">
        <v>1.5761956671220048</v>
      </c>
      <c r="Q36" s="192"/>
      <c r="R36" s="196">
        <v>-0.18835288110218651</v>
      </c>
      <c r="S36" s="199"/>
    </row>
    <row r="37" spans="1:20" s="645" customFormat="1">
      <c r="A37" s="90" t="s">
        <v>7</v>
      </c>
      <c r="B37" s="1336">
        <v>1.9103121989906251</v>
      </c>
      <c r="C37" s="69"/>
      <c r="D37" s="708">
        <v>1.8918619743807883</v>
      </c>
      <c r="E37" s="192"/>
      <c r="F37" s="196">
        <v>9.7524157997179572E-3</v>
      </c>
      <c r="G37" s="199"/>
      <c r="H37" s="708">
        <v>2.1660701470878148</v>
      </c>
      <c r="I37" s="69"/>
      <c r="J37" s="708">
        <v>2.133380396348679</v>
      </c>
      <c r="K37" s="192"/>
      <c r="L37" s="196">
        <v>1.5322982621891924E-2</v>
      </c>
      <c r="M37" s="199"/>
      <c r="N37" s="708">
        <v>1.2782069655970614</v>
      </c>
      <c r="O37" s="69"/>
      <c r="P37" s="708">
        <v>1.150300490787689</v>
      </c>
      <c r="Q37" s="192"/>
      <c r="R37" s="196">
        <v>0.11119396699708098</v>
      </c>
      <c r="S37" s="199"/>
    </row>
    <row r="38" spans="1:20" s="645" customFormat="1">
      <c r="A38" s="212" t="s">
        <v>713</v>
      </c>
      <c r="B38" s="1336">
        <v>7.4595807499794562</v>
      </c>
      <c r="C38" s="69"/>
      <c r="D38" s="708">
        <v>7.3502983002356661</v>
      </c>
      <c r="E38" s="192"/>
      <c r="F38" s="196">
        <v>1.4867757100454857E-2</v>
      </c>
      <c r="G38" s="199"/>
      <c r="H38" s="708">
        <v>7.7041279551234165</v>
      </c>
      <c r="I38" s="69"/>
      <c r="J38" s="708">
        <v>7.6029879627567105</v>
      </c>
      <c r="K38" s="192"/>
      <c r="L38" s="196">
        <v>1.3302663750375638E-2</v>
      </c>
      <c r="M38" s="199"/>
      <c r="N38" s="708">
        <v>4.9077270532231063</v>
      </c>
      <c r="O38" s="69"/>
      <c r="P38" s="708">
        <v>4.3235073213211717</v>
      </c>
      <c r="Q38" s="192"/>
      <c r="R38" s="196">
        <v>0.13512634268499621</v>
      </c>
      <c r="S38" s="199"/>
    </row>
    <row r="39" spans="1:20" s="645" customFormat="1">
      <c r="A39" s="90" t="s">
        <v>1</v>
      </c>
      <c r="B39" s="1336">
        <v>3.9744981258237635</v>
      </c>
      <c r="C39" s="69"/>
      <c r="D39" s="708">
        <v>4.0566377071889308</v>
      </c>
      <c r="E39" s="192"/>
      <c r="F39" s="196">
        <v>-2.0248192541228033E-2</v>
      </c>
      <c r="G39" s="199"/>
      <c r="H39" s="708">
        <v>4.14460614630232</v>
      </c>
      <c r="I39" s="69"/>
      <c r="J39" s="708">
        <v>4.1539412899843144</v>
      </c>
      <c r="K39" s="192"/>
      <c r="L39" s="196">
        <v>-2.2472979347355304E-3</v>
      </c>
      <c r="M39" s="199"/>
      <c r="N39" s="708">
        <v>3.0865433056035578</v>
      </c>
      <c r="O39" s="69"/>
      <c r="P39" s="708">
        <v>3.5072334382159989</v>
      </c>
      <c r="Q39" s="192"/>
      <c r="R39" s="196">
        <v>-0.11994928196921807</v>
      </c>
      <c r="S39" s="199"/>
    </row>
    <row r="40" spans="1:20" s="645" customFormat="1">
      <c r="A40" s="90" t="s">
        <v>175</v>
      </c>
      <c r="B40" s="1336">
        <v>1.914751010015362</v>
      </c>
      <c r="C40" s="69"/>
      <c r="D40" s="708">
        <v>1.9703194847820404</v>
      </c>
      <c r="E40" s="192"/>
      <c r="F40" s="196">
        <v>-2.8202773811997064E-2</v>
      </c>
      <c r="G40" s="199"/>
      <c r="H40" s="708">
        <v>2.0208313173970334</v>
      </c>
      <c r="I40" s="69"/>
      <c r="J40" s="708">
        <v>2.0113993588066945</v>
      </c>
      <c r="K40" s="192"/>
      <c r="L40" s="196">
        <v>4.6892520617758185E-3</v>
      </c>
      <c r="M40" s="199"/>
      <c r="N40" s="708">
        <v>1.3932451977235993</v>
      </c>
      <c r="O40" s="69"/>
      <c r="P40" s="708">
        <v>1.7651173137657741</v>
      </c>
      <c r="Q40" s="192"/>
      <c r="R40" s="196">
        <v>-0.21067841391732056</v>
      </c>
      <c r="S40" s="199"/>
    </row>
    <row r="41" spans="1:20" s="645" customFormat="1">
      <c r="A41" s="90" t="s">
        <v>176</v>
      </c>
      <c r="B41" s="1336">
        <v>3.049817455689134</v>
      </c>
      <c r="C41" s="69"/>
      <c r="D41" s="708">
        <v>3.1036461453041291</v>
      </c>
      <c r="E41" s="192"/>
      <c r="F41" s="196">
        <v>-1.7343694188990857E-2</v>
      </c>
      <c r="G41" s="199"/>
      <c r="H41" s="708">
        <v>3.150569901711064</v>
      </c>
      <c r="I41" s="69"/>
      <c r="J41" s="708">
        <v>3.2104304089203195</v>
      </c>
      <c r="K41" s="192"/>
      <c r="L41" s="196">
        <v>-1.8645633010119299E-2</v>
      </c>
      <c r="M41" s="199"/>
      <c r="N41" s="708">
        <v>2.4951793480391835</v>
      </c>
      <c r="O41" s="69"/>
      <c r="P41" s="708">
        <v>2.4974320980875397</v>
      </c>
      <c r="Q41" s="192"/>
      <c r="R41" s="196">
        <v>-9.0202654561912746E-4</v>
      </c>
      <c r="S41" s="199"/>
    </row>
    <row r="42" spans="1:20" s="645" customFormat="1">
      <c r="A42" s="90" t="s">
        <v>360</v>
      </c>
      <c r="B42" s="1336">
        <v>11.362829442277576</v>
      </c>
      <c r="C42" s="69"/>
      <c r="D42" s="708">
        <v>11.271621063712539</v>
      </c>
      <c r="E42" s="192"/>
      <c r="F42" s="196">
        <v>8.0918599063510132E-3</v>
      </c>
      <c r="G42" s="199"/>
      <c r="H42" s="708">
        <v>11.318617728988675</v>
      </c>
      <c r="I42" s="69"/>
      <c r="J42" s="708">
        <v>11.258448723780839</v>
      </c>
      <c r="K42" s="192"/>
      <c r="L42" s="196">
        <v>5.3443424297650467E-3</v>
      </c>
      <c r="M42" s="199"/>
      <c r="N42" s="708">
        <v>12.707367487074748</v>
      </c>
      <c r="O42" s="69"/>
      <c r="P42" s="708">
        <v>11.927755836164209</v>
      </c>
      <c r="Q42" s="192"/>
      <c r="R42" s="196">
        <v>6.5361134283685215E-2</v>
      </c>
      <c r="S42" s="199"/>
    </row>
    <row r="43" spans="1:20">
      <c r="A43" s="240" t="s">
        <v>150</v>
      </c>
      <c r="B43" s="126"/>
      <c r="C43" s="150"/>
      <c r="D43" s="126"/>
      <c r="E43" s="18"/>
      <c r="F43" s="18"/>
      <c r="G43" s="19"/>
      <c r="H43" s="404"/>
      <c r="I43" s="150"/>
      <c r="J43" s="404"/>
      <c r="K43" s="18"/>
      <c r="L43" s="18"/>
      <c r="M43" s="19"/>
      <c r="N43" s="404"/>
      <c r="O43" s="150"/>
      <c r="P43" s="404"/>
      <c r="Q43" s="18"/>
      <c r="R43" s="18"/>
      <c r="S43" s="19"/>
      <c r="T43" s="645"/>
    </row>
    <row r="44" spans="1:20" s="645" customFormat="1" ht="12.95" customHeight="1">
      <c r="A44" s="212" t="s">
        <v>362</v>
      </c>
      <c r="B44" s="617">
        <v>474147.10679871566</v>
      </c>
      <c r="C44" s="69"/>
      <c r="D44" s="125">
        <v>447758.33914112672</v>
      </c>
      <c r="E44" s="198"/>
      <c r="F44" s="196">
        <v>5.8935290201868447E-2</v>
      </c>
      <c r="G44" s="199"/>
      <c r="H44" s="125">
        <v>417425.89200343867</v>
      </c>
      <c r="I44" s="69"/>
      <c r="J44" s="125">
        <v>396203.02174529032</v>
      </c>
      <c r="K44" s="198"/>
      <c r="L44" s="196">
        <v>5.3565644614876361E-2</v>
      </c>
      <c r="M44" s="199"/>
      <c r="N44" s="125">
        <v>56721.214795276966</v>
      </c>
      <c r="O44" s="69"/>
      <c r="P44" s="125">
        <v>51555.317395836428</v>
      </c>
      <c r="Q44" s="198"/>
      <c r="R44" s="196">
        <v>0.10020105898635653</v>
      </c>
      <c r="S44" s="199"/>
    </row>
    <row r="45" spans="1:20" s="645" customFormat="1">
      <c r="A45" s="212" t="s">
        <v>379</v>
      </c>
      <c r="B45" s="617">
        <v>289627.8686468738</v>
      </c>
      <c r="C45" s="69"/>
      <c r="D45" s="125">
        <v>271778.55789134343</v>
      </c>
      <c r="E45" s="198"/>
      <c r="F45" s="196">
        <v>6.567593445935678E-2</v>
      </c>
      <c r="G45" s="199"/>
      <c r="H45" s="125">
        <v>254319.8904591701</v>
      </c>
      <c r="I45" s="69"/>
      <c r="J45" s="125">
        <v>237962.75453763193</v>
      </c>
      <c r="K45" s="198"/>
      <c r="L45" s="196">
        <v>6.8738218942374085E-2</v>
      </c>
      <c r="M45" s="199"/>
      <c r="N45" s="125">
        <v>35307.978187703702</v>
      </c>
      <c r="O45" s="69"/>
      <c r="P45" s="125">
        <v>33815.803353711519</v>
      </c>
      <c r="Q45" s="198"/>
      <c r="R45" s="196">
        <v>4.4126552854123063E-2</v>
      </c>
      <c r="S45" s="199"/>
    </row>
    <row r="46" spans="1:20" s="645" customFormat="1">
      <c r="A46" s="212" t="s">
        <v>364</v>
      </c>
      <c r="B46" s="617">
        <v>213971.02630579236</v>
      </c>
      <c r="C46" s="69"/>
      <c r="D46" s="125">
        <v>204771.10974075118</v>
      </c>
      <c r="E46" s="198"/>
      <c r="F46" s="196">
        <v>4.4927805375908028E-2</v>
      </c>
      <c r="G46" s="199"/>
      <c r="H46" s="125">
        <v>197452.06352679766</v>
      </c>
      <c r="I46" s="69"/>
      <c r="J46" s="125">
        <v>193865.14256808435</v>
      </c>
      <c r="K46" s="198"/>
      <c r="L46" s="196">
        <v>1.8502144899275028E-2</v>
      </c>
      <c r="M46" s="199"/>
      <c r="N46" s="125">
        <v>16518.962778994697</v>
      </c>
      <c r="O46" s="69"/>
      <c r="P46" s="125">
        <v>10905.96717266682</v>
      </c>
      <c r="Q46" s="198"/>
      <c r="R46" s="196">
        <v>0.51467196970806017</v>
      </c>
      <c r="S46" s="199"/>
    </row>
    <row r="47" spans="1:20" s="645" customFormat="1">
      <c r="A47" s="212" t="s">
        <v>365</v>
      </c>
      <c r="B47" s="617">
        <v>144528.48146714678</v>
      </c>
      <c r="C47" s="69"/>
      <c r="D47" s="125">
        <v>137156.65172326454</v>
      </c>
      <c r="E47" s="198"/>
      <c r="F47" s="196">
        <v>5.3747518995696089E-2</v>
      </c>
      <c r="G47" s="199"/>
      <c r="H47" s="125">
        <v>135701.63186063149</v>
      </c>
      <c r="I47" s="69"/>
      <c r="J47" s="125">
        <v>131326.95283854078</v>
      </c>
      <c r="K47" s="198"/>
      <c r="L47" s="196">
        <v>3.331135709414608E-2</v>
      </c>
      <c r="M47" s="199"/>
      <c r="N47" s="125">
        <v>8826.8496065152904</v>
      </c>
      <c r="O47" s="69"/>
      <c r="P47" s="125">
        <v>5829.6988847237608</v>
      </c>
      <c r="Q47" s="198"/>
      <c r="R47" s="196">
        <v>0.51411758669822771</v>
      </c>
      <c r="S47" s="199"/>
    </row>
    <row r="48" spans="1:20" s="645" customFormat="1">
      <c r="A48" s="212" t="s">
        <v>832</v>
      </c>
      <c r="B48" s="617">
        <v>220231.21423854041</v>
      </c>
      <c r="C48" s="69"/>
      <c r="D48" s="125">
        <v>218387.51517042224</v>
      </c>
      <c r="E48" s="198"/>
      <c r="F48" s="196">
        <v>8.4423281554324089E-3</v>
      </c>
      <c r="G48" s="199"/>
      <c r="H48" s="125">
        <v>209331.93995478324</v>
      </c>
      <c r="I48" s="69"/>
      <c r="J48" s="125">
        <v>210557.32753741171</v>
      </c>
      <c r="K48" s="198"/>
      <c r="L48" s="196">
        <v>-5.8197337369355513E-3</v>
      </c>
      <c r="M48" s="199"/>
      <c r="N48" s="125">
        <v>10899.27428375718</v>
      </c>
      <c r="O48" s="69"/>
      <c r="P48" s="125">
        <v>7830.1876330105169</v>
      </c>
      <c r="Q48" s="198"/>
      <c r="R48" s="196">
        <v>0.39195569692455434</v>
      </c>
      <c r="S48" s="199"/>
    </row>
    <row r="49" spans="1:19" s="645" customFormat="1">
      <c r="A49" s="90" t="s">
        <v>245</v>
      </c>
      <c r="B49" s="617">
        <v>159180.61531403448</v>
      </c>
      <c r="C49" s="69"/>
      <c r="D49" s="125">
        <v>156935.65837128437</v>
      </c>
      <c r="E49" s="198"/>
      <c r="F49" s="196">
        <v>1.4304951252308172E-2</v>
      </c>
      <c r="G49" s="199"/>
      <c r="H49" s="125">
        <v>153750.70839651793</v>
      </c>
      <c r="I49" s="69"/>
      <c r="J49" s="125">
        <v>153293.32270758986</v>
      </c>
      <c r="K49" s="198"/>
      <c r="L49" s="196">
        <v>2.9837287159633487E-3</v>
      </c>
      <c r="M49" s="199"/>
      <c r="N49" s="125">
        <v>5429.9069175165359</v>
      </c>
      <c r="O49" s="69"/>
      <c r="P49" s="125">
        <v>3642.3356636945068</v>
      </c>
      <c r="Q49" s="198"/>
      <c r="R49" s="196">
        <v>0.4907760895405377</v>
      </c>
      <c r="S49" s="199"/>
    </row>
    <row r="50" spans="1:19" s="645" customFormat="1">
      <c r="A50" s="212" t="s">
        <v>231</v>
      </c>
      <c r="B50" s="617">
        <v>83960.625772967978</v>
      </c>
      <c r="C50" s="69"/>
      <c r="D50" s="125">
        <v>78575.994365458115</v>
      </c>
      <c r="E50" s="198"/>
      <c r="F50" s="196">
        <v>6.8527690307880335E-2</v>
      </c>
      <c r="G50" s="199"/>
      <c r="H50" s="125">
        <v>79089.947149871339</v>
      </c>
      <c r="I50" s="69"/>
      <c r="J50" s="125">
        <v>74022.584054871098</v>
      </c>
      <c r="K50" s="198"/>
      <c r="L50" s="196">
        <v>6.8456987278962461E-2</v>
      </c>
      <c r="M50" s="199"/>
      <c r="N50" s="125">
        <v>4870.6786230966409</v>
      </c>
      <c r="O50" s="69"/>
      <c r="P50" s="125">
        <v>4553.4103105870236</v>
      </c>
      <c r="Q50" s="198"/>
      <c r="R50" s="196">
        <v>6.9677075174170988E-2</v>
      </c>
      <c r="S50" s="199"/>
    </row>
    <row r="51" spans="1:19" s="645" customFormat="1">
      <c r="A51" s="212" t="s">
        <v>368</v>
      </c>
      <c r="B51" s="617">
        <v>17413.535748611146</v>
      </c>
      <c r="C51" s="69"/>
      <c r="D51" s="125">
        <v>16701.069228899229</v>
      </c>
      <c r="E51" s="198"/>
      <c r="F51" s="196">
        <v>4.2659934519586225E-2</v>
      </c>
      <c r="G51" s="199"/>
      <c r="H51" s="125">
        <v>15228.829743287846</v>
      </c>
      <c r="I51" s="69"/>
      <c r="J51" s="125">
        <v>15360.489387594971</v>
      </c>
      <c r="K51" s="198"/>
      <c r="L51" s="196">
        <v>-8.5713183340012777E-3</v>
      </c>
      <c r="M51" s="199"/>
      <c r="N51" s="125">
        <v>2184.7060053233017</v>
      </c>
      <c r="O51" s="69"/>
      <c r="P51" s="125">
        <v>1340.5798413042578</v>
      </c>
      <c r="Q51" s="198"/>
      <c r="R51" s="196">
        <v>0.62967242831116177</v>
      </c>
      <c r="S51" s="199"/>
    </row>
    <row r="52" spans="1:19" s="645" customFormat="1">
      <c r="A52" s="212" t="s">
        <v>369</v>
      </c>
      <c r="B52" s="617">
        <v>99710.741946674301</v>
      </c>
      <c r="C52" s="69"/>
      <c r="D52" s="125">
        <v>95160.751084944292</v>
      </c>
      <c r="E52" s="198"/>
      <c r="F52" s="196">
        <v>4.7813734232388584E-2</v>
      </c>
      <c r="G52" s="199"/>
      <c r="H52" s="125">
        <v>88211.659448341888</v>
      </c>
      <c r="I52" s="69"/>
      <c r="J52" s="125">
        <v>85308.073685410593</v>
      </c>
      <c r="K52" s="198"/>
      <c r="L52" s="196">
        <v>3.4036470846110174E-2</v>
      </c>
      <c r="M52" s="199"/>
      <c r="N52" s="125">
        <v>11499.082498332418</v>
      </c>
      <c r="O52" s="69"/>
      <c r="P52" s="125">
        <v>9852.6773995337007</v>
      </c>
      <c r="Q52" s="198"/>
      <c r="R52" s="196">
        <v>0.16710230448391999</v>
      </c>
      <c r="S52" s="199"/>
    </row>
    <row r="53" spans="1:19" s="645" customFormat="1">
      <c r="A53" s="212" t="s">
        <v>370</v>
      </c>
      <c r="B53" s="617">
        <v>73715.286402138896</v>
      </c>
      <c r="C53" s="69"/>
      <c r="D53" s="125">
        <v>73906.33524163744</v>
      </c>
      <c r="E53" s="198"/>
      <c r="F53" s="196">
        <v>-2.5850130286383189E-3</v>
      </c>
      <c r="G53" s="199"/>
      <c r="H53" s="125">
        <v>66855.324443679958</v>
      </c>
      <c r="I53" s="69"/>
      <c r="J53" s="125">
        <v>69270.541925135854</v>
      </c>
      <c r="K53" s="198"/>
      <c r="L53" s="196">
        <v>-3.486644415264057E-2</v>
      </c>
      <c r="M53" s="199"/>
      <c r="N53" s="125">
        <v>6859.9619584589445</v>
      </c>
      <c r="O53" s="69"/>
      <c r="P53" s="125">
        <v>4635.793316501582</v>
      </c>
      <c r="Q53" s="198"/>
      <c r="R53" s="196">
        <v>0.47978166628788343</v>
      </c>
      <c r="S53" s="199"/>
    </row>
    <row r="54" spans="1:19">
      <c r="A54" s="240" t="s">
        <v>371</v>
      </c>
      <c r="B54" s="42"/>
      <c r="C54" s="150"/>
      <c r="D54" s="126"/>
      <c r="E54" s="18"/>
      <c r="F54" s="18"/>
      <c r="G54" s="19"/>
      <c r="H54" s="404"/>
      <c r="I54" s="150"/>
      <c r="J54" s="404"/>
      <c r="K54" s="18"/>
      <c r="L54" s="18"/>
      <c r="M54" s="19"/>
      <c r="N54" s="404"/>
      <c r="O54" s="150"/>
      <c r="P54" s="404"/>
      <c r="Q54" s="18"/>
      <c r="R54" s="18"/>
      <c r="S54" s="19"/>
    </row>
    <row r="55" spans="1:19" s="645" customFormat="1">
      <c r="A55" s="81" t="s">
        <v>372</v>
      </c>
      <c r="B55" s="617">
        <v>867175.26780951617</v>
      </c>
      <c r="C55" s="69"/>
      <c r="D55" s="125">
        <v>834742.36537523998</v>
      </c>
      <c r="E55" s="198"/>
      <c r="F55" s="196">
        <v>3.8853787443382831E-2</v>
      </c>
      <c r="G55" s="199"/>
      <c r="H55" s="125">
        <v>795834.59517692786</v>
      </c>
      <c r="I55" s="69"/>
      <c r="J55" s="125">
        <v>773126.58280379907</v>
      </c>
      <c r="K55" s="198"/>
      <c r="L55" s="196">
        <v>2.93716616117073E-2</v>
      </c>
      <c r="M55" s="199"/>
      <c r="N55" s="125">
        <v>71340.67263258835</v>
      </c>
      <c r="O55" s="69"/>
      <c r="P55" s="125">
        <v>61615.782571440861</v>
      </c>
      <c r="Q55" s="198"/>
      <c r="R55" s="196">
        <v>0.15783115389100016</v>
      </c>
      <c r="S55" s="199"/>
    </row>
    <row r="56" spans="1:19" s="645" customFormat="1">
      <c r="A56" s="81" t="s">
        <v>243</v>
      </c>
      <c r="B56" s="617">
        <v>804491.78805847804</v>
      </c>
      <c r="C56" s="69"/>
      <c r="D56" s="125">
        <v>772056.59344511491</v>
      </c>
      <c r="E56" s="198"/>
      <c r="F56" s="196">
        <v>4.2011421039264696E-2</v>
      </c>
      <c r="G56" s="199"/>
      <c r="H56" s="125">
        <v>737385.58644418779</v>
      </c>
      <c r="I56" s="69"/>
      <c r="J56" s="125">
        <v>716669.70633599418</v>
      </c>
      <c r="K56" s="198"/>
      <c r="L56" s="196">
        <v>2.8905756619886269E-2</v>
      </c>
      <c r="M56" s="199"/>
      <c r="N56" s="125">
        <v>67106.201614290214</v>
      </c>
      <c r="O56" s="69"/>
      <c r="P56" s="125">
        <v>55386.887109120726</v>
      </c>
      <c r="Q56" s="198"/>
      <c r="R56" s="196">
        <v>0.21159005527934127</v>
      </c>
      <c r="S56" s="199"/>
    </row>
    <row r="57" spans="1:19" s="645" customFormat="1">
      <c r="A57" s="81" t="s">
        <v>244</v>
      </c>
      <c r="B57" s="617">
        <v>65403.54438003229</v>
      </c>
      <c r="C57" s="69"/>
      <c r="D57" s="125">
        <v>65557.510922752888</v>
      </c>
      <c r="E57" s="198"/>
      <c r="F57" s="196">
        <v>-2.3485721247412618E-3</v>
      </c>
      <c r="G57" s="199"/>
      <c r="H57" s="125">
        <v>61487.600807190378</v>
      </c>
      <c r="I57" s="69"/>
      <c r="J57" s="125">
        <v>59559.608413224094</v>
      </c>
      <c r="K57" s="198"/>
      <c r="L57" s="196">
        <v>3.2370803726409485E-2</v>
      </c>
      <c r="M57" s="199"/>
      <c r="N57" s="125">
        <v>3915.9435728419107</v>
      </c>
      <c r="O57" s="69"/>
      <c r="P57" s="125">
        <v>5997.9025095287934</v>
      </c>
      <c r="Q57" s="198"/>
      <c r="R57" s="196">
        <v>-0.34711450100752728</v>
      </c>
      <c r="S57" s="199"/>
    </row>
    <row r="58" spans="1:19" s="645" customFormat="1">
      <c r="A58" s="81" t="s">
        <v>869</v>
      </c>
      <c r="B58" s="617">
        <v>12614.662366096163</v>
      </c>
      <c r="C58" s="69"/>
      <c r="D58" s="125">
        <v>12286.276420461947</v>
      </c>
      <c r="E58" s="198"/>
      <c r="F58" s="196">
        <v>2.6727865660527705E-2</v>
      </c>
      <c r="G58" s="199"/>
      <c r="H58" s="125">
        <v>11317.601335911688</v>
      </c>
      <c r="I58" s="69"/>
      <c r="J58" s="125">
        <v>10493.852560090236</v>
      </c>
      <c r="K58" s="198"/>
      <c r="L58" s="196">
        <v>7.8498222755129757E-2</v>
      </c>
      <c r="M58" s="199"/>
      <c r="N58" s="125">
        <v>1297.0610301844763</v>
      </c>
      <c r="O58" s="69"/>
      <c r="P58" s="125">
        <v>1792.423860371711</v>
      </c>
      <c r="Q58" s="198"/>
      <c r="R58" s="196">
        <v>-0.27636478242624313</v>
      </c>
      <c r="S58" s="199"/>
    </row>
    <row r="59" spans="1:19" s="645" customFormat="1">
      <c r="A59" s="81" t="s">
        <v>303</v>
      </c>
      <c r="B59" s="617">
        <v>36921.902968583629</v>
      </c>
      <c r="C59" s="69"/>
      <c r="D59" s="125">
        <v>39248.008329823453</v>
      </c>
      <c r="E59" s="198"/>
      <c r="F59" s="196">
        <v>-5.9266838248000546E-2</v>
      </c>
      <c r="G59" s="199"/>
      <c r="H59" s="125">
        <v>32918.059720126941</v>
      </c>
      <c r="I59" s="69"/>
      <c r="J59" s="125">
        <v>36075.6192709975</v>
      </c>
      <c r="K59" s="198"/>
      <c r="L59" s="196">
        <v>-8.7526135785811338E-2</v>
      </c>
      <c r="M59" s="199"/>
      <c r="N59" s="125">
        <v>4003.8432484566902</v>
      </c>
      <c r="O59" s="69"/>
      <c r="P59" s="125">
        <v>3172.3890588259528</v>
      </c>
      <c r="Q59" s="198"/>
      <c r="R59" s="196">
        <v>0.26209086408160931</v>
      </c>
      <c r="S59" s="199"/>
    </row>
    <row r="60" spans="1:19" s="645" customFormat="1">
      <c r="A60" s="81" t="s">
        <v>373</v>
      </c>
      <c r="B60" s="617">
        <v>24165.328161446239</v>
      </c>
      <c r="C60" s="69"/>
      <c r="D60" s="125">
        <v>27644.929929513666</v>
      </c>
      <c r="E60" s="198"/>
      <c r="F60" s="196">
        <v>-0.12586762842008911</v>
      </c>
      <c r="G60" s="199"/>
      <c r="H60" s="125">
        <v>21401.735713378828</v>
      </c>
      <c r="I60" s="69"/>
      <c r="J60" s="125">
        <v>25186.62721116083</v>
      </c>
      <c r="K60" s="198"/>
      <c r="L60" s="196">
        <v>-0.15027385231258045</v>
      </c>
      <c r="M60" s="199"/>
      <c r="N60" s="125">
        <v>2763.5924480674112</v>
      </c>
      <c r="O60" s="69"/>
      <c r="P60" s="125">
        <v>2458.302718352837</v>
      </c>
      <c r="Q60" s="198"/>
      <c r="R60" s="196">
        <v>0.12418719933691921</v>
      </c>
      <c r="S60" s="199"/>
    </row>
    <row r="61" spans="1:19" s="645" customFormat="1">
      <c r="A61" s="81" t="s">
        <v>374</v>
      </c>
      <c r="B61" s="617">
        <v>6756.0969590909517</v>
      </c>
      <c r="C61" s="69"/>
      <c r="D61" s="125">
        <v>5800.2425890088862</v>
      </c>
      <c r="E61" s="198"/>
      <c r="F61" s="196">
        <v>0.1647955849111126</v>
      </c>
      <c r="G61" s="199"/>
      <c r="H61" s="125">
        <v>6127.922095158282</v>
      </c>
      <c r="I61" s="69"/>
      <c r="J61" s="125">
        <v>5532.9902714474356</v>
      </c>
      <c r="K61" s="198"/>
      <c r="L61" s="196">
        <v>0.10752446588980025</v>
      </c>
      <c r="M61" s="199"/>
      <c r="N61" s="125">
        <v>628.1748639326695</v>
      </c>
      <c r="O61" s="69"/>
      <c r="P61" s="125">
        <v>267.25231756145087</v>
      </c>
      <c r="Q61" s="198"/>
      <c r="R61" s="196">
        <v>1.3504936071816462</v>
      </c>
      <c r="S61" s="199"/>
    </row>
    <row r="62" spans="1:19" s="645" customFormat="1">
      <c r="A62" s="81" t="s">
        <v>375</v>
      </c>
      <c r="B62" s="617">
        <v>7381.4748490710936</v>
      </c>
      <c r="C62" s="69"/>
      <c r="D62" s="125">
        <v>7124.5750478545224</v>
      </c>
      <c r="E62" s="198"/>
      <c r="F62" s="196">
        <v>3.6058263053027055E-2</v>
      </c>
      <c r="G62" s="199"/>
      <c r="H62" s="125">
        <v>6645.1312404851078</v>
      </c>
      <c r="I62" s="69"/>
      <c r="J62" s="125">
        <v>6468.6959085696435</v>
      </c>
      <c r="K62" s="198"/>
      <c r="L62" s="196">
        <v>2.7275255230613808E-2</v>
      </c>
      <c r="M62" s="199"/>
      <c r="N62" s="125">
        <v>736.34360858598586</v>
      </c>
      <c r="O62" s="69"/>
      <c r="P62" s="125">
        <v>655.87913928487922</v>
      </c>
      <c r="Q62" s="198"/>
      <c r="R62" s="196">
        <v>0.12268185475275062</v>
      </c>
      <c r="S62" s="199"/>
    </row>
    <row r="63" spans="1:19" s="645" customFormat="1">
      <c r="A63" s="81" t="s">
        <v>296</v>
      </c>
      <c r="B63" s="617">
        <v>24730.814577931949</v>
      </c>
      <c r="C63" s="69"/>
      <c r="D63" s="125">
        <v>23173.794057189174</v>
      </c>
      <c r="E63" s="198"/>
      <c r="F63" s="196">
        <v>6.7188847751917552E-2</v>
      </c>
      <c r="G63" s="199"/>
      <c r="H63" s="125">
        <v>23025.179404064649</v>
      </c>
      <c r="I63" s="69"/>
      <c r="J63" s="125">
        <v>21879.280776812098</v>
      </c>
      <c r="K63" s="198"/>
      <c r="L63" s="196">
        <v>5.2373688099792877E-2</v>
      </c>
      <c r="M63" s="199"/>
      <c r="N63" s="125">
        <v>1705.6351738673013</v>
      </c>
      <c r="O63" s="69"/>
      <c r="P63" s="125">
        <v>1294.5132803770759</v>
      </c>
      <c r="Q63" s="198"/>
      <c r="R63" s="196">
        <v>0.31758800757182698</v>
      </c>
      <c r="S63" s="199"/>
    </row>
    <row r="64" spans="1:19" s="645" customFormat="1">
      <c r="A64" s="81" t="s">
        <v>319</v>
      </c>
      <c r="B64" s="617">
        <v>68004.311132625298</v>
      </c>
      <c r="C64" s="69"/>
      <c r="D64" s="125">
        <v>68937.341085121428</v>
      </c>
      <c r="E64" s="198"/>
      <c r="F64" s="196">
        <v>-1.3534463874144163E-2</v>
      </c>
      <c r="G64" s="199"/>
      <c r="H64" s="125">
        <v>63008.587582742046</v>
      </c>
      <c r="I64" s="69"/>
      <c r="J64" s="125">
        <v>63457.285502708823</v>
      </c>
      <c r="K64" s="198"/>
      <c r="L64" s="196">
        <v>-7.0708653295234788E-3</v>
      </c>
      <c r="M64" s="199"/>
      <c r="N64" s="125">
        <v>4995.7235498832551</v>
      </c>
      <c r="O64" s="69"/>
      <c r="P64" s="125">
        <v>5480.0555824126086</v>
      </c>
      <c r="Q64" s="198"/>
      <c r="R64" s="196">
        <v>-8.8380861333549651E-2</v>
      </c>
      <c r="S64" s="199"/>
    </row>
    <row r="65" spans="1:19" s="645" customFormat="1">
      <c r="A65" s="81" t="s">
        <v>376</v>
      </c>
      <c r="B65" s="617">
        <v>7148.0440222030393</v>
      </c>
      <c r="C65" s="69"/>
      <c r="D65" s="125">
        <v>7050.487367028436</v>
      </c>
      <c r="E65" s="198"/>
      <c r="F65" s="196">
        <v>1.3836866885376808E-2</v>
      </c>
      <c r="G65" s="199"/>
      <c r="H65" s="125">
        <v>6217.7351991958576</v>
      </c>
      <c r="I65" s="69"/>
      <c r="J65" s="125">
        <v>6151.0833906394037</v>
      </c>
      <c r="K65" s="198"/>
      <c r="L65" s="196">
        <v>1.0835783604865989E-2</v>
      </c>
      <c r="M65" s="199"/>
      <c r="N65" s="125">
        <v>930.30882300718145</v>
      </c>
      <c r="O65" s="69"/>
      <c r="P65" s="125">
        <v>899.40397638903278</v>
      </c>
      <c r="Q65" s="198"/>
      <c r="R65" s="196">
        <v>3.4361474297930975E-2</v>
      </c>
      <c r="S65" s="199"/>
    </row>
    <row r="66" spans="1:19" s="645" customFormat="1">
      <c r="A66" s="81" t="s">
        <v>377</v>
      </c>
      <c r="B66" s="617">
        <v>1783.3000445878265</v>
      </c>
      <c r="C66" s="69"/>
      <c r="D66" s="125">
        <v>1199.6013472767268</v>
      </c>
      <c r="E66" s="198"/>
      <c r="F66" s="196">
        <v>0.48657722720650698</v>
      </c>
      <c r="G66" s="199"/>
      <c r="H66" s="125">
        <v>1218.3255174259998</v>
      </c>
      <c r="I66" s="69"/>
      <c r="J66" s="125">
        <v>1121.0543848195211</v>
      </c>
      <c r="K66" s="198"/>
      <c r="L66" s="196">
        <v>8.6767541275116961E-2</v>
      </c>
      <c r="M66" s="199"/>
      <c r="N66" s="125">
        <v>564.97452716182659</v>
      </c>
      <c r="O66" s="69"/>
      <c r="P66" s="125">
        <v>78.546962457205538</v>
      </c>
      <c r="Q66" s="198"/>
      <c r="R66" s="196">
        <v>6.1928246425778672</v>
      </c>
      <c r="S66" s="199"/>
    </row>
    <row r="67" spans="1:19" s="645" customFormat="1">
      <c r="A67" s="740" t="s">
        <v>870</v>
      </c>
      <c r="B67" s="1349">
        <v>5206.0457079410553</v>
      </c>
      <c r="C67" s="738"/>
      <c r="D67" s="739">
        <v>4981.2751313909685</v>
      </c>
      <c r="E67" s="234"/>
      <c r="F67" s="62">
        <v>4.5123100134266632E-2</v>
      </c>
      <c r="G67" s="535"/>
      <c r="H67" s="739">
        <v>3491.7778458294638</v>
      </c>
      <c r="I67" s="738"/>
      <c r="J67" s="739">
        <v>4089.7915000617013</v>
      </c>
      <c r="K67" s="234"/>
      <c r="L67" s="62">
        <v>-0.14622106144609462</v>
      </c>
      <c r="M67" s="535"/>
      <c r="N67" s="739">
        <v>1714.2678621115911</v>
      </c>
      <c r="O67" s="738"/>
      <c r="P67" s="739">
        <v>891.48363132926761</v>
      </c>
      <c r="Q67" s="234"/>
      <c r="R67" s="62">
        <v>0.92293812456824553</v>
      </c>
      <c r="S67" s="535"/>
    </row>
    <row r="68" spans="1:19" s="30" customFormat="1" ht="8.25" customHeight="1">
      <c r="B68" s="29"/>
      <c r="D68" s="22"/>
      <c r="E68" s="21"/>
      <c r="F68" s="61"/>
      <c r="G68" s="61"/>
      <c r="H68" s="105"/>
      <c r="I68" s="61"/>
      <c r="J68" s="47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148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 t="s">
        <v>31</v>
      </c>
    </row>
    <row r="71" spans="1:19">
      <c r="D71" s="30"/>
      <c r="H71" s="30"/>
      <c r="J71" s="30"/>
      <c r="N71" s="30"/>
      <c r="P71" s="30"/>
    </row>
    <row r="73" spans="1:19">
      <c r="B73" s="195"/>
      <c r="D73" s="195"/>
      <c r="H73" s="195"/>
      <c r="J73" s="195"/>
      <c r="N73" s="195"/>
      <c r="P73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1:S74"/>
  <sheetViews>
    <sheetView showGridLines="0" zoomScaleNormal="100" workbookViewId="0">
      <pane xSplit="1" ySplit="5" topLeftCell="B30" activePane="bottomRight" state="frozen"/>
      <selection activeCell="Y30" sqref="Y30"/>
      <selection pane="topRight" activeCell="Y30" sqref="Y30"/>
      <selection pane="bottomLeft" activeCell="Y30" sqref="Y30"/>
      <selection pane="bottomRight" activeCell="U41" sqref="U41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0.5703125" style="12" customWidth="1"/>
    <col min="20" max="16384" width="9.140625" style="12"/>
  </cols>
  <sheetData>
    <row r="1" spans="1:19" s="5" customFormat="1" ht="15.75">
      <c r="A1" s="2096" t="s">
        <v>1130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905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27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 t="s">
        <v>308</v>
      </c>
      <c r="B5" s="266">
        <v>2010</v>
      </c>
      <c r="C5" s="267"/>
      <c r="D5" s="268">
        <v>2009</v>
      </c>
      <c r="E5" s="263"/>
      <c r="F5" s="263" t="s">
        <v>822</v>
      </c>
      <c r="G5" s="264"/>
      <c r="H5" s="266">
        <v>2010</v>
      </c>
      <c r="I5" s="267"/>
      <c r="J5" s="268">
        <v>2009</v>
      </c>
      <c r="K5" s="263"/>
      <c r="L5" s="263" t="s">
        <v>822</v>
      </c>
      <c r="M5" s="264"/>
      <c r="N5" s="266">
        <v>2010</v>
      </c>
      <c r="O5" s="267"/>
      <c r="P5" s="268">
        <v>2009</v>
      </c>
      <c r="Q5" s="263"/>
      <c r="R5" s="263" t="s">
        <v>822</v>
      </c>
      <c r="S5" s="264"/>
    </row>
    <row r="6" spans="1:19" s="38" customFormat="1">
      <c r="A6" s="229" t="s">
        <v>641</v>
      </c>
      <c r="B6" s="1055">
        <v>9102155.5622045733</v>
      </c>
      <c r="C6" s="1251"/>
      <c r="D6" s="228">
        <v>8469605.947713213</v>
      </c>
      <c r="E6" s="1250"/>
      <c r="F6" s="690">
        <v>7.4684656924581969E-2</v>
      </c>
      <c r="G6" s="1003"/>
      <c r="H6" s="228">
        <v>7808166.3051549559</v>
      </c>
      <c r="I6" s="1173"/>
      <c r="J6" s="228">
        <v>7422963.4101781016</v>
      </c>
      <c r="K6" s="1056"/>
      <c r="L6" s="690">
        <v>5.1893411524658456E-2</v>
      </c>
      <c r="M6" s="1003"/>
      <c r="N6" s="228">
        <v>1293989.2570496176</v>
      </c>
      <c r="O6" s="1173"/>
      <c r="P6" s="228">
        <v>1046642.5375351113</v>
      </c>
      <c r="Q6" s="1056"/>
      <c r="R6" s="690">
        <v>0.23632396987897947</v>
      </c>
      <c r="S6" s="199"/>
    </row>
    <row r="7" spans="1:19" s="38" customFormat="1" ht="12.95" customHeight="1">
      <c r="A7" s="212" t="s">
        <v>324</v>
      </c>
      <c r="B7" s="125">
        <v>1290859.0801104163</v>
      </c>
      <c r="C7" s="69"/>
      <c r="D7" s="125">
        <v>1215256.1233150195</v>
      </c>
      <c r="E7" s="21"/>
      <c r="F7" s="196">
        <v>6.2211541538391327E-2</v>
      </c>
      <c r="G7" s="199"/>
      <c r="H7" s="125">
        <v>986086.30971674831</v>
      </c>
      <c r="I7" s="69"/>
      <c r="J7" s="125">
        <v>950843.43219607149</v>
      </c>
      <c r="K7" s="198"/>
      <c r="L7" s="196">
        <v>3.7064858763634446E-2</v>
      </c>
      <c r="M7" s="199"/>
      <c r="N7" s="125">
        <v>304772.77039366798</v>
      </c>
      <c r="O7" s="69"/>
      <c r="P7" s="125">
        <v>264412.69111894793</v>
      </c>
      <c r="Q7" s="198"/>
      <c r="R7" s="196">
        <v>0.15264047691479293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197504.3630828078</v>
      </c>
      <c r="C9" s="618"/>
      <c r="D9" s="736">
        <v>189261.43341510888</v>
      </c>
      <c r="E9" s="198"/>
      <c r="F9" s="196">
        <v>4.3553139796947554E-2</v>
      </c>
      <c r="G9" s="199"/>
      <c r="H9" s="736">
        <v>170598.4305821615</v>
      </c>
      <c r="I9" s="618"/>
      <c r="J9" s="736">
        <v>166071.64946422906</v>
      </c>
      <c r="K9" s="198"/>
      <c r="L9" s="196">
        <v>2.72580005831006E-2</v>
      </c>
      <c r="M9" s="199"/>
      <c r="N9" s="736">
        <v>26905.932500646319</v>
      </c>
      <c r="O9" s="618"/>
      <c r="P9" s="736">
        <v>23189.783950879832</v>
      </c>
      <c r="Q9" s="198"/>
      <c r="R9" s="196">
        <v>0.16024938212611053</v>
      </c>
      <c r="S9" s="199"/>
    </row>
    <row r="10" spans="1:19" s="1796" customFormat="1">
      <c r="A10" s="1792" t="s">
        <v>327</v>
      </c>
      <c r="B10" s="1292">
        <v>595636.87764031987</v>
      </c>
      <c r="C10" s="618"/>
      <c r="D10" s="736">
        <v>566036.50130741368</v>
      </c>
      <c r="E10" s="198"/>
      <c r="F10" s="196">
        <v>5.2294112242825604E-2</v>
      </c>
      <c r="G10" s="199"/>
      <c r="H10" s="736">
        <v>460848.10782142624</v>
      </c>
      <c r="I10" s="618"/>
      <c r="J10" s="736">
        <v>446310.96407671762</v>
      </c>
      <c r="K10" s="198"/>
      <c r="L10" s="196">
        <v>3.2571782713834006E-2</v>
      </c>
      <c r="M10" s="199"/>
      <c r="N10" s="736">
        <v>134788.76981889363</v>
      </c>
      <c r="O10" s="618"/>
      <c r="P10" s="736">
        <v>119725.53723069602</v>
      </c>
      <c r="Q10" s="198"/>
      <c r="R10" s="196">
        <v>0.12581470032723815</v>
      </c>
      <c r="S10" s="199"/>
    </row>
    <row r="11" spans="1:19" s="1796" customFormat="1">
      <c r="A11" s="1792" t="s">
        <v>328</v>
      </c>
      <c r="B11" s="1292">
        <v>497717.83938666142</v>
      </c>
      <c r="C11" s="618"/>
      <c r="D11" s="736">
        <v>459958.18859202613</v>
      </c>
      <c r="E11" s="198"/>
      <c r="F11" s="196">
        <v>8.2093659230681432E-2</v>
      </c>
      <c r="G11" s="199"/>
      <c r="H11" s="736">
        <v>354639.77131252486</v>
      </c>
      <c r="I11" s="618"/>
      <c r="J11" s="736">
        <v>338460.81865465792</v>
      </c>
      <c r="K11" s="198"/>
      <c r="L11" s="196">
        <v>4.7801552694271589E-2</v>
      </c>
      <c r="M11" s="199"/>
      <c r="N11" s="736">
        <v>143078.06807413654</v>
      </c>
      <c r="O11" s="618"/>
      <c r="P11" s="736">
        <v>121497.36993736822</v>
      </c>
      <c r="Q11" s="198"/>
      <c r="R11" s="196">
        <v>0.17762275963581062</v>
      </c>
      <c r="S11" s="199"/>
    </row>
    <row r="12" spans="1:19" s="1796" customFormat="1">
      <c r="A12" s="1792" t="s">
        <v>329</v>
      </c>
      <c r="B12" s="1294">
        <v>2.1155446412228462</v>
      </c>
      <c r="C12" s="618"/>
      <c r="D12" s="533">
        <v>2.0911022754945732</v>
      </c>
      <c r="E12" s="198"/>
      <c r="F12" s="196">
        <v>1.1688747133371147E-2</v>
      </c>
      <c r="G12" s="199"/>
      <c r="H12" s="533">
        <v>2.0067157878985493</v>
      </c>
      <c r="I12" s="618"/>
      <c r="J12" s="533">
        <v>2.0000042279081827</v>
      </c>
      <c r="K12" s="198"/>
      <c r="L12" s="196">
        <v>3.3557729012334736E-3</v>
      </c>
      <c r="M12" s="199"/>
      <c r="N12" s="533">
        <v>2.4676582576284249</v>
      </c>
      <c r="O12" s="618"/>
      <c r="P12" s="533">
        <v>2.4186961586279594</v>
      </c>
      <c r="Q12" s="198"/>
      <c r="R12" s="196">
        <v>2.0243178882063475E-2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436509.32380872569</v>
      </c>
      <c r="C14" s="69"/>
      <c r="D14" s="125">
        <v>417750.04386929609</v>
      </c>
      <c r="E14" s="198"/>
      <c r="F14" s="196">
        <v>4.4905512793432349E-2</v>
      </c>
      <c r="G14" s="199"/>
      <c r="H14" s="125">
        <v>308465.23023025546</v>
      </c>
      <c r="I14" s="69"/>
      <c r="J14" s="125">
        <v>299451.77437998803</v>
      </c>
      <c r="K14" s="198"/>
      <c r="L14" s="196">
        <v>3.009985787838361E-2</v>
      </c>
      <c r="M14" s="199"/>
      <c r="N14" s="125">
        <v>128044.09357847022</v>
      </c>
      <c r="O14" s="69"/>
      <c r="P14" s="125">
        <v>118298.26948930805</v>
      </c>
      <c r="Q14" s="198"/>
      <c r="R14" s="196">
        <v>8.2383488205150859E-2</v>
      </c>
      <c r="S14" s="199"/>
    </row>
    <row r="15" spans="1:19" s="645" customFormat="1">
      <c r="A15" s="90" t="s">
        <v>332</v>
      </c>
      <c r="B15" s="1292">
        <v>854349.75630128302</v>
      </c>
      <c r="C15" s="69"/>
      <c r="D15" s="125">
        <v>797506.07944559178</v>
      </c>
      <c r="E15" s="198"/>
      <c r="F15" s="196">
        <v>7.1276794397865509E-2</v>
      </c>
      <c r="G15" s="199"/>
      <c r="H15" s="125">
        <v>677621.07948607975</v>
      </c>
      <c r="I15" s="69"/>
      <c r="J15" s="125">
        <v>651391.65781595267</v>
      </c>
      <c r="K15" s="198"/>
      <c r="L15" s="196">
        <v>4.0266744830708384E-2</v>
      </c>
      <c r="M15" s="199"/>
      <c r="N15" s="125">
        <v>176728.67681520325</v>
      </c>
      <c r="O15" s="69"/>
      <c r="P15" s="125">
        <v>146114.42162963914</v>
      </c>
      <c r="Q15" s="198"/>
      <c r="R15" s="196">
        <v>0.20952247453822889</v>
      </c>
      <c r="S15" s="199"/>
    </row>
    <row r="16" spans="1:19" s="645" customFormat="1">
      <c r="A16" s="90" t="s">
        <v>867</v>
      </c>
      <c r="B16" s="1294">
        <v>5.076619706153866</v>
      </c>
      <c r="C16" s="69"/>
      <c r="D16" s="533">
        <v>5.043390796464859</v>
      </c>
      <c r="E16" s="198"/>
      <c r="F16" s="196">
        <v>6.5886049743158299E-3</v>
      </c>
      <c r="G16" s="199"/>
      <c r="H16" s="533">
        <v>5.5401718129858768</v>
      </c>
      <c r="I16" s="69"/>
      <c r="J16" s="533">
        <v>5.5120503921820765</v>
      </c>
      <c r="K16" s="198"/>
      <c r="L16" s="196">
        <v>5.101807640163423E-3</v>
      </c>
      <c r="M16" s="199"/>
      <c r="N16" s="533">
        <v>3.5768059734605764</v>
      </c>
      <c r="O16" s="69"/>
      <c r="P16" s="533">
        <v>3.3580636034409976</v>
      </c>
      <c r="Q16" s="198"/>
      <c r="R16" s="196">
        <v>6.5139436249937052E-2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121604.64345972272</v>
      </c>
      <c r="C18" s="69"/>
      <c r="D18" s="125">
        <v>109297.43981649227</v>
      </c>
      <c r="E18" s="198"/>
      <c r="F18" s="196">
        <v>0.11260285386276146</v>
      </c>
      <c r="G18" s="199"/>
      <c r="H18" s="125">
        <v>49215.107611978288</v>
      </c>
      <c r="I18" s="69"/>
      <c r="J18" s="125">
        <v>47411.37078903459</v>
      </c>
      <c r="K18" s="198"/>
      <c r="L18" s="196">
        <v>3.8044392999513746E-2</v>
      </c>
      <c r="M18" s="199"/>
      <c r="N18" s="125">
        <v>72389.535847744439</v>
      </c>
      <c r="O18" s="69"/>
      <c r="P18" s="125">
        <v>61886.069027457685</v>
      </c>
      <c r="Q18" s="198"/>
      <c r="R18" s="196">
        <v>0.16972263686075398</v>
      </c>
      <c r="S18" s="199"/>
    </row>
    <row r="19" spans="1:19" s="645" customFormat="1">
      <c r="A19" s="90" t="s">
        <v>335</v>
      </c>
      <c r="B19" s="1292">
        <v>423147.20926803257</v>
      </c>
      <c r="C19" s="69"/>
      <c r="D19" s="125">
        <v>380132.02541786479</v>
      </c>
      <c r="E19" s="198"/>
      <c r="F19" s="196">
        <v>0.11315853696589447</v>
      </c>
      <c r="G19" s="199"/>
      <c r="H19" s="125">
        <v>244789.58591787884</v>
      </c>
      <c r="I19" s="69"/>
      <c r="J19" s="125">
        <v>226278.19843925672</v>
      </c>
      <c r="K19" s="198"/>
      <c r="L19" s="196">
        <v>8.1808091129872612E-2</v>
      </c>
      <c r="M19" s="199"/>
      <c r="N19" s="125">
        <v>178357.62335015376</v>
      </c>
      <c r="O19" s="69"/>
      <c r="P19" s="125">
        <v>153853.82697860803</v>
      </c>
      <c r="Q19" s="198"/>
      <c r="R19" s="196">
        <v>0.15926673292925472</v>
      </c>
      <c r="S19" s="199"/>
    </row>
    <row r="20" spans="1:19" s="645" customFormat="1">
      <c r="A20" s="90" t="s">
        <v>336</v>
      </c>
      <c r="B20" s="1292">
        <v>98004.830699981161</v>
      </c>
      <c r="C20" s="69"/>
      <c r="D20" s="125">
        <v>88400.225480768117</v>
      </c>
      <c r="E20" s="198"/>
      <c r="F20" s="196">
        <v>0.10864910317793897</v>
      </c>
      <c r="G20" s="199"/>
      <c r="H20" s="125">
        <v>34928.448115815496</v>
      </c>
      <c r="I20" s="69"/>
      <c r="J20" s="125">
        <v>33823.320564118243</v>
      </c>
      <c r="K20" s="198"/>
      <c r="L20" s="196">
        <v>3.267353805792908E-2</v>
      </c>
      <c r="M20" s="199"/>
      <c r="N20" s="125">
        <v>63076.382584165658</v>
      </c>
      <c r="O20" s="69"/>
      <c r="P20" s="125">
        <v>54576.904916649873</v>
      </c>
      <c r="Q20" s="198"/>
      <c r="R20" s="196">
        <v>0.15573396257072897</v>
      </c>
      <c r="S20" s="199"/>
    </row>
    <row r="21" spans="1:19" s="645" customFormat="1">
      <c r="A21" s="90" t="s">
        <v>337</v>
      </c>
      <c r="B21" s="1292">
        <v>844112.05808227439</v>
      </c>
      <c r="C21" s="69"/>
      <c r="D21" s="125">
        <v>814226.88356133876</v>
      </c>
      <c r="E21" s="198"/>
      <c r="F21" s="196">
        <v>3.6703743298454071E-2</v>
      </c>
      <c r="G21" s="199"/>
      <c r="H21" s="125">
        <v>727010.06430233421</v>
      </c>
      <c r="I21" s="69"/>
      <c r="J21" s="125">
        <v>710977.18353180576</v>
      </c>
      <c r="K21" s="198"/>
      <c r="L21" s="196">
        <v>2.2550485644116623E-2</v>
      </c>
      <c r="M21" s="199"/>
      <c r="N21" s="125">
        <v>117101.99377994014</v>
      </c>
      <c r="O21" s="69"/>
      <c r="P21" s="125">
        <v>103249.70002953298</v>
      </c>
      <c r="Q21" s="198"/>
      <c r="R21" s="196">
        <v>0.1341630411172616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578657.02739132184</v>
      </c>
      <c r="C23" s="69"/>
      <c r="D23" s="125">
        <v>557106.17953692831</v>
      </c>
      <c r="E23" s="198"/>
      <c r="F23" s="196">
        <v>3.8683555569796038E-2</v>
      </c>
      <c r="G23" s="199"/>
      <c r="H23" s="125">
        <v>348412.63429442362</v>
      </c>
      <c r="I23" s="69"/>
      <c r="J23" s="125">
        <v>349423.03115809592</v>
      </c>
      <c r="K23" s="198"/>
      <c r="L23" s="196">
        <v>-2.8916149583029281E-3</v>
      </c>
      <c r="M23" s="199"/>
      <c r="N23" s="125">
        <v>230244.39309689819</v>
      </c>
      <c r="O23" s="69"/>
      <c r="P23" s="125">
        <v>207683.14837883238</v>
      </c>
      <c r="Q23" s="198"/>
      <c r="R23" s="196">
        <v>0.10863300606803257</v>
      </c>
      <c r="S23" s="199"/>
    </row>
    <row r="24" spans="1:19" s="645" customFormat="1">
      <c r="A24" s="90" t="s">
        <v>339</v>
      </c>
      <c r="B24" s="1292">
        <v>298016.00198706973</v>
      </c>
      <c r="C24" s="69"/>
      <c r="D24" s="125">
        <v>281977.80594888516</v>
      </c>
      <c r="E24" s="198"/>
      <c r="F24" s="196">
        <v>5.6877511987918142E-2</v>
      </c>
      <c r="G24" s="199"/>
      <c r="H24" s="125">
        <v>241158.41512120579</v>
      </c>
      <c r="I24" s="69"/>
      <c r="J24" s="125">
        <v>235146.31790402351</v>
      </c>
      <c r="K24" s="198"/>
      <c r="L24" s="196">
        <v>2.5567473353489446E-2</v>
      </c>
      <c r="M24" s="199"/>
      <c r="N24" s="125">
        <v>56857.586865863967</v>
      </c>
      <c r="O24" s="69"/>
      <c r="P24" s="125">
        <v>46831.488044861639</v>
      </c>
      <c r="Q24" s="198"/>
      <c r="R24" s="196">
        <v>0.21408883722417602</v>
      </c>
      <c r="S24" s="199"/>
    </row>
    <row r="25" spans="1:19" s="645" customFormat="1">
      <c r="A25" s="90" t="s">
        <v>340</v>
      </c>
      <c r="B25" s="1292">
        <v>291000.61798079289</v>
      </c>
      <c r="C25" s="69"/>
      <c r="D25" s="125">
        <v>274888.42811389454</v>
      </c>
      <c r="E25" s="198"/>
      <c r="F25" s="196">
        <v>5.8613561791049942E-2</v>
      </c>
      <c r="G25" s="199"/>
      <c r="H25" s="125">
        <v>235415.25176758118</v>
      </c>
      <c r="I25" s="69"/>
      <c r="J25" s="125">
        <v>228846.27268635959</v>
      </c>
      <c r="K25" s="198"/>
      <c r="L25" s="196">
        <v>2.8704767633356078E-2</v>
      </c>
      <c r="M25" s="199"/>
      <c r="N25" s="125">
        <v>55585.366213211717</v>
      </c>
      <c r="O25" s="69"/>
      <c r="P25" s="125">
        <v>46042.155427534926</v>
      </c>
      <c r="Q25" s="198"/>
      <c r="R25" s="196">
        <v>0.20727115611902033</v>
      </c>
      <c r="S25" s="199"/>
    </row>
    <row r="26" spans="1:19" s="645" customFormat="1">
      <c r="A26" s="90" t="s">
        <v>708</v>
      </c>
      <c r="B26" s="1292">
        <v>17942.040074043594</v>
      </c>
      <c r="C26" s="69"/>
      <c r="D26" s="125">
        <v>17192.656907659868</v>
      </c>
      <c r="E26" s="198"/>
      <c r="F26" s="196">
        <v>4.3587397248057255E-2</v>
      </c>
      <c r="G26" s="199"/>
      <c r="H26" s="125">
        <v>12424.471648291641</v>
      </c>
      <c r="I26" s="69"/>
      <c r="J26" s="125">
        <v>12706.579867040346</v>
      </c>
      <c r="K26" s="198"/>
      <c r="L26" s="196">
        <v>-2.220174285296599E-2</v>
      </c>
      <c r="M26" s="199"/>
      <c r="N26" s="125">
        <v>5517.5684257519551</v>
      </c>
      <c r="O26" s="69"/>
      <c r="P26" s="125">
        <v>4486.0770406195224</v>
      </c>
      <c r="Q26" s="198"/>
      <c r="R26" s="196">
        <v>0.22993171445624233</v>
      </c>
      <c r="S26" s="199"/>
    </row>
    <row r="27" spans="1:19" s="645" customFormat="1">
      <c r="A27" s="90" t="s">
        <v>709</v>
      </c>
      <c r="B27" s="617">
        <v>20479.971320959776</v>
      </c>
      <c r="C27" s="69"/>
      <c r="D27" s="125">
        <v>19914.983205682831</v>
      </c>
      <c r="E27" s="198"/>
      <c r="F27" s="196">
        <v>2.8370002095493757E-2</v>
      </c>
      <c r="G27" s="199"/>
      <c r="H27" s="125">
        <v>14732.508312061014</v>
      </c>
      <c r="I27" s="69"/>
      <c r="J27" s="125">
        <v>14969.915899050055</v>
      </c>
      <c r="K27" s="198"/>
      <c r="L27" s="196">
        <v>-1.5858979341634473E-2</v>
      </c>
      <c r="M27" s="199"/>
      <c r="N27" s="125">
        <v>5747.4630088987633</v>
      </c>
      <c r="O27" s="69"/>
      <c r="P27" s="125">
        <v>4945.0673066327745</v>
      </c>
      <c r="Q27" s="198"/>
      <c r="R27" s="196">
        <v>0.16226183639396427</v>
      </c>
      <c r="S27" s="199"/>
    </row>
    <row r="28" spans="1:19" s="645" customFormat="1">
      <c r="A28" s="90" t="s">
        <v>306</v>
      </c>
      <c r="B28" s="617">
        <v>208799.02460589606</v>
      </c>
      <c r="C28" s="69"/>
      <c r="D28" s="125">
        <v>203540.74830643862</v>
      </c>
      <c r="E28" s="198"/>
      <c r="F28" s="196">
        <v>2.5834022637771292E-2</v>
      </c>
      <c r="G28" s="199"/>
      <c r="H28" s="125">
        <v>175229.762566502</v>
      </c>
      <c r="I28" s="69"/>
      <c r="J28" s="125">
        <v>172916.03267802042</v>
      </c>
      <c r="K28" s="198"/>
      <c r="L28" s="196">
        <v>1.3380655643365822E-2</v>
      </c>
      <c r="M28" s="199"/>
      <c r="N28" s="125">
        <v>33569.26203939406</v>
      </c>
      <c r="O28" s="69"/>
      <c r="P28" s="125">
        <v>30624.715628418202</v>
      </c>
      <c r="Q28" s="198"/>
      <c r="R28" s="196">
        <v>9.6149347040580063E-2</v>
      </c>
      <c r="S28" s="199"/>
    </row>
    <row r="29" spans="1:19" s="645" customFormat="1">
      <c r="A29" s="90" t="s">
        <v>0</v>
      </c>
      <c r="B29" s="617">
        <v>1290859.0801104163</v>
      </c>
      <c r="C29" s="69"/>
      <c r="D29" s="125">
        <v>1215256.1233150195</v>
      </c>
      <c r="E29" s="198"/>
      <c r="F29" s="196">
        <v>6.2211541538391327E-2</v>
      </c>
      <c r="G29" s="199"/>
      <c r="H29" s="125">
        <v>986086.30971674831</v>
      </c>
      <c r="I29" s="69"/>
      <c r="J29" s="125">
        <v>950843.43219607149</v>
      </c>
      <c r="K29" s="198"/>
      <c r="L29" s="196">
        <v>3.7064858763634446E-2</v>
      </c>
      <c r="M29" s="199"/>
      <c r="N29" s="125">
        <v>304772.77039366798</v>
      </c>
      <c r="O29" s="69"/>
      <c r="P29" s="125">
        <v>264412.69111894793</v>
      </c>
      <c r="Q29" s="198"/>
      <c r="R29" s="196">
        <v>0.15264047691479293</v>
      </c>
      <c r="S29" s="199"/>
    </row>
    <row r="30" spans="1:19" s="645" customFormat="1">
      <c r="A30" s="90" t="s">
        <v>313</v>
      </c>
      <c r="B30" s="617">
        <v>478222.83360290277</v>
      </c>
      <c r="C30" s="69"/>
      <c r="D30" s="125">
        <v>450966.60549258662</v>
      </c>
      <c r="E30" s="198"/>
      <c r="F30" s="196">
        <v>6.0439570864774847E-2</v>
      </c>
      <c r="G30" s="199"/>
      <c r="H30" s="125">
        <v>344858.76633286104</v>
      </c>
      <c r="I30" s="69"/>
      <c r="J30" s="125">
        <v>331107.93878329231</v>
      </c>
      <c r="K30" s="198"/>
      <c r="L30" s="196">
        <v>4.1529742838840665E-2</v>
      </c>
      <c r="M30" s="199"/>
      <c r="N30" s="125">
        <v>133364.06727004173</v>
      </c>
      <c r="O30" s="69"/>
      <c r="P30" s="125">
        <v>119858.66670929432</v>
      </c>
      <c r="Q30" s="198"/>
      <c r="R30" s="196">
        <v>0.11267771394039833</v>
      </c>
      <c r="S30" s="199"/>
    </row>
    <row r="31" spans="1:19" s="645" customFormat="1">
      <c r="A31" s="90" t="s">
        <v>321</v>
      </c>
      <c r="B31" s="617">
        <v>1072817.9477362265</v>
      </c>
      <c r="C31" s="69"/>
      <c r="D31" s="125">
        <v>1007680.4904588972</v>
      </c>
      <c r="E31" s="198"/>
      <c r="F31" s="196">
        <v>6.4640982825484417E-2</v>
      </c>
      <c r="G31" s="199"/>
      <c r="H31" s="125">
        <v>849617.0685299444</v>
      </c>
      <c r="I31" s="69"/>
      <c r="J31" s="125">
        <v>816907.23509836977</v>
      </c>
      <c r="K31" s="198"/>
      <c r="L31" s="196">
        <v>4.0041062223712343E-2</v>
      </c>
      <c r="M31" s="199"/>
      <c r="N31" s="125">
        <v>223200.8792062822</v>
      </c>
      <c r="O31" s="69"/>
      <c r="P31" s="125">
        <v>190773.2553605274</v>
      </c>
      <c r="Q31" s="198"/>
      <c r="R31" s="196">
        <v>0.16997992608802728</v>
      </c>
      <c r="S31" s="199"/>
    </row>
    <row r="32" spans="1:19" s="645" customFormat="1">
      <c r="A32" s="90" t="s">
        <v>8</v>
      </c>
      <c r="B32" s="617">
        <v>599548.50982668099</v>
      </c>
      <c r="C32" s="69"/>
      <c r="D32" s="125">
        <v>548072.60865039926</v>
      </c>
      <c r="E32" s="198"/>
      <c r="F32" s="196">
        <v>9.3921681842554602E-2</v>
      </c>
      <c r="G32" s="199"/>
      <c r="H32" s="125">
        <v>534356.95210893534</v>
      </c>
      <c r="I32" s="69"/>
      <c r="J32" s="125">
        <v>500038.61188013561</v>
      </c>
      <c r="K32" s="198"/>
      <c r="L32" s="196">
        <v>6.8631380484325863E-2</v>
      </c>
      <c r="M32" s="199"/>
      <c r="N32" s="125">
        <v>65191.557717745607</v>
      </c>
      <c r="O32" s="69"/>
      <c r="P32" s="125">
        <v>48033.996770263642</v>
      </c>
      <c r="Q32" s="198"/>
      <c r="R32" s="196">
        <v>0.35719619646774176</v>
      </c>
      <c r="S32" s="199"/>
    </row>
    <row r="33" spans="1:19">
      <c r="A33" s="240" t="s">
        <v>174</v>
      </c>
      <c r="B33" s="126"/>
      <c r="C33" s="126"/>
      <c r="D33" s="126"/>
      <c r="E33" s="18"/>
      <c r="F33" s="18"/>
      <c r="G33" s="19"/>
      <c r="H33" s="404"/>
      <c r="I33" s="150"/>
      <c r="J33" s="404"/>
      <c r="K33" s="18"/>
      <c r="L33" s="18"/>
      <c r="M33" s="19"/>
      <c r="N33" s="404"/>
      <c r="O33" s="150"/>
      <c r="P33" s="404"/>
      <c r="Q33" s="18"/>
      <c r="R33" s="18"/>
      <c r="S33" s="19"/>
    </row>
    <row r="34" spans="1:19" s="645" customFormat="1" ht="12.95" customHeight="1">
      <c r="A34" s="90" t="s">
        <v>710</v>
      </c>
      <c r="B34" s="1336">
        <v>5.3923346020339942</v>
      </c>
      <c r="C34" s="69"/>
      <c r="D34" s="708">
        <v>5.1396816597943662</v>
      </c>
      <c r="E34" s="192"/>
      <c r="F34" s="196">
        <v>4.9157313421963257E-2</v>
      </c>
      <c r="G34" s="199"/>
      <c r="H34" s="708">
        <v>5.352158845171175</v>
      </c>
      <c r="I34" s="69"/>
      <c r="J34" s="708">
        <v>5.3347714044767507</v>
      </c>
      <c r="K34" s="192"/>
      <c r="L34" s="196">
        <v>3.2592663070498962E-3</v>
      </c>
      <c r="M34" s="199"/>
      <c r="N34" s="708">
        <v>5.4531297471190534</v>
      </c>
      <c r="O34" s="69"/>
      <c r="P34" s="708">
        <v>4.8114467959313041</v>
      </c>
      <c r="Q34" s="192"/>
      <c r="R34" s="196">
        <v>0.13336590393774583</v>
      </c>
      <c r="S34" s="199"/>
    </row>
    <row r="35" spans="1:19" s="645" customFormat="1">
      <c r="A35" s="90" t="s">
        <v>345</v>
      </c>
      <c r="B35" s="1336">
        <v>4.0381436951950755</v>
      </c>
      <c r="C35" s="69"/>
      <c r="D35" s="708">
        <v>4.1312693202832751</v>
      </c>
      <c r="E35" s="192"/>
      <c r="F35" s="196">
        <v>-2.2541649519430038E-2</v>
      </c>
      <c r="G35" s="199"/>
      <c r="H35" s="708">
        <v>4.2160830174111661</v>
      </c>
      <c r="I35" s="69"/>
      <c r="J35" s="708">
        <v>4.2629779601888993</v>
      </c>
      <c r="K35" s="192"/>
      <c r="L35" s="196">
        <v>-1.1000512603085382E-2</v>
      </c>
      <c r="M35" s="199"/>
      <c r="N35" s="708">
        <v>3.2845347295155967</v>
      </c>
      <c r="O35" s="69"/>
      <c r="P35" s="708">
        <v>3.4766294355274354</v>
      </c>
      <c r="Q35" s="192"/>
      <c r="R35" s="196">
        <v>-5.5253143762989593E-2</v>
      </c>
      <c r="S35" s="199"/>
    </row>
    <row r="36" spans="1:19" s="645" customFormat="1">
      <c r="A36" s="90" t="s">
        <v>711</v>
      </c>
      <c r="B36" s="1336">
        <v>2.226730241193537</v>
      </c>
      <c r="C36" s="69"/>
      <c r="D36" s="708">
        <v>2.4429976827224604</v>
      </c>
      <c r="E36" s="192"/>
      <c r="F36" s="196">
        <v>-8.8525438668413475E-2</v>
      </c>
      <c r="G36" s="199"/>
      <c r="H36" s="708">
        <v>2.5995440035476971</v>
      </c>
      <c r="I36" s="69"/>
      <c r="J36" s="708">
        <v>2.7661982911422536</v>
      </c>
      <c r="K36" s="192"/>
      <c r="L36" s="196">
        <v>-6.0246688796029686E-2</v>
      </c>
      <c r="M36" s="199"/>
      <c r="N36" s="708">
        <v>1.3872274633315786</v>
      </c>
      <c r="O36" s="69"/>
      <c r="P36" s="708">
        <v>1.5275487711730067</v>
      </c>
      <c r="Q36" s="192"/>
      <c r="R36" s="196">
        <v>-9.1860443666014757E-2</v>
      </c>
      <c r="S36" s="199"/>
    </row>
    <row r="37" spans="1:19" s="645" customFormat="1">
      <c r="A37" s="90" t="s">
        <v>712</v>
      </c>
      <c r="B37" s="1336">
        <v>2.0800570897483945</v>
      </c>
      <c r="C37" s="69"/>
      <c r="D37" s="708">
        <v>2.124996261569819</v>
      </c>
      <c r="E37" s="192"/>
      <c r="F37" s="196">
        <v>-2.1147882767674205E-2</v>
      </c>
      <c r="G37" s="199"/>
      <c r="H37" s="708">
        <v>2.3726706998223936</v>
      </c>
      <c r="I37" s="69"/>
      <c r="J37" s="708">
        <v>2.3400481502632871</v>
      </c>
      <c r="K37" s="192"/>
      <c r="L37" s="196">
        <v>1.3940973631434086E-2</v>
      </c>
      <c r="M37" s="199"/>
      <c r="N37" s="708">
        <v>1.3299987708061449</v>
      </c>
      <c r="O37" s="69"/>
      <c r="P37" s="708">
        <v>1.4739821321250977</v>
      </c>
      <c r="Q37" s="192"/>
      <c r="R37" s="196">
        <v>-9.7683247429442233E-2</v>
      </c>
      <c r="S37" s="199"/>
    </row>
    <row r="38" spans="1:19" s="645" customFormat="1">
      <c r="A38" s="212" t="s">
        <v>713</v>
      </c>
      <c r="B38" s="1336">
        <v>3.5089919871189976</v>
      </c>
      <c r="C38" s="69"/>
      <c r="D38" s="708">
        <v>3.4309574455602871</v>
      </c>
      <c r="E38" s="192"/>
      <c r="F38" s="196">
        <v>2.27442464084445E-2</v>
      </c>
      <c r="G38" s="199"/>
      <c r="H38" s="708">
        <v>3.5656785387677612</v>
      </c>
      <c r="I38" s="69"/>
      <c r="J38" s="708">
        <v>3.5609975190968752</v>
      </c>
      <c r="K38" s="192"/>
      <c r="L38" s="196">
        <v>1.3145248335003463E-3</v>
      </c>
      <c r="M38" s="199"/>
      <c r="N38" s="708">
        <v>3.2130912022143492</v>
      </c>
      <c r="O38" s="69"/>
      <c r="P38" s="708">
        <v>2.6967134487200659</v>
      </c>
      <c r="Q38" s="192"/>
      <c r="R38" s="196">
        <v>0.19148410215381628</v>
      </c>
      <c r="S38" s="199"/>
    </row>
    <row r="39" spans="1:19" s="645" customFormat="1">
      <c r="A39" s="90" t="s">
        <v>1</v>
      </c>
      <c r="B39" s="1336">
        <v>7.0512164792165617</v>
      </c>
      <c r="C39" s="69"/>
      <c r="D39" s="708">
        <v>6.9693994792753191</v>
      </c>
      <c r="E39" s="192"/>
      <c r="F39" s="196">
        <v>1.1739461941382352E-2</v>
      </c>
      <c r="G39" s="199"/>
      <c r="H39" s="708">
        <v>7.9183127902464472</v>
      </c>
      <c r="I39" s="69"/>
      <c r="J39" s="708">
        <v>7.8067147111991053</v>
      </c>
      <c r="K39" s="192"/>
      <c r="L39" s="196">
        <v>1.4295139911703074E-2</v>
      </c>
      <c r="M39" s="199"/>
      <c r="N39" s="708">
        <v>4.2457434036263759</v>
      </c>
      <c r="O39" s="69"/>
      <c r="P39" s="708">
        <v>3.9583651541706075</v>
      </c>
      <c r="Q39" s="192"/>
      <c r="R39" s="196">
        <v>7.2600237285582736E-2</v>
      </c>
      <c r="S39" s="199"/>
    </row>
    <row r="40" spans="1:19" s="645" customFormat="1">
      <c r="A40" s="90" t="s">
        <v>175</v>
      </c>
      <c r="B40" s="1336">
        <v>3.8002802144832901</v>
      </c>
      <c r="C40" s="69"/>
      <c r="D40" s="708">
        <v>3.7090754024534101</v>
      </c>
      <c r="E40" s="192"/>
      <c r="F40" s="196">
        <v>2.4589635457276389E-2</v>
      </c>
      <c r="G40" s="199"/>
      <c r="H40" s="708">
        <v>4.3921081872545384</v>
      </c>
      <c r="I40" s="69"/>
      <c r="J40" s="708">
        <v>4.3119056506780131</v>
      </c>
      <c r="K40" s="192"/>
      <c r="L40" s="196">
        <v>1.8600253130286862E-2</v>
      </c>
      <c r="M40" s="199"/>
      <c r="N40" s="708">
        <v>2.2699049886144982</v>
      </c>
      <c r="O40" s="69"/>
      <c r="P40" s="708">
        <v>2.0437650297793661</v>
      </c>
      <c r="Q40" s="192"/>
      <c r="R40" s="196">
        <v>0.11064870742971118</v>
      </c>
      <c r="S40" s="199"/>
    </row>
    <row r="41" spans="1:19" s="645" customFormat="1">
      <c r="A41" s="90" t="s">
        <v>176</v>
      </c>
      <c r="B41" s="1336">
        <v>6.7902909908779394</v>
      </c>
      <c r="C41" s="69"/>
      <c r="D41" s="708">
        <v>6.7451303400371536</v>
      </c>
      <c r="E41" s="192"/>
      <c r="F41" s="196">
        <v>6.6952969867350321E-3</v>
      </c>
      <c r="G41" s="199"/>
      <c r="H41" s="708">
        <v>7.4074345497191301</v>
      </c>
      <c r="I41" s="69"/>
      <c r="J41" s="708">
        <v>7.3389694207159391</v>
      </c>
      <c r="K41" s="192"/>
      <c r="L41" s="196">
        <v>9.3289840954960714E-3</v>
      </c>
      <c r="M41" s="199"/>
      <c r="N41" s="708">
        <v>4.4411259553755489</v>
      </c>
      <c r="O41" s="69"/>
      <c r="P41" s="708">
        <v>4.2022611072723741</v>
      </c>
      <c r="Q41" s="192"/>
      <c r="R41" s="196">
        <v>5.6841981496532572E-2</v>
      </c>
      <c r="S41" s="199"/>
    </row>
    <row r="42" spans="1:19" s="645" customFormat="1">
      <c r="A42" s="90" t="s">
        <v>360</v>
      </c>
      <c r="B42" s="1336">
        <v>11.28405568506434</v>
      </c>
      <c r="C42" s="69"/>
      <c r="D42" s="708">
        <v>11.268662649114368</v>
      </c>
      <c r="E42" s="192"/>
      <c r="F42" s="196">
        <v>1.3660037955951418E-3</v>
      </c>
      <c r="G42" s="199"/>
      <c r="H42" s="708">
        <v>11.517750616089096</v>
      </c>
      <c r="I42" s="69"/>
      <c r="J42" s="708">
        <v>11.514571650570359</v>
      </c>
      <c r="K42" s="192"/>
      <c r="L42" s="196">
        <v>2.7608196077182089E-4</v>
      </c>
      <c r="M42" s="199"/>
      <c r="N42" s="708">
        <v>9.3685237444660938</v>
      </c>
      <c r="O42" s="69"/>
      <c r="P42" s="708">
        <v>8.7087258542439674</v>
      </c>
      <c r="Q42" s="192"/>
      <c r="R42" s="196">
        <v>7.5762849958193518E-2</v>
      </c>
      <c r="S42" s="199"/>
    </row>
    <row r="43" spans="1:19">
      <c r="A43" s="240" t="s">
        <v>150</v>
      </c>
      <c r="B43" s="126"/>
      <c r="C43" s="150"/>
      <c r="D43" s="126"/>
      <c r="E43" s="18"/>
      <c r="F43" s="18"/>
      <c r="G43" s="19"/>
      <c r="H43" s="404"/>
      <c r="I43" s="150"/>
      <c r="J43" s="404"/>
      <c r="K43" s="18"/>
      <c r="L43" s="18"/>
      <c r="M43" s="19"/>
      <c r="N43" s="404"/>
      <c r="O43" s="150"/>
      <c r="P43" s="404"/>
      <c r="Q43" s="18"/>
      <c r="R43" s="18"/>
      <c r="S43" s="19"/>
    </row>
    <row r="44" spans="1:19" s="645" customFormat="1" ht="12.95" customHeight="1">
      <c r="A44" s="212" t="s">
        <v>362</v>
      </c>
      <c r="B44" s="617">
        <v>792858.89558460074</v>
      </c>
      <c r="C44" s="69"/>
      <c r="D44" s="125">
        <v>727977.3136002972</v>
      </c>
      <c r="E44" s="198"/>
      <c r="F44" s="196">
        <v>8.9125829572111348E-2</v>
      </c>
      <c r="G44" s="199"/>
      <c r="H44" s="125">
        <v>548432.5915814687</v>
      </c>
      <c r="I44" s="69"/>
      <c r="J44" s="125">
        <v>517802.6968367665</v>
      </c>
      <c r="K44" s="198"/>
      <c r="L44" s="196">
        <v>5.9153602196007987E-2</v>
      </c>
      <c r="M44" s="199"/>
      <c r="N44" s="125">
        <v>244426.3040031321</v>
      </c>
      <c r="O44" s="69"/>
      <c r="P44" s="125">
        <v>210174.61676353074</v>
      </c>
      <c r="Q44" s="198"/>
      <c r="R44" s="196">
        <v>0.16296776350561035</v>
      </c>
      <c r="S44" s="199"/>
    </row>
    <row r="45" spans="1:19" s="645" customFormat="1">
      <c r="A45" s="212" t="s">
        <v>379</v>
      </c>
      <c r="B45" s="617">
        <v>575106.42151446012</v>
      </c>
      <c r="C45" s="69"/>
      <c r="D45" s="125">
        <v>526168.51569037978</v>
      </c>
      <c r="E45" s="198"/>
      <c r="F45" s="196">
        <v>9.300804659486224E-2</v>
      </c>
      <c r="G45" s="199"/>
      <c r="H45" s="125">
        <v>367504.19195321552</v>
      </c>
      <c r="I45" s="69"/>
      <c r="J45" s="125">
        <v>345243.24061314325</v>
      </c>
      <c r="K45" s="198"/>
      <c r="L45" s="196">
        <v>6.4479035999480766E-2</v>
      </c>
      <c r="M45" s="199"/>
      <c r="N45" s="125">
        <v>207602.2295612446</v>
      </c>
      <c r="O45" s="69"/>
      <c r="P45" s="125">
        <v>180925.2750772365</v>
      </c>
      <c r="Q45" s="198"/>
      <c r="R45" s="196">
        <v>0.14744736174987044</v>
      </c>
      <c r="S45" s="199"/>
    </row>
    <row r="46" spans="1:19" s="645" customFormat="1">
      <c r="A46" s="212" t="s">
        <v>364</v>
      </c>
      <c r="B46" s="617">
        <v>234756.59409763836</v>
      </c>
      <c r="C46" s="69"/>
      <c r="D46" s="125">
        <v>220457.17680962619</v>
      </c>
      <c r="E46" s="198"/>
      <c r="F46" s="196">
        <v>6.4862561949436084E-2</v>
      </c>
      <c r="G46" s="199"/>
      <c r="H46" s="125">
        <v>191124.89753383436</v>
      </c>
      <c r="I46" s="69"/>
      <c r="J46" s="125">
        <v>184430.55249248841</v>
      </c>
      <c r="K46" s="198"/>
      <c r="L46" s="196">
        <v>3.6297375629336694E-2</v>
      </c>
      <c r="M46" s="199"/>
      <c r="N46" s="125">
        <v>43631.696563803991</v>
      </c>
      <c r="O46" s="69"/>
      <c r="P46" s="125">
        <v>36026.624317137779</v>
      </c>
      <c r="Q46" s="198"/>
      <c r="R46" s="196">
        <v>0.21109588785559621</v>
      </c>
      <c r="S46" s="199"/>
    </row>
    <row r="47" spans="1:19" s="645" customFormat="1">
      <c r="A47" s="212" t="s">
        <v>365</v>
      </c>
      <c r="B47" s="617">
        <v>151665.50211938843</v>
      </c>
      <c r="C47" s="69"/>
      <c r="D47" s="125">
        <v>142269.41556745238</v>
      </c>
      <c r="E47" s="198"/>
      <c r="F47" s="196">
        <v>6.6044318200500413E-2</v>
      </c>
      <c r="G47" s="199"/>
      <c r="H47" s="125">
        <v>125580.20166818405</v>
      </c>
      <c r="I47" s="69"/>
      <c r="J47" s="125">
        <v>120193.42557246512</v>
      </c>
      <c r="K47" s="198"/>
      <c r="L47" s="196">
        <v>4.4817560278879162E-2</v>
      </c>
      <c r="M47" s="199"/>
      <c r="N47" s="125">
        <v>26085.300451204392</v>
      </c>
      <c r="O47" s="69"/>
      <c r="P47" s="125">
        <v>22075.989994987267</v>
      </c>
      <c r="Q47" s="198"/>
      <c r="R47" s="196">
        <v>0.18161407289673115</v>
      </c>
      <c r="S47" s="199"/>
    </row>
    <row r="48" spans="1:19" s="645" customFormat="1">
      <c r="A48" s="212" t="s">
        <v>832</v>
      </c>
      <c r="B48" s="617">
        <v>141928.70762246108</v>
      </c>
      <c r="C48" s="69"/>
      <c r="D48" s="125">
        <v>138698.24618263327</v>
      </c>
      <c r="E48" s="198"/>
      <c r="F48" s="196">
        <v>2.3291292635193393E-2</v>
      </c>
      <c r="G48" s="199"/>
      <c r="H48" s="125">
        <v>123710.85556674174</v>
      </c>
      <c r="I48" s="69"/>
      <c r="J48" s="125">
        <v>125589.44694691402</v>
      </c>
      <c r="K48" s="198"/>
      <c r="L48" s="196">
        <v>-1.4958194544533256E-2</v>
      </c>
      <c r="M48" s="199"/>
      <c r="N48" s="125">
        <v>18217.852055719341</v>
      </c>
      <c r="O48" s="69"/>
      <c r="P48" s="125">
        <v>13108.799235719245</v>
      </c>
      <c r="Q48" s="198"/>
      <c r="R48" s="196">
        <v>0.38974224321620526</v>
      </c>
      <c r="S48" s="199"/>
    </row>
    <row r="49" spans="1:19" s="645" customFormat="1">
      <c r="A49" s="90" t="s">
        <v>245</v>
      </c>
      <c r="B49" s="617">
        <v>95673.183569797911</v>
      </c>
      <c r="C49" s="69"/>
      <c r="D49" s="125">
        <v>93638.508082204702</v>
      </c>
      <c r="E49" s="198"/>
      <c r="F49" s="196">
        <v>2.1729046406922452E-2</v>
      </c>
      <c r="G49" s="199"/>
      <c r="H49" s="125">
        <v>85054.956613095244</v>
      </c>
      <c r="I49" s="69"/>
      <c r="J49" s="125">
        <v>85646.484377137487</v>
      </c>
      <c r="K49" s="198"/>
      <c r="L49" s="196">
        <v>-6.9066204917121558E-3</v>
      </c>
      <c r="M49" s="199"/>
      <c r="N49" s="125">
        <v>10618.226956702667</v>
      </c>
      <c r="O49" s="69"/>
      <c r="P49" s="125">
        <v>7992.0237050672167</v>
      </c>
      <c r="Q49" s="198"/>
      <c r="R49" s="196">
        <v>0.32860303579559547</v>
      </c>
      <c r="S49" s="199"/>
    </row>
    <row r="50" spans="1:19" s="645" customFormat="1">
      <c r="A50" s="212" t="s">
        <v>231</v>
      </c>
      <c r="B50" s="617">
        <v>88883.900473089787</v>
      </c>
      <c r="C50" s="69"/>
      <c r="D50" s="125">
        <v>77939.375825879062</v>
      </c>
      <c r="E50" s="198"/>
      <c r="F50" s="196">
        <v>0.14042356037930567</v>
      </c>
      <c r="G50" s="199"/>
      <c r="H50" s="125">
        <v>81390.924736790752</v>
      </c>
      <c r="I50" s="69"/>
      <c r="J50" s="125">
        <v>72107.634874147916</v>
      </c>
      <c r="K50" s="198"/>
      <c r="L50" s="196">
        <v>0.12874212111997987</v>
      </c>
      <c r="M50" s="199"/>
      <c r="N50" s="125">
        <v>7492.9757362990349</v>
      </c>
      <c r="O50" s="69"/>
      <c r="P50" s="125">
        <v>5831.7409517311507</v>
      </c>
      <c r="Q50" s="198"/>
      <c r="R50" s="196">
        <v>0.28486086716090281</v>
      </c>
      <c r="S50" s="199"/>
    </row>
    <row r="51" spans="1:19" s="645" customFormat="1">
      <c r="A51" s="212" t="s">
        <v>368</v>
      </c>
      <c r="B51" s="617">
        <v>37557.182261272137</v>
      </c>
      <c r="C51" s="69"/>
      <c r="D51" s="125">
        <v>32825.386746882345</v>
      </c>
      <c r="E51" s="198"/>
      <c r="F51" s="196">
        <v>0.14415048787929982</v>
      </c>
      <c r="G51" s="199"/>
      <c r="H51" s="125">
        <v>30993.836422190809</v>
      </c>
      <c r="I51" s="69"/>
      <c r="J51" s="125">
        <v>29814.334047092892</v>
      </c>
      <c r="K51" s="198"/>
      <c r="L51" s="196">
        <v>3.956158716256572E-2</v>
      </c>
      <c r="M51" s="199"/>
      <c r="N51" s="125">
        <v>6563.3458390813312</v>
      </c>
      <c r="O51" s="69"/>
      <c r="P51" s="125">
        <v>3011.0526997894549</v>
      </c>
      <c r="Q51" s="198"/>
      <c r="R51" s="196">
        <v>1.1797512343574283</v>
      </c>
      <c r="S51" s="199"/>
    </row>
    <row r="52" spans="1:19" s="645" customFormat="1">
      <c r="A52" s="212" t="s">
        <v>369</v>
      </c>
      <c r="B52" s="617">
        <v>103600.92131930693</v>
      </c>
      <c r="C52" s="69"/>
      <c r="D52" s="125">
        <v>99916.764543951198</v>
      </c>
      <c r="E52" s="198"/>
      <c r="F52" s="196">
        <v>3.6872258546113673E-2</v>
      </c>
      <c r="G52" s="199"/>
      <c r="H52" s="125">
        <v>91740.12913407445</v>
      </c>
      <c r="I52" s="69"/>
      <c r="J52" s="125">
        <v>89190.053669778164</v>
      </c>
      <c r="K52" s="198"/>
      <c r="L52" s="196">
        <v>2.8591478078237469E-2</v>
      </c>
      <c r="M52" s="199"/>
      <c r="N52" s="125">
        <v>11860.792185232478</v>
      </c>
      <c r="O52" s="69"/>
      <c r="P52" s="125">
        <v>10726.710874173032</v>
      </c>
      <c r="Q52" s="198"/>
      <c r="R52" s="196">
        <v>0.10572498171736894</v>
      </c>
      <c r="S52" s="199"/>
    </row>
    <row r="53" spans="1:19" s="645" customFormat="1">
      <c r="A53" s="212" t="s">
        <v>370</v>
      </c>
      <c r="B53" s="617">
        <v>139147.10244756786</v>
      </c>
      <c r="C53" s="69"/>
      <c r="D53" s="125">
        <v>142437.67525393888</v>
      </c>
      <c r="E53" s="198"/>
      <c r="F53" s="196">
        <v>-2.3101842967491362E-2</v>
      </c>
      <c r="G53" s="199"/>
      <c r="H53" s="125">
        <v>125725.57684718823</v>
      </c>
      <c r="I53" s="69"/>
      <c r="J53" s="125">
        <v>127725.99754724062</v>
      </c>
      <c r="K53" s="198"/>
      <c r="L53" s="196">
        <v>-1.5661813087915134E-2</v>
      </c>
      <c r="M53" s="199"/>
      <c r="N53" s="125">
        <v>13421.525600379638</v>
      </c>
      <c r="O53" s="69"/>
      <c r="P53" s="125">
        <v>14711.677706698265</v>
      </c>
      <c r="Q53" s="198"/>
      <c r="R53" s="196">
        <v>-8.7695783719569723E-2</v>
      </c>
      <c r="S53" s="199"/>
    </row>
    <row r="54" spans="1:19">
      <c r="A54" s="240" t="s">
        <v>371</v>
      </c>
      <c r="B54" s="42"/>
      <c r="C54" s="150"/>
      <c r="D54" s="126"/>
      <c r="E54" s="18"/>
      <c r="F54" s="18"/>
      <c r="G54" s="19"/>
      <c r="H54" s="404"/>
      <c r="I54" s="150"/>
      <c r="J54" s="404"/>
      <c r="K54" s="18"/>
      <c r="L54" s="18"/>
      <c r="M54" s="19"/>
      <c r="N54" s="404"/>
      <c r="O54" s="150"/>
      <c r="P54" s="404"/>
      <c r="Q54" s="18"/>
      <c r="R54" s="18"/>
      <c r="S54" s="19"/>
    </row>
    <row r="55" spans="1:19" s="645" customFormat="1">
      <c r="A55" s="81" t="s">
        <v>372</v>
      </c>
      <c r="B55" s="617">
        <v>1101659.001804013</v>
      </c>
      <c r="C55" s="69"/>
      <c r="D55" s="125">
        <v>1030919.4743273112</v>
      </c>
      <c r="E55" s="198"/>
      <c r="F55" s="196">
        <v>6.861789813686503E-2</v>
      </c>
      <c r="G55" s="199"/>
      <c r="H55" s="125">
        <v>835212.68855222757</v>
      </c>
      <c r="I55" s="69"/>
      <c r="J55" s="125">
        <v>798502.05995090178</v>
      </c>
      <c r="K55" s="198"/>
      <c r="L55" s="196">
        <v>4.5974369312939599E-2</v>
      </c>
      <c r="M55" s="199"/>
      <c r="N55" s="125">
        <v>266446.31325178553</v>
      </c>
      <c r="O55" s="69"/>
      <c r="P55" s="125">
        <v>232417.41437640932</v>
      </c>
      <c r="Q55" s="198"/>
      <c r="R55" s="196">
        <v>0.14641286224906128</v>
      </c>
      <c r="S55" s="199"/>
    </row>
    <row r="56" spans="1:19" s="645" customFormat="1">
      <c r="A56" s="81" t="s">
        <v>243</v>
      </c>
      <c r="B56" s="617">
        <v>1023121.4258841935</v>
      </c>
      <c r="C56" s="69"/>
      <c r="D56" s="125">
        <v>953961.41676283139</v>
      </c>
      <c r="E56" s="198"/>
      <c r="F56" s="196">
        <v>7.249770054228126E-2</v>
      </c>
      <c r="G56" s="199"/>
      <c r="H56" s="125">
        <v>796557.44194433745</v>
      </c>
      <c r="I56" s="69"/>
      <c r="J56" s="125">
        <v>760371.46823269967</v>
      </c>
      <c r="K56" s="198"/>
      <c r="L56" s="196">
        <v>4.758986261773257E-2</v>
      </c>
      <c r="M56" s="199"/>
      <c r="N56" s="125">
        <v>226563.98393985609</v>
      </c>
      <c r="O56" s="69"/>
      <c r="P56" s="125">
        <v>193589.94853013175</v>
      </c>
      <c r="Q56" s="198"/>
      <c r="R56" s="196">
        <v>0.1703292741182377</v>
      </c>
      <c r="S56" s="199"/>
    </row>
    <row r="57" spans="1:19" s="645" customFormat="1">
      <c r="A57" s="81" t="s">
        <v>244</v>
      </c>
      <c r="B57" s="617">
        <v>81685.559170821536</v>
      </c>
      <c r="C57" s="69"/>
      <c r="D57" s="125">
        <v>79205.055688082663</v>
      </c>
      <c r="E57" s="198"/>
      <c r="F57" s="196">
        <v>3.1317489283857601E-2</v>
      </c>
      <c r="G57" s="199"/>
      <c r="H57" s="125">
        <v>41781.660377565662</v>
      </c>
      <c r="I57" s="69"/>
      <c r="J57" s="125">
        <v>41363.757850424729</v>
      </c>
      <c r="K57" s="198"/>
      <c r="L57" s="196">
        <v>1.0103108345525783E-2</v>
      </c>
      <c r="M57" s="199"/>
      <c r="N57" s="125">
        <v>39903.898793255881</v>
      </c>
      <c r="O57" s="69"/>
      <c r="P57" s="125">
        <v>37841.297837657934</v>
      </c>
      <c r="Q57" s="198"/>
      <c r="R57" s="196">
        <v>5.4506612443544177E-2</v>
      </c>
      <c r="S57" s="199"/>
    </row>
    <row r="58" spans="1:19" s="645" customFormat="1">
      <c r="A58" s="81" t="s">
        <v>869</v>
      </c>
      <c r="B58" s="617">
        <v>17577.951863482092</v>
      </c>
      <c r="C58" s="69"/>
      <c r="D58" s="125">
        <v>17640.106410018085</v>
      </c>
      <c r="E58" s="198"/>
      <c r="F58" s="196">
        <v>-3.5234791157888797E-3</v>
      </c>
      <c r="G58" s="199"/>
      <c r="H58" s="125">
        <v>8889.5641925681448</v>
      </c>
      <c r="I58" s="69"/>
      <c r="J58" s="125">
        <v>8815.5305050428033</v>
      </c>
      <c r="K58" s="198"/>
      <c r="L58" s="196">
        <v>8.398097820998018E-3</v>
      </c>
      <c r="M58" s="199"/>
      <c r="N58" s="125">
        <v>8688.3876709139458</v>
      </c>
      <c r="O58" s="69"/>
      <c r="P58" s="125">
        <v>8824.5759049752814</v>
      </c>
      <c r="Q58" s="198"/>
      <c r="R58" s="196">
        <v>-1.5432836153015909E-2</v>
      </c>
      <c r="S58" s="199"/>
    </row>
    <row r="59" spans="1:19" s="645" customFormat="1">
      <c r="A59" s="81" t="s">
        <v>303</v>
      </c>
      <c r="B59" s="617">
        <v>76602.931870959437</v>
      </c>
      <c r="C59" s="69"/>
      <c r="D59" s="125">
        <v>78467.431495148761</v>
      </c>
      <c r="E59" s="198"/>
      <c r="F59" s="196">
        <v>-2.3761445846543307E-2</v>
      </c>
      <c r="G59" s="199"/>
      <c r="H59" s="125">
        <v>61019.476064342947</v>
      </c>
      <c r="I59" s="69"/>
      <c r="J59" s="125">
        <v>67569.127129162138</v>
      </c>
      <c r="K59" s="198"/>
      <c r="L59" s="196">
        <v>-9.6932598408429479E-2</v>
      </c>
      <c r="M59" s="199"/>
      <c r="N59" s="125">
        <v>15583.455806616483</v>
      </c>
      <c r="O59" s="69"/>
      <c r="P59" s="125">
        <v>10898.304365986622</v>
      </c>
      <c r="Q59" s="198"/>
      <c r="R59" s="196">
        <v>0.42989728340237221</v>
      </c>
      <c r="S59" s="199"/>
    </row>
    <row r="60" spans="1:19" s="645" customFormat="1">
      <c r="A60" s="81" t="s">
        <v>373</v>
      </c>
      <c r="B60" s="617">
        <v>48304.98135419294</v>
      </c>
      <c r="C60" s="69"/>
      <c r="D60" s="125">
        <v>52603.763320984617</v>
      </c>
      <c r="E60" s="198"/>
      <c r="F60" s="196">
        <v>-8.1720046160211002E-2</v>
      </c>
      <c r="G60" s="199"/>
      <c r="H60" s="125">
        <v>39162.911513485713</v>
      </c>
      <c r="I60" s="69"/>
      <c r="J60" s="125">
        <v>45616.632470105695</v>
      </c>
      <c r="K60" s="198"/>
      <c r="L60" s="196">
        <v>-0.14147736488109572</v>
      </c>
      <c r="M60" s="199"/>
      <c r="N60" s="125">
        <v>9142.069840707225</v>
      </c>
      <c r="O60" s="69"/>
      <c r="P60" s="125">
        <v>6987.1308508789216</v>
      </c>
      <c r="Q60" s="198"/>
      <c r="R60" s="196">
        <v>0.3084154334331996</v>
      </c>
      <c r="S60" s="199"/>
    </row>
    <row r="61" spans="1:19" s="645" customFormat="1">
      <c r="A61" s="81" t="s">
        <v>374</v>
      </c>
      <c r="B61" s="617">
        <v>12680.620503385981</v>
      </c>
      <c r="C61" s="69"/>
      <c r="D61" s="125">
        <v>12794.020223647942</v>
      </c>
      <c r="E61" s="198"/>
      <c r="F61" s="196">
        <v>-8.8634939041567096E-3</v>
      </c>
      <c r="G61" s="199"/>
      <c r="H61" s="125">
        <v>10309.557133108985</v>
      </c>
      <c r="I61" s="69"/>
      <c r="J61" s="125">
        <v>11470.114969515191</v>
      </c>
      <c r="K61" s="198"/>
      <c r="L61" s="196">
        <v>-0.10118101165425888</v>
      </c>
      <c r="M61" s="199"/>
      <c r="N61" s="125">
        <v>2371.0633702769946</v>
      </c>
      <c r="O61" s="69"/>
      <c r="P61" s="125">
        <v>1323.9052541327508</v>
      </c>
      <c r="Q61" s="198"/>
      <c r="R61" s="196">
        <v>0.79096152302092393</v>
      </c>
      <c r="S61" s="199"/>
    </row>
    <row r="62" spans="1:19" s="645" customFormat="1">
      <c r="A62" s="81" t="s">
        <v>375</v>
      </c>
      <c r="B62" s="617">
        <v>18708.071058938254</v>
      </c>
      <c r="C62" s="69"/>
      <c r="D62" s="125">
        <v>16332.662962210119</v>
      </c>
      <c r="E62" s="198"/>
      <c r="F62" s="196">
        <v>0.14543911805590198</v>
      </c>
      <c r="G62" s="199"/>
      <c r="H62" s="125">
        <v>14087.079236665859</v>
      </c>
      <c r="I62" s="69"/>
      <c r="J62" s="125">
        <v>13517.888184740101</v>
      </c>
      <c r="K62" s="198"/>
      <c r="L62" s="196">
        <v>4.2106506885320971E-2</v>
      </c>
      <c r="M62" s="199"/>
      <c r="N62" s="125">
        <v>4620.9918222723945</v>
      </c>
      <c r="O62" s="69"/>
      <c r="P62" s="125">
        <v>2814.7747774700188</v>
      </c>
      <c r="Q62" s="198"/>
      <c r="R62" s="196">
        <v>0.64169149846718576</v>
      </c>
      <c r="S62" s="199"/>
    </row>
    <row r="63" spans="1:19" s="645" customFormat="1">
      <c r="A63" s="81" t="s">
        <v>296</v>
      </c>
      <c r="B63" s="617">
        <v>43914.129630892407</v>
      </c>
      <c r="C63" s="69"/>
      <c r="D63" s="125">
        <v>41778.562668513747</v>
      </c>
      <c r="E63" s="198"/>
      <c r="F63" s="196">
        <v>5.1116333975465403E-2</v>
      </c>
      <c r="G63" s="199"/>
      <c r="H63" s="125">
        <v>38278.286769313148</v>
      </c>
      <c r="I63" s="69"/>
      <c r="J63" s="125">
        <v>38304.733750154548</v>
      </c>
      <c r="K63" s="198"/>
      <c r="L63" s="196">
        <v>-6.9043635739389345E-4</v>
      </c>
      <c r="M63" s="199"/>
      <c r="N63" s="125">
        <v>5635.8428615792573</v>
      </c>
      <c r="O63" s="69"/>
      <c r="P63" s="125">
        <v>3473.8289183591969</v>
      </c>
      <c r="Q63" s="198"/>
      <c r="R63" s="196">
        <v>0.62237202638097977</v>
      </c>
      <c r="S63" s="199"/>
    </row>
    <row r="64" spans="1:19" s="645" customFormat="1">
      <c r="A64" s="81" t="s">
        <v>319</v>
      </c>
      <c r="B64" s="617">
        <v>118002.33297741947</v>
      </c>
      <c r="C64" s="69"/>
      <c r="D64" s="125">
        <v>121656.35467628062</v>
      </c>
      <c r="E64" s="198"/>
      <c r="F64" s="196">
        <v>-3.0035600759074656E-2</v>
      </c>
      <c r="G64" s="199"/>
      <c r="H64" s="125">
        <v>107421.12026196785</v>
      </c>
      <c r="I64" s="69"/>
      <c r="J64" s="125">
        <v>108614.60189265349</v>
      </c>
      <c r="K64" s="198"/>
      <c r="L64" s="196">
        <v>-1.0988224510229157E-2</v>
      </c>
      <c r="M64" s="199"/>
      <c r="N64" s="125">
        <v>10581.212715451615</v>
      </c>
      <c r="O64" s="69"/>
      <c r="P64" s="125">
        <v>13041.752783627131</v>
      </c>
      <c r="Q64" s="198"/>
      <c r="R64" s="196">
        <v>-0.18866636325636582</v>
      </c>
      <c r="S64" s="199"/>
    </row>
    <row r="65" spans="1:19" s="645" customFormat="1">
      <c r="A65" s="81" t="s">
        <v>376</v>
      </c>
      <c r="B65" s="617">
        <v>9857.3218229212507</v>
      </c>
      <c r="C65" s="69"/>
      <c r="D65" s="125">
        <v>6064.9350703190557</v>
      </c>
      <c r="E65" s="198"/>
      <c r="F65" s="196">
        <v>0.6252971727861697</v>
      </c>
      <c r="G65" s="199"/>
      <c r="H65" s="125">
        <v>6076.6508824595221</v>
      </c>
      <c r="I65" s="69"/>
      <c r="J65" s="125">
        <v>5471.3879644012804</v>
      </c>
      <c r="K65" s="198"/>
      <c r="L65" s="196">
        <v>0.11062328644875652</v>
      </c>
      <c r="M65" s="199"/>
      <c r="N65" s="125">
        <v>3780.6709404617295</v>
      </c>
      <c r="O65" s="69"/>
      <c r="P65" s="125">
        <v>593.5471059177753</v>
      </c>
      <c r="Q65" s="198"/>
      <c r="R65" s="196">
        <v>5.3696223985724725</v>
      </c>
      <c r="S65" s="199"/>
    </row>
    <row r="66" spans="1:19" s="645" customFormat="1">
      <c r="A66" s="81" t="s">
        <v>377</v>
      </c>
      <c r="B66" s="617">
        <v>4593.6863588866818</v>
      </c>
      <c r="C66" s="69"/>
      <c r="D66" s="125">
        <v>3732.5393619202705</v>
      </c>
      <c r="E66" s="198"/>
      <c r="F66" s="196">
        <v>0.23071344022568568</v>
      </c>
      <c r="G66" s="199"/>
      <c r="H66" s="125">
        <v>3384.0488589515076</v>
      </c>
      <c r="I66" s="69"/>
      <c r="J66" s="125">
        <v>2978.1320854895348</v>
      </c>
      <c r="K66" s="198"/>
      <c r="L66" s="196">
        <v>0.13629911696654973</v>
      </c>
      <c r="M66" s="199"/>
      <c r="N66" s="125">
        <v>1209.6374999351742</v>
      </c>
      <c r="O66" s="69"/>
      <c r="P66" s="125">
        <v>754.40727643073569</v>
      </c>
      <c r="Q66" s="198"/>
      <c r="R66" s="196">
        <v>0.60342766795441227</v>
      </c>
      <c r="S66" s="199"/>
    </row>
    <row r="67" spans="1:19" s="645" customFormat="1">
      <c r="A67" s="740" t="s">
        <v>870</v>
      </c>
      <c r="B67" s="1349">
        <v>19096.043692604304</v>
      </c>
      <c r="C67" s="738"/>
      <c r="D67" s="739">
        <v>19887.400199249121</v>
      </c>
      <c r="E67" s="234"/>
      <c r="F67" s="62">
        <v>-3.9791853068592453E-2</v>
      </c>
      <c r="G67" s="535"/>
      <c r="H67" s="739">
        <v>13784.029162538065</v>
      </c>
      <c r="I67" s="738"/>
      <c r="J67" s="739">
        <v>13654.158245082779</v>
      </c>
      <c r="K67" s="234"/>
      <c r="L67" s="62">
        <v>9.5114554206998363E-3</v>
      </c>
      <c r="M67" s="535"/>
      <c r="N67" s="739">
        <v>5312.0145300662407</v>
      </c>
      <c r="O67" s="738"/>
      <c r="P67" s="739">
        <v>6233.2419541663412</v>
      </c>
      <c r="Q67" s="234"/>
      <c r="R67" s="62">
        <v>-0.14779266244981007</v>
      </c>
      <c r="S67" s="535"/>
    </row>
    <row r="68" spans="1:19" s="30" customFormat="1" ht="6.75" customHeight="1">
      <c r="B68" s="29"/>
      <c r="D68" s="22"/>
      <c r="E68" s="21"/>
      <c r="F68" s="61"/>
      <c r="G68" s="61"/>
      <c r="H68" s="105"/>
      <c r="I68" s="61"/>
      <c r="J68" s="47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 s="30" customFormat="1">
      <c r="A69" s="30" t="s">
        <v>149</v>
      </c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 t="s">
        <v>31</v>
      </c>
      <c r="B70" s="29"/>
      <c r="D70" s="22"/>
      <c r="E70" s="21"/>
      <c r="F70" s="61"/>
      <c r="G70" s="61"/>
      <c r="H70" s="105"/>
      <c r="I70" s="61"/>
      <c r="J70" s="427"/>
      <c r="K70" s="21"/>
      <c r="L70" s="61"/>
      <c r="M70" s="61"/>
      <c r="N70" s="105"/>
      <c r="O70" s="61"/>
      <c r="P70" s="428"/>
      <c r="Q70" s="21"/>
      <c r="R70" s="61"/>
      <c r="S70" s="61"/>
    </row>
    <row r="71" spans="1:19">
      <c r="A71" s="30"/>
    </row>
    <row r="72" spans="1:19">
      <c r="D72" s="30"/>
      <c r="H72" s="30"/>
      <c r="J72" s="30"/>
      <c r="N72" s="30"/>
      <c r="P72" s="30"/>
    </row>
    <row r="74" spans="1:19">
      <c r="B74" s="195"/>
      <c r="D74" s="195"/>
      <c r="H74" s="195"/>
      <c r="J74" s="195"/>
      <c r="N74" s="195"/>
      <c r="P74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1:S73"/>
  <sheetViews>
    <sheetView showGridLines="0" zoomScale="85" zoomScaleNormal="85" workbookViewId="0">
      <pane xSplit="1" ySplit="5" topLeftCell="B16" activePane="bottomRight" state="frozen"/>
      <selection activeCell="Y30" sqref="Y30"/>
      <selection pane="topRight" activeCell="Y30" sqref="Y30"/>
      <selection pane="bottomLeft" activeCell="Y30" sqref="Y30"/>
      <selection pane="bottomRight" activeCell="A4" sqref="A4:S67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3.140625" style="12" customWidth="1"/>
    <col min="20" max="16384" width="9.140625" style="12"/>
  </cols>
  <sheetData>
    <row r="1" spans="1:19" s="5" customFormat="1" ht="15.75">
      <c r="A1" s="2096" t="s">
        <v>1131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905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289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 t="s">
        <v>309</v>
      </c>
      <c r="B5" s="266">
        <v>2010</v>
      </c>
      <c r="C5" s="267"/>
      <c r="D5" s="268">
        <v>2009</v>
      </c>
      <c r="E5" s="1965"/>
      <c r="F5" s="1965" t="s">
        <v>822</v>
      </c>
      <c r="G5" s="264"/>
      <c r="H5" s="266">
        <v>2010</v>
      </c>
      <c r="I5" s="267"/>
      <c r="J5" s="268">
        <v>2009</v>
      </c>
      <c r="K5" s="1965"/>
      <c r="L5" s="1965" t="s">
        <v>822</v>
      </c>
      <c r="M5" s="264"/>
      <c r="N5" s="266">
        <v>2010</v>
      </c>
      <c r="O5" s="267"/>
      <c r="P5" s="268">
        <v>2009</v>
      </c>
      <c r="Q5" s="1965"/>
      <c r="R5" s="1965" t="s">
        <v>822</v>
      </c>
      <c r="S5" s="264"/>
    </row>
    <row r="6" spans="1:19" s="38" customFormat="1">
      <c r="A6" s="229" t="s">
        <v>641</v>
      </c>
      <c r="B6" s="1055">
        <v>1817386.4498495145</v>
      </c>
      <c r="C6" s="1251"/>
      <c r="D6" s="228">
        <v>1672669.1437615384</v>
      </c>
      <c r="E6" s="1250"/>
      <c r="F6" s="690">
        <v>8.6518787428894836E-2</v>
      </c>
      <c r="G6" s="1003"/>
      <c r="H6" s="228">
        <v>1514662.145170918</v>
      </c>
      <c r="I6" s="1173"/>
      <c r="J6" s="228">
        <v>1427706.1922250916</v>
      </c>
      <c r="K6" s="1056"/>
      <c r="L6" s="690">
        <v>6.0906055755284488E-2</v>
      </c>
      <c r="M6" s="1003"/>
      <c r="N6" s="228">
        <v>302724.30467859661</v>
      </c>
      <c r="O6" s="1173"/>
      <c r="P6" s="228">
        <v>244962.95153644669</v>
      </c>
      <c r="Q6" s="1056"/>
      <c r="R6" s="690">
        <v>0.23579628176367692</v>
      </c>
      <c r="S6" s="199"/>
    </row>
    <row r="7" spans="1:19" s="38" customFormat="1" ht="12.95" customHeight="1">
      <c r="A7" s="212" t="s">
        <v>324</v>
      </c>
      <c r="B7" s="125">
        <v>478222.83360290277</v>
      </c>
      <c r="C7" s="69"/>
      <c r="D7" s="125">
        <v>450966.60549258662</v>
      </c>
      <c r="E7" s="21"/>
      <c r="F7" s="196">
        <v>6.0439570864774847E-2</v>
      </c>
      <c r="G7" s="199"/>
      <c r="H7" s="125">
        <v>344858.76633286104</v>
      </c>
      <c r="I7" s="69"/>
      <c r="J7" s="125">
        <v>331107.93878329231</v>
      </c>
      <c r="K7" s="198"/>
      <c r="L7" s="196">
        <v>4.1529742838840665E-2</v>
      </c>
      <c r="M7" s="199"/>
      <c r="N7" s="125">
        <v>133364.06727004173</v>
      </c>
      <c r="O7" s="69"/>
      <c r="P7" s="125">
        <v>119858.66670929432</v>
      </c>
      <c r="Q7" s="198"/>
      <c r="R7" s="196">
        <v>0.11267771394039833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81770.450847266897</v>
      </c>
      <c r="C9" s="618"/>
      <c r="D9" s="736">
        <v>76090.303327864327</v>
      </c>
      <c r="E9" s="198"/>
      <c r="F9" s="196">
        <v>7.4650083794875546E-2</v>
      </c>
      <c r="G9" s="199"/>
      <c r="H9" s="736">
        <v>68116.637491238536</v>
      </c>
      <c r="I9" s="618"/>
      <c r="J9" s="736">
        <v>64382.768195235076</v>
      </c>
      <c r="K9" s="198"/>
      <c r="L9" s="196">
        <v>5.7994854845023605E-2</v>
      </c>
      <c r="M9" s="199"/>
      <c r="N9" s="736">
        <v>13653.813356028364</v>
      </c>
      <c r="O9" s="618"/>
      <c r="P9" s="736">
        <v>11707.535132629258</v>
      </c>
      <c r="Q9" s="198"/>
      <c r="R9" s="196">
        <v>0.16624150184907571</v>
      </c>
      <c r="S9" s="199"/>
    </row>
    <row r="10" spans="1:19" s="1796" customFormat="1">
      <c r="A10" s="1792" t="s">
        <v>327</v>
      </c>
      <c r="B10" s="1292">
        <v>225916.33888677112</v>
      </c>
      <c r="C10" s="618"/>
      <c r="D10" s="736">
        <v>216410.46346747311</v>
      </c>
      <c r="E10" s="198"/>
      <c r="F10" s="196">
        <v>4.3925211687958716E-2</v>
      </c>
      <c r="G10" s="199"/>
      <c r="H10" s="736">
        <v>167467.86818048035</v>
      </c>
      <c r="I10" s="618"/>
      <c r="J10" s="736">
        <v>162419.74176796153</v>
      </c>
      <c r="K10" s="198"/>
      <c r="L10" s="196">
        <v>3.1080743988195384E-2</v>
      </c>
      <c r="M10" s="199"/>
      <c r="N10" s="736">
        <v>58448.470706290755</v>
      </c>
      <c r="O10" s="618"/>
      <c r="P10" s="736">
        <v>53990.721699511581</v>
      </c>
      <c r="Q10" s="198"/>
      <c r="R10" s="196">
        <v>8.2565093898707781E-2</v>
      </c>
      <c r="S10" s="199"/>
    </row>
    <row r="11" spans="1:19" s="1796" customFormat="1">
      <c r="A11" s="1792" t="s">
        <v>328</v>
      </c>
      <c r="B11" s="1292">
        <v>170536.043868893</v>
      </c>
      <c r="C11" s="618"/>
      <c r="D11" s="736">
        <v>158465.83869729692</v>
      </c>
      <c r="E11" s="198"/>
      <c r="F11" s="196">
        <v>7.6169130651892208E-2</v>
      </c>
      <c r="G11" s="199"/>
      <c r="H11" s="736">
        <v>109274.26066116994</v>
      </c>
      <c r="I11" s="618"/>
      <c r="J11" s="736">
        <v>104305.42882014495</v>
      </c>
      <c r="K11" s="198"/>
      <c r="L11" s="196">
        <v>4.7637327196006315E-2</v>
      </c>
      <c r="M11" s="199"/>
      <c r="N11" s="736">
        <v>61261.783207723063</v>
      </c>
      <c r="O11" s="618"/>
      <c r="P11" s="736">
        <v>54160.409877151978</v>
      </c>
      <c r="Q11" s="198"/>
      <c r="R11" s="196">
        <v>0.13111742224031539</v>
      </c>
      <c r="S11" s="199"/>
    </row>
    <row r="12" spans="1:19" s="1796" customFormat="1">
      <c r="A12" s="1792" t="s">
        <v>329</v>
      </c>
      <c r="B12" s="1294">
        <v>2.0558793532421697</v>
      </c>
      <c r="C12" s="618"/>
      <c r="D12" s="533">
        <v>2.0459281031994765</v>
      </c>
      <c r="E12" s="198"/>
      <c r="F12" s="196">
        <v>4.8639294934808477E-3</v>
      </c>
      <c r="G12" s="199"/>
      <c r="H12" s="533">
        <v>1.9169634388997321</v>
      </c>
      <c r="I12" s="618"/>
      <c r="J12" s="533">
        <v>1.9213765779349616</v>
      </c>
      <c r="K12" s="198"/>
      <c r="L12" s="196">
        <v>-2.296863137559771E-3</v>
      </c>
      <c r="M12" s="199"/>
      <c r="N12" s="533">
        <v>2.4150943338945776</v>
      </c>
      <c r="O12" s="618"/>
      <c r="P12" s="533">
        <v>2.39</v>
      </c>
      <c r="Q12" s="198"/>
      <c r="R12" s="196">
        <v>1.0499721294802297E-2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207911.47355117192</v>
      </c>
      <c r="C14" s="69"/>
      <c r="D14" s="125">
        <v>202681.24548029836</v>
      </c>
      <c r="E14" s="198"/>
      <c r="F14" s="196">
        <v>2.5805190107645988E-2</v>
      </c>
      <c r="G14" s="199"/>
      <c r="H14" s="125">
        <v>144787.00648413823</v>
      </c>
      <c r="I14" s="69"/>
      <c r="J14" s="125">
        <v>139392.59174121692</v>
      </c>
      <c r="K14" s="198"/>
      <c r="L14" s="196">
        <v>3.8699436430137291E-2</v>
      </c>
      <c r="M14" s="199"/>
      <c r="N14" s="125">
        <v>63124.467067033685</v>
      </c>
      <c r="O14" s="69"/>
      <c r="P14" s="125">
        <v>63288.653739081434</v>
      </c>
      <c r="Q14" s="198"/>
      <c r="R14" s="196">
        <v>-2.5942512969960876E-3</v>
      </c>
      <c r="S14" s="199"/>
    </row>
    <row r="15" spans="1:19" s="645" customFormat="1">
      <c r="A15" s="90" t="s">
        <v>332</v>
      </c>
      <c r="B15" s="1292">
        <v>270311.3600517672</v>
      </c>
      <c r="C15" s="69"/>
      <c r="D15" s="125">
        <v>248285.36001233297</v>
      </c>
      <c r="E15" s="198"/>
      <c r="F15" s="196">
        <v>8.8712439744091834E-2</v>
      </c>
      <c r="G15" s="199"/>
      <c r="H15" s="125">
        <v>200071.75984875867</v>
      </c>
      <c r="I15" s="69"/>
      <c r="J15" s="125">
        <v>191715.34704212163</v>
      </c>
      <c r="K15" s="198"/>
      <c r="L15" s="196">
        <v>4.3587604933897392E-2</v>
      </c>
      <c r="M15" s="199"/>
      <c r="N15" s="125">
        <v>70239.600203008507</v>
      </c>
      <c r="O15" s="69"/>
      <c r="P15" s="125">
        <v>56570.012970211341</v>
      </c>
      <c r="Q15" s="198"/>
      <c r="R15" s="196">
        <v>0.24164016437463615</v>
      </c>
      <c r="S15" s="199"/>
    </row>
    <row r="16" spans="1:19" s="645" customFormat="1">
      <c r="A16" s="90" t="s">
        <v>867</v>
      </c>
      <c r="B16" s="1294">
        <v>3.9819859786216512</v>
      </c>
      <c r="C16" s="69"/>
      <c r="D16" s="533">
        <v>3.9347184583574646</v>
      </c>
      <c r="E16" s="198"/>
      <c r="F16" s="196">
        <v>1.2012935808352153E-2</v>
      </c>
      <c r="G16" s="199"/>
      <c r="H16" s="533">
        <v>4.324825920329376</v>
      </c>
      <c r="I16" s="69"/>
      <c r="J16" s="533">
        <v>4.3125340644008752</v>
      </c>
      <c r="K16" s="198"/>
      <c r="L16" s="196">
        <v>2.8502629184932499E-3</v>
      </c>
      <c r="M16" s="199"/>
      <c r="N16" s="533">
        <v>3.0954551328912525</v>
      </c>
      <c r="O16" s="69"/>
      <c r="P16" s="533">
        <v>2.8910079784085538</v>
      </c>
      <c r="Q16" s="198"/>
      <c r="R16" s="196">
        <v>7.0718294798772244E-2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62269.946055998022</v>
      </c>
      <c r="C18" s="69"/>
      <c r="D18" s="125">
        <v>55288.837998205112</v>
      </c>
      <c r="E18" s="198"/>
      <c r="F18" s="196">
        <v>0.12626613816733756</v>
      </c>
      <c r="G18" s="199"/>
      <c r="H18" s="125">
        <v>27529.708561522009</v>
      </c>
      <c r="I18" s="69"/>
      <c r="J18" s="125">
        <v>24545.830510164709</v>
      </c>
      <c r="K18" s="198"/>
      <c r="L18" s="196">
        <v>0.12156354009377039</v>
      </c>
      <c r="M18" s="199"/>
      <c r="N18" s="125">
        <v>34740.237494476016</v>
      </c>
      <c r="O18" s="69"/>
      <c r="P18" s="125">
        <v>30743.007488040399</v>
      </c>
      <c r="Q18" s="198"/>
      <c r="R18" s="196">
        <v>0.13002078628743832</v>
      </c>
      <c r="S18" s="199"/>
    </row>
    <row r="19" spans="1:19" s="645" customFormat="1">
      <c r="A19" s="90" t="s">
        <v>335</v>
      </c>
      <c r="B19" s="1292">
        <v>179000.29296539229</v>
      </c>
      <c r="C19" s="69"/>
      <c r="D19" s="125">
        <v>163484.015830249</v>
      </c>
      <c r="E19" s="198"/>
      <c r="F19" s="196">
        <v>9.49100562299275E-2</v>
      </c>
      <c r="G19" s="199"/>
      <c r="H19" s="125">
        <v>100141.73967994939</v>
      </c>
      <c r="I19" s="69"/>
      <c r="J19" s="125">
        <v>92794.225086156643</v>
      </c>
      <c r="K19" s="198"/>
      <c r="L19" s="196">
        <v>7.9180731203593743E-2</v>
      </c>
      <c r="M19" s="199"/>
      <c r="N19" s="125">
        <v>78858.553285442904</v>
      </c>
      <c r="O19" s="69"/>
      <c r="P19" s="125">
        <v>70689.790744092345</v>
      </c>
      <c r="Q19" s="198"/>
      <c r="R19" s="196">
        <v>0.11555788262158967</v>
      </c>
      <c r="S19" s="199"/>
    </row>
    <row r="20" spans="1:19" s="645" customFormat="1">
      <c r="A20" s="90" t="s">
        <v>336</v>
      </c>
      <c r="B20" s="1292">
        <v>50393.333095071896</v>
      </c>
      <c r="C20" s="69"/>
      <c r="D20" s="125">
        <v>45327.667571836471</v>
      </c>
      <c r="E20" s="198"/>
      <c r="F20" s="196">
        <v>0.11175658917828113</v>
      </c>
      <c r="G20" s="199"/>
      <c r="H20" s="125">
        <v>20024.021218825874</v>
      </c>
      <c r="I20" s="69"/>
      <c r="J20" s="125">
        <v>17968.276205671889</v>
      </c>
      <c r="K20" s="198"/>
      <c r="L20" s="196">
        <v>0.11440969571166017</v>
      </c>
      <c r="M20" s="199"/>
      <c r="N20" s="125">
        <v>30369.311876246022</v>
      </c>
      <c r="O20" s="69"/>
      <c r="P20" s="125">
        <v>27359.391366164586</v>
      </c>
      <c r="Q20" s="198"/>
      <c r="R20" s="196">
        <v>0.11001416185755546</v>
      </c>
      <c r="S20" s="199"/>
    </row>
    <row r="21" spans="1:19" s="645" customFormat="1">
      <c r="A21" s="90" t="s">
        <v>337</v>
      </c>
      <c r="B21" s="1292">
        <v>287345.92767660704</v>
      </c>
      <c r="C21" s="69"/>
      <c r="D21" s="125">
        <v>277521.419235988</v>
      </c>
      <c r="E21" s="198"/>
      <c r="F21" s="196">
        <v>3.5400901550827167E-2</v>
      </c>
      <c r="G21" s="199"/>
      <c r="H21" s="125">
        <v>237211.33931023805</v>
      </c>
      <c r="I21" s="69"/>
      <c r="J21" s="125">
        <v>231736.15939266334</v>
      </c>
      <c r="K21" s="198"/>
      <c r="L21" s="196">
        <v>2.362678285479541E-2</v>
      </c>
      <c r="M21" s="199"/>
      <c r="N21" s="125">
        <v>50134.588366368982</v>
      </c>
      <c r="O21" s="69"/>
      <c r="P21" s="125">
        <v>45785.259843324638</v>
      </c>
      <c r="Q21" s="198"/>
      <c r="R21" s="196">
        <v>9.4994077524678797E-2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309699.51993153512</v>
      </c>
      <c r="C23" s="69"/>
      <c r="D23" s="125">
        <v>296706.15688329597</v>
      </c>
      <c r="E23" s="198"/>
      <c r="F23" s="196">
        <v>4.3792023680013663E-2</v>
      </c>
      <c r="G23" s="199"/>
      <c r="H23" s="125">
        <v>193493.44103123387</v>
      </c>
      <c r="I23" s="69"/>
      <c r="J23" s="125">
        <v>192193.18083935071</v>
      </c>
      <c r="K23" s="198"/>
      <c r="L23" s="196">
        <v>6.7653815093992225E-3</v>
      </c>
      <c r="M23" s="199"/>
      <c r="N23" s="125">
        <v>116206.07890030128</v>
      </c>
      <c r="O23" s="69"/>
      <c r="P23" s="125">
        <v>104512.97604394529</v>
      </c>
      <c r="Q23" s="198"/>
      <c r="R23" s="196">
        <v>0.1118818284481661</v>
      </c>
      <c r="S23" s="199"/>
    </row>
    <row r="24" spans="1:19" s="645" customFormat="1">
      <c r="A24" s="90" t="s">
        <v>339</v>
      </c>
      <c r="B24" s="1292">
        <v>179274.76046346634</v>
      </c>
      <c r="C24" s="69"/>
      <c r="D24" s="125">
        <v>172558.66016004334</v>
      </c>
      <c r="E24" s="198"/>
      <c r="F24" s="196">
        <v>3.8920679479047954E-2</v>
      </c>
      <c r="G24" s="199"/>
      <c r="H24" s="125">
        <v>144540.7601678143</v>
      </c>
      <c r="I24" s="69"/>
      <c r="J24" s="125">
        <v>140733.2644328009</v>
      </c>
      <c r="K24" s="198"/>
      <c r="L24" s="196">
        <v>2.7054696346018769E-2</v>
      </c>
      <c r="M24" s="199"/>
      <c r="N24" s="125">
        <v>34734.00029565204</v>
      </c>
      <c r="O24" s="69"/>
      <c r="P24" s="125">
        <v>31825.395727242445</v>
      </c>
      <c r="Q24" s="198"/>
      <c r="R24" s="196">
        <v>9.1392565652210836E-2</v>
      </c>
      <c r="S24" s="199"/>
    </row>
    <row r="25" spans="1:19" s="645" customFormat="1">
      <c r="A25" s="90" t="s">
        <v>340</v>
      </c>
      <c r="B25" s="1292">
        <v>176554.55638495518</v>
      </c>
      <c r="C25" s="69"/>
      <c r="D25" s="125">
        <v>169857.20150739781</v>
      </c>
      <c r="E25" s="198"/>
      <c r="F25" s="196">
        <v>3.9429325445855069E-2</v>
      </c>
      <c r="G25" s="199"/>
      <c r="H25" s="125">
        <v>142490.23022286579</v>
      </c>
      <c r="I25" s="69"/>
      <c r="J25" s="125">
        <v>138426.17051216331</v>
      </c>
      <c r="K25" s="198"/>
      <c r="L25" s="196">
        <v>2.9359041687463117E-2</v>
      </c>
      <c r="M25" s="199"/>
      <c r="N25" s="125">
        <v>34064.326162089383</v>
      </c>
      <c r="O25" s="69"/>
      <c r="P25" s="125">
        <v>31431.030995234483</v>
      </c>
      <c r="Q25" s="198"/>
      <c r="R25" s="196">
        <v>8.3780107857555006E-2</v>
      </c>
      <c r="S25" s="199"/>
    </row>
    <row r="26" spans="1:19" s="645" customFormat="1">
      <c r="A26" s="90" t="s">
        <v>708</v>
      </c>
      <c r="B26" s="1292">
        <v>14463.695324850682</v>
      </c>
      <c r="C26" s="69"/>
      <c r="D26" s="125">
        <v>13371.283328046658</v>
      </c>
      <c r="E26" s="198"/>
      <c r="F26" s="196">
        <v>8.1698365818982904E-2</v>
      </c>
      <c r="G26" s="199"/>
      <c r="H26" s="125">
        <v>9460.5021256225282</v>
      </c>
      <c r="I26" s="69"/>
      <c r="J26" s="125">
        <v>9348.9269447042825</v>
      </c>
      <c r="K26" s="198"/>
      <c r="L26" s="196">
        <v>1.1934544100962053E-2</v>
      </c>
      <c r="M26" s="199"/>
      <c r="N26" s="125">
        <v>5003.1931992281534</v>
      </c>
      <c r="O26" s="69"/>
      <c r="P26" s="125">
        <v>4022.3563833423759</v>
      </c>
      <c r="Q26" s="198"/>
      <c r="R26" s="196">
        <v>0.24384632350024424</v>
      </c>
      <c r="S26" s="199"/>
    </row>
    <row r="27" spans="1:19" s="645" customFormat="1">
      <c r="A27" s="90" t="s">
        <v>709</v>
      </c>
      <c r="B27" s="617">
        <v>14590.669240279904</v>
      </c>
      <c r="C27" s="69"/>
      <c r="D27" s="125">
        <v>13700.362089754093</v>
      </c>
      <c r="E27" s="198"/>
      <c r="F27" s="196">
        <v>6.4984205869393227E-2</v>
      </c>
      <c r="G27" s="199"/>
      <c r="H27" s="125">
        <v>9541.0341014746646</v>
      </c>
      <c r="I27" s="69"/>
      <c r="J27" s="125">
        <v>9773.9373924241354</v>
      </c>
      <c r="K27" s="198"/>
      <c r="L27" s="196">
        <v>-2.3829013999004764E-2</v>
      </c>
      <c r="M27" s="199"/>
      <c r="N27" s="125">
        <v>5049.635138805239</v>
      </c>
      <c r="O27" s="69"/>
      <c r="P27" s="125">
        <v>3926.4246973299587</v>
      </c>
      <c r="Q27" s="198"/>
      <c r="R27" s="196">
        <v>0.28606442961686851</v>
      </c>
      <c r="S27" s="199"/>
    </row>
    <row r="28" spans="1:19" s="645" customFormat="1">
      <c r="A28" s="90" t="s">
        <v>306</v>
      </c>
      <c r="B28" s="617">
        <v>143054.81570844445</v>
      </c>
      <c r="C28" s="69"/>
      <c r="D28" s="125">
        <v>138672.56226938902</v>
      </c>
      <c r="E28" s="198"/>
      <c r="F28" s="196">
        <v>3.1601445645335041E-2</v>
      </c>
      <c r="G28" s="199"/>
      <c r="H28" s="125">
        <v>118874.39114667017</v>
      </c>
      <c r="I28" s="69"/>
      <c r="J28" s="125">
        <v>115541.96260364407</v>
      </c>
      <c r="K28" s="198"/>
      <c r="L28" s="196">
        <v>2.884171661907526E-2</v>
      </c>
      <c r="M28" s="199"/>
      <c r="N28" s="125">
        <v>24180.424561774285</v>
      </c>
      <c r="O28" s="69"/>
      <c r="P28" s="125">
        <v>23130.599665744954</v>
      </c>
      <c r="Q28" s="198"/>
      <c r="R28" s="196">
        <v>4.5386843021802833E-2</v>
      </c>
      <c r="S28" s="199"/>
    </row>
    <row r="29" spans="1:19" s="645" customFormat="1">
      <c r="A29" s="90" t="s">
        <v>0</v>
      </c>
      <c r="B29" s="617">
        <v>478222.83360290277</v>
      </c>
      <c r="C29" s="69"/>
      <c r="D29" s="125">
        <v>450966.60549258516</v>
      </c>
      <c r="E29" s="198"/>
      <c r="F29" s="196">
        <v>6.0439570864778268E-2</v>
      </c>
      <c r="G29" s="199"/>
      <c r="H29" s="125">
        <v>344858.76633286104</v>
      </c>
      <c r="I29" s="69"/>
      <c r="J29" s="125">
        <v>331107.93878329231</v>
      </c>
      <c r="K29" s="198"/>
      <c r="L29" s="196">
        <v>4.1529742838840665E-2</v>
      </c>
      <c r="M29" s="199"/>
      <c r="N29" s="125">
        <v>133364.06727004173</v>
      </c>
      <c r="O29" s="69"/>
      <c r="P29" s="125">
        <v>119858.66670929285</v>
      </c>
      <c r="Q29" s="198"/>
      <c r="R29" s="196">
        <v>0.11267771394041197</v>
      </c>
      <c r="S29" s="199"/>
    </row>
    <row r="30" spans="1:19" s="645" customFormat="1">
      <c r="A30" s="90" t="s">
        <v>313</v>
      </c>
      <c r="B30" s="617">
        <v>478222.83360290277</v>
      </c>
      <c r="C30" s="69"/>
      <c r="D30" s="125">
        <v>450966.60549258516</v>
      </c>
      <c r="E30" s="198"/>
      <c r="F30" s="196">
        <v>6.0439570864778268E-2</v>
      </c>
      <c r="G30" s="199"/>
      <c r="H30" s="125">
        <v>344858.76633286104</v>
      </c>
      <c r="I30" s="69"/>
      <c r="J30" s="125">
        <v>331107.93878329231</v>
      </c>
      <c r="K30" s="198"/>
      <c r="L30" s="196">
        <v>4.1529742838840665E-2</v>
      </c>
      <c r="M30" s="199"/>
      <c r="N30" s="125">
        <v>133364.06727004173</v>
      </c>
      <c r="O30" s="69"/>
      <c r="P30" s="125">
        <v>119858.66670929285</v>
      </c>
      <c r="Q30" s="198"/>
      <c r="R30" s="196">
        <v>0.11267771394041197</v>
      </c>
      <c r="S30" s="199"/>
    </row>
    <row r="31" spans="1:19" s="645" customFormat="1">
      <c r="A31" s="90" t="s">
        <v>321</v>
      </c>
      <c r="B31" s="617">
        <v>260181.70122898277</v>
      </c>
      <c r="C31" s="69"/>
      <c r="D31" s="125">
        <v>243390.97263656615</v>
      </c>
      <c r="E31" s="198"/>
      <c r="F31" s="196">
        <v>6.8986653081372515E-2</v>
      </c>
      <c r="G31" s="199"/>
      <c r="H31" s="125">
        <v>208389.52514632791</v>
      </c>
      <c r="I31" s="69"/>
      <c r="J31" s="125">
        <v>197171.74168569449</v>
      </c>
      <c r="K31" s="198"/>
      <c r="L31" s="196">
        <v>5.6893464371356776E-2</v>
      </c>
      <c r="M31" s="199"/>
      <c r="N31" s="125">
        <v>51792.176082654863</v>
      </c>
      <c r="O31" s="69"/>
      <c r="P31" s="125">
        <v>46219.230950871657</v>
      </c>
      <c r="Q31" s="198"/>
      <c r="R31" s="196">
        <v>0.12057632758335857</v>
      </c>
      <c r="S31" s="199"/>
    </row>
    <row r="32" spans="1:19">
      <c r="A32" s="240" t="s">
        <v>174</v>
      </c>
      <c r="B32" s="126"/>
      <c r="C32" s="126"/>
      <c r="D32" s="126"/>
      <c r="E32" s="18"/>
      <c r="F32" s="18"/>
      <c r="G32" s="19"/>
      <c r="H32" s="404"/>
      <c r="I32" s="150"/>
      <c r="J32" s="404"/>
      <c r="K32" s="18"/>
      <c r="L32" s="18"/>
      <c r="M32" s="19"/>
      <c r="N32" s="404"/>
      <c r="O32" s="150"/>
      <c r="P32" s="404"/>
      <c r="Q32" s="18"/>
      <c r="R32" s="18"/>
      <c r="S32" s="19"/>
    </row>
    <row r="33" spans="1:19" s="645" customFormat="1">
      <c r="A33" s="90" t="s">
        <v>710</v>
      </c>
      <c r="B33" s="1336">
        <v>5.8515923337942972</v>
      </c>
      <c r="C33" s="69"/>
      <c r="D33" s="708">
        <v>5.4922427510482148</v>
      </c>
      <c r="E33" s="192"/>
      <c r="F33" s="196">
        <v>6.5428568807797002E-2</v>
      </c>
      <c r="G33" s="199"/>
      <c r="H33" s="708">
        <v>5.5118058580975386</v>
      </c>
      <c r="I33" s="69"/>
      <c r="J33" s="708">
        <v>5.5117865179024479</v>
      </c>
      <c r="K33" s="192"/>
      <c r="L33" s="196">
        <v>3.50887956707651E-6</v>
      </c>
      <c r="M33" s="199"/>
      <c r="N33" s="708">
        <v>6.4173669905129742</v>
      </c>
      <c r="O33" s="69"/>
      <c r="P33" s="708">
        <v>5.4563029198475554</v>
      </c>
      <c r="Q33" s="192"/>
      <c r="R33" s="196">
        <v>0.17613832750551725</v>
      </c>
      <c r="S33" s="199"/>
    </row>
    <row r="34" spans="1:19" s="645" customFormat="1" ht="12.95" customHeight="1">
      <c r="A34" s="90" t="s">
        <v>345</v>
      </c>
      <c r="B34" s="1336">
        <v>3.217889942324736</v>
      </c>
      <c r="C34" s="69"/>
      <c r="D34" s="708">
        <v>3.3394517471032237</v>
      </c>
      <c r="E34" s="192"/>
      <c r="F34" s="196">
        <v>-3.6401725188553877E-2</v>
      </c>
      <c r="G34" s="199"/>
      <c r="H34" s="708">
        <v>3.3418519565216704</v>
      </c>
      <c r="I34" s="69"/>
      <c r="J34" s="708">
        <v>3.4043048765853667</v>
      </c>
      <c r="K34" s="192"/>
      <c r="L34" s="196">
        <v>-1.8345278207379207E-2</v>
      </c>
      <c r="M34" s="199"/>
      <c r="N34" s="708">
        <v>2.6993599159926998</v>
      </c>
      <c r="O34" s="69"/>
      <c r="P34" s="708">
        <v>3.0538304971574726</v>
      </c>
      <c r="Q34" s="192"/>
      <c r="R34" s="196">
        <v>-0.11607408515132604</v>
      </c>
      <c r="S34" s="199"/>
    </row>
    <row r="35" spans="1:19" s="645" customFormat="1">
      <c r="A35" s="90" t="s">
        <v>711</v>
      </c>
      <c r="B35" s="1336">
        <v>1.9508891087235998</v>
      </c>
      <c r="C35" s="69"/>
      <c r="D35" s="708">
        <v>2.0800687708785079</v>
      </c>
      <c r="E35" s="192"/>
      <c r="F35" s="196">
        <v>-6.2103553480277338E-2</v>
      </c>
      <c r="G35" s="199"/>
      <c r="H35" s="708">
        <v>2.2570350365377267</v>
      </c>
      <c r="I35" s="69"/>
      <c r="J35" s="708">
        <v>2.3487322957350445</v>
      </c>
      <c r="K35" s="192"/>
      <c r="L35" s="196">
        <v>-3.9041171002683707E-2</v>
      </c>
      <c r="M35" s="199"/>
      <c r="N35" s="708">
        <v>1.3719999702264016</v>
      </c>
      <c r="O35" s="69"/>
      <c r="P35" s="708">
        <v>1.4556299029074415</v>
      </c>
      <c r="Q35" s="192"/>
      <c r="R35" s="196">
        <v>-5.7452744350744246E-2</v>
      </c>
      <c r="S35" s="199"/>
    </row>
    <row r="36" spans="1:19" s="645" customFormat="1">
      <c r="A36" s="90" t="s">
        <v>712</v>
      </c>
      <c r="B36" s="1336">
        <v>1.6494150241142895</v>
      </c>
      <c r="C36" s="69"/>
      <c r="D36" s="708">
        <v>1.651150364257882</v>
      </c>
      <c r="E36" s="192"/>
      <c r="F36" s="196">
        <v>-1.0509885599500825E-3</v>
      </c>
      <c r="G36" s="199"/>
      <c r="H36" s="708">
        <v>1.9008651677383144</v>
      </c>
      <c r="I36" s="69"/>
      <c r="J36" s="708">
        <v>1.8595775955423715</v>
      </c>
      <c r="K36" s="192"/>
      <c r="L36" s="196">
        <v>2.2202661666237612E-2</v>
      </c>
      <c r="M36" s="199"/>
      <c r="N36" s="708">
        <v>1.1743125010228574</v>
      </c>
      <c r="O36" s="69"/>
      <c r="P36" s="708">
        <v>1.1323183818602041</v>
      </c>
      <c r="Q36" s="192"/>
      <c r="R36" s="196">
        <v>3.7086847511619732E-2</v>
      </c>
      <c r="S36" s="199"/>
    </row>
    <row r="37" spans="1:19" s="645" customFormat="1">
      <c r="A37" s="212" t="s">
        <v>713</v>
      </c>
      <c r="B37" s="1336">
        <v>2.6052969681109333</v>
      </c>
      <c r="C37" s="69"/>
      <c r="D37" s="708">
        <v>2.5536054248934299</v>
      </c>
      <c r="E37" s="192"/>
      <c r="F37" s="196">
        <v>2.0242572604834048E-2</v>
      </c>
      <c r="G37" s="199"/>
      <c r="H37" s="708">
        <v>2.69795783568091</v>
      </c>
      <c r="I37" s="69"/>
      <c r="J37" s="708">
        <v>2.6643296992475398</v>
      </c>
      <c r="K37" s="192"/>
      <c r="L37" s="196">
        <v>1.2621612273761542E-2</v>
      </c>
      <c r="M37" s="199"/>
      <c r="N37" s="708">
        <v>2.1497630221554784</v>
      </c>
      <c r="O37" s="69"/>
      <c r="P37" s="708">
        <v>2.0005155719881325</v>
      </c>
      <c r="Q37" s="192"/>
      <c r="R37" s="196">
        <v>7.4604493090259905E-2</v>
      </c>
      <c r="S37" s="199"/>
    </row>
    <row r="38" spans="1:19" s="645" customFormat="1">
      <c r="A38" s="90" t="s">
        <v>1</v>
      </c>
      <c r="B38" s="1336">
        <v>5.8925133997332617</v>
      </c>
      <c r="C38" s="69"/>
      <c r="D38" s="708">
        <v>5.6938135159511063</v>
      </c>
      <c r="E38" s="192"/>
      <c r="F38" s="196">
        <v>3.4897504673361994E-2</v>
      </c>
      <c r="G38" s="199"/>
      <c r="H38" s="708">
        <v>6.8290878639769694</v>
      </c>
      <c r="I38" s="69"/>
      <c r="J38" s="708">
        <v>6.6715601219459799</v>
      </c>
      <c r="K38" s="192"/>
      <c r="L38" s="196">
        <v>2.3611829789677647E-2</v>
      </c>
      <c r="M38" s="199"/>
      <c r="N38" s="708">
        <v>3.4706772865323319</v>
      </c>
      <c r="O38" s="69"/>
      <c r="P38" s="708">
        <v>2.9928017973031271</v>
      </c>
      <c r="Q38" s="192"/>
      <c r="R38" s="196">
        <v>0.15967495397116768</v>
      </c>
      <c r="S38" s="199"/>
    </row>
    <row r="39" spans="1:19" s="645" customFormat="1">
      <c r="A39" s="90" t="s">
        <v>175</v>
      </c>
      <c r="B39" s="1336">
        <v>3.8002802144832901</v>
      </c>
      <c r="C39" s="69"/>
      <c r="D39" s="708">
        <v>3.7090754024534074</v>
      </c>
      <c r="E39" s="192"/>
      <c r="F39" s="196">
        <v>2.4589635457277124E-2</v>
      </c>
      <c r="G39" s="199"/>
      <c r="H39" s="708">
        <v>4.3921081872545384</v>
      </c>
      <c r="I39" s="69"/>
      <c r="J39" s="708">
        <v>4.3119056506780131</v>
      </c>
      <c r="K39" s="192"/>
      <c r="L39" s="196">
        <v>1.8600253130286862E-2</v>
      </c>
      <c r="M39" s="199"/>
      <c r="N39" s="708">
        <v>2.2699049886144982</v>
      </c>
      <c r="O39" s="69"/>
      <c r="P39" s="708">
        <v>2.0437650297793368</v>
      </c>
      <c r="Q39" s="192"/>
      <c r="R39" s="196">
        <v>0.11064870742972711</v>
      </c>
      <c r="S39" s="199"/>
    </row>
    <row r="40" spans="1:19" s="645" customFormat="1">
      <c r="A40" s="90" t="s">
        <v>176</v>
      </c>
      <c r="B40" s="1336">
        <v>3.8455958957997556</v>
      </c>
      <c r="C40" s="69"/>
      <c r="D40" s="708">
        <v>3.6774190929931057</v>
      </c>
      <c r="E40" s="192"/>
      <c r="F40" s="196">
        <v>4.5732291738815212E-2</v>
      </c>
      <c r="G40" s="199"/>
      <c r="H40" s="708">
        <v>4.0328985072677508</v>
      </c>
      <c r="I40" s="69"/>
      <c r="J40" s="708">
        <v>3.9625370326535889</v>
      </c>
      <c r="K40" s="192"/>
      <c r="L40" s="196">
        <v>1.7756673069385286E-2</v>
      </c>
      <c r="M40" s="199"/>
      <c r="N40" s="708">
        <v>3.0919704408624709</v>
      </c>
      <c r="O40" s="69"/>
      <c r="P40" s="708">
        <v>2.4611028628842622</v>
      </c>
      <c r="Q40" s="192"/>
      <c r="R40" s="196">
        <v>0.25633531515170821</v>
      </c>
      <c r="S40" s="199"/>
    </row>
    <row r="41" spans="1:19" s="645" customFormat="1">
      <c r="A41" s="90" t="s">
        <v>360</v>
      </c>
      <c r="B41" s="1336">
        <v>11.927068909731627</v>
      </c>
      <c r="C41" s="69"/>
      <c r="D41" s="708">
        <v>11.268662649114368</v>
      </c>
      <c r="E41" s="192"/>
      <c r="F41" s="196">
        <v>5.8428074485751373E-2</v>
      </c>
      <c r="G41" s="199"/>
      <c r="H41" s="708">
        <v>12.346959878291004</v>
      </c>
      <c r="I41" s="69"/>
      <c r="J41" s="708">
        <v>12.345081817990536</v>
      </c>
      <c r="K41" s="192"/>
      <c r="L41" s="196">
        <v>1.521302432950518E-4</v>
      </c>
      <c r="M41" s="199"/>
      <c r="N41" s="708">
        <v>10.237607563066485</v>
      </c>
      <c r="O41" s="69"/>
      <c r="P41" s="708">
        <v>9.0233515032019369</v>
      </c>
      <c r="Q41" s="192"/>
      <c r="R41" s="196">
        <v>0.13456818782174992</v>
      </c>
      <c r="S41" s="199"/>
    </row>
    <row r="42" spans="1:19">
      <c r="A42" s="240" t="s">
        <v>150</v>
      </c>
      <c r="B42" s="126"/>
      <c r="C42" s="150"/>
      <c r="D42" s="126"/>
      <c r="E42" s="18"/>
      <c r="F42" s="18"/>
      <c r="G42" s="19"/>
      <c r="H42" s="404"/>
      <c r="I42" s="150"/>
      <c r="J42" s="404"/>
      <c r="K42" s="18"/>
      <c r="L42" s="18"/>
      <c r="M42" s="19"/>
      <c r="N42" s="404"/>
      <c r="O42" s="150"/>
      <c r="P42" s="404"/>
      <c r="Q42" s="18"/>
      <c r="R42" s="18"/>
      <c r="S42" s="19"/>
    </row>
    <row r="43" spans="1:19" s="645" customFormat="1">
      <c r="A43" s="212" t="s">
        <v>362</v>
      </c>
      <c r="B43" s="617">
        <v>315981.88029554265</v>
      </c>
      <c r="C43" s="69"/>
      <c r="D43" s="125">
        <v>289899.88961811684</v>
      </c>
      <c r="E43" s="198"/>
      <c r="F43" s="196">
        <v>8.9968956910550887E-2</v>
      </c>
      <c r="G43" s="199"/>
      <c r="H43" s="125">
        <v>204848.60350940441</v>
      </c>
      <c r="I43" s="69"/>
      <c r="J43" s="125">
        <v>191532.12675534451</v>
      </c>
      <c r="K43" s="198"/>
      <c r="L43" s="196">
        <v>6.9526073665280366E-2</v>
      </c>
      <c r="M43" s="199"/>
      <c r="N43" s="125">
        <v>111133.27678613823</v>
      </c>
      <c r="O43" s="69"/>
      <c r="P43" s="125">
        <v>98367.762862772332</v>
      </c>
      <c r="Q43" s="198"/>
      <c r="R43" s="196">
        <v>0.12977334801416998</v>
      </c>
      <c r="S43" s="199"/>
    </row>
    <row r="44" spans="1:19" s="645" customFormat="1" ht="12.95" customHeight="1">
      <c r="A44" s="212" t="s">
        <v>379</v>
      </c>
      <c r="B44" s="617">
        <v>185713.3612574529</v>
      </c>
      <c r="C44" s="69"/>
      <c r="D44" s="125">
        <v>172268.2148406505</v>
      </c>
      <c r="E44" s="198"/>
      <c r="F44" s="196">
        <v>7.8047749140717951E-2</v>
      </c>
      <c r="G44" s="199"/>
      <c r="H44" s="125">
        <v>96729.50872264526</v>
      </c>
      <c r="I44" s="69"/>
      <c r="J44" s="125">
        <v>91131.101141708234</v>
      </c>
      <c r="K44" s="198"/>
      <c r="L44" s="196">
        <v>6.1432458412101716E-2</v>
      </c>
      <c r="M44" s="199"/>
      <c r="N44" s="125">
        <v>88983.852534807636</v>
      </c>
      <c r="O44" s="69"/>
      <c r="P44" s="125">
        <v>81137.113698942252</v>
      </c>
      <c r="Q44" s="198"/>
      <c r="R44" s="196">
        <v>9.6709612631533368E-2</v>
      </c>
      <c r="S44" s="199"/>
    </row>
    <row r="45" spans="1:19" s="645" customFormat="1">
      <c r="A45" s="212" t="s">
        <v>364</v>
      </c>
      <c r="B45" s="617">
        <v>58878.400383569213</v>
      </c>
      <c r="C45" s="69"/>
      <c r="D45" s="125">
        <v>53013.73234064076</v>
      </c>
      <c r="E45" s="198"/>
      <c r="F45" s="196">
        <v>0.11062545087836706</v>
      </c>
      <c r="G45" s="199"/>
      <c r="H45" s="125">
        <v>43712.638419900468</v>
      </c>
      <c r="I45" s="69"/>
      <c r="J45" s="125">
        <v>41429.036462200078</v>
      </c>
      <c r="K45" s="198"/>
      <c r="L45" s="196">
        <v>5.5120807836888802E-2</v>
      </c>
      <c r="M45" s="199"/>
      <c r="N45" s="125">
        <v>15165.761963668747</v>
      </c>
      <c r="O45" s="69"/>
      <c r="P45" s="125">
        <v>11584.695878440683</v>
      </c>
      <c r="Q45" s="198"/>
      <c r="R45" s="196">
        <v>0.30912042256478123</v>
      </c>
      <c r="S45" s="199"/>
    </row>
    <row r="46" spans="1:19" s="645" customFormat="1">
      <c r="A46" s="212" t="s">
        <v>365</v>
      </c>
      <c r="B46" s="617">
        <v>27337.62672950792</v>
      </c>
      <c r="C46" s="69"/>
      <c r="D46" s="125">
        <v>25112.521965082218</v>
      </c>
      <c r="E46" s="198"/>
      <c r="F46" s="196">
        <v>8.8605388479882863E-2</v>
      </c>
      <c r="G46" s="199"/>
      <c r="H46" s="125">
        <v>19946.085522237074</v>
      </c>
      <c r="I46" s="69"/>
      <c r="J46" s="125">
        <v>18516.141932854251</v>
      </c>
      <c r="K46" s="198"/>
      <c r="L46" s="196">
        <v>7.7226864784698604E-2</v>
      </c>
      <c r="M46" s="199"/>
      <c r="N46" s="125">
        <v>7391.541207270845</v>
      </c>
      <c r="O46" s="69"/>
      <c r="P46" s="125">
        <v>6596.3800322279658</v>
      </c>
      <c r="Q46" s="198"/>
      <c r="R46" s="196">
        <v>0.12054508247826178</v>
      </c>
      <c r="S46" s="199"/>
    </row>
    <row r="47" spans="1:19" s="645" customFormat="1">
      <c r="A47" s="212" t="s">
        <v>832</v>
      </c>
      <c r="B47" s="617">
        <v>28810.084245074191</v>
      </c>
      <c r="C47" s="69"/>
      <c r="D47" s="125">
        <v>26601.32423566467</v>
      </c>
      <c r="E47" s="198"/>
      <c r="F47" s="196">
        <v>8.3031956974841656E-2</v>
      </c>
      <c r="G47" s="199"/>
      <c r="H47" s="125">
        <v>23947.916416072178</v>
      </c>
      <c r="I47" s="69"/>
      <c r="J47" s="125">
        <v>23934.456675101337</v>
      </c>
      <c r="K47" s="198"/>
      <c r="L47" s="196">
        <v>5.6235832521915271E-4</v>
      </c>
      <c r="M47" s="199"/>
      <c r="N47" s="125">
        <v>4862.1678290020136</v>
      </c>
      <c r="O47" s="69"/>
      <c r="P47" s="125">
        <v>2666.8675605633325</v>
      </c>
      <c r="Q47" s="198"/>
      <c r="R47" s="196">
        <v>0.82317558655779643</v>
      </c>
      <c r="S47" s="199"/>
    </row>
    <row r="48" spans="1:19" s="645" customFormat="1">
      <c r="A48" s="90" t="s">
        <v>245</v>
      </c>
      <c r="B48" s="617">
        <v>14782.372121297727</v>
      </c>
      <c r="C48" s="69"/>
      <c r="D48" s="125">
        <v>14796.030144594675</v>
      </c>
      <c r="E48" s="198"/>
      <c r="F48" s="196">
        <v>-9.2308701479212267E-4</v>
      </c>
      <c r="G48" s="199"/>
      <c r="H48" s="125">
        <v>13019.269551701605</v>
      </c>
      <c r="I48" s="69"/>
      <c r="J48" s="125">
        <v>13126.355337245102</v>
      </c>
      <c r="K48" s="198"/>
      <c r="L48" s="196">
        <v>-8.1580745600912264E-3</v>
      </c>
      <c r="M48" s="199"/>
      <c r="N48" s="125">
        <v>1763.1025695961209</v>
      </c>
      <c r="O48" s="69"/>
      <c r="P48" s="125">
        <v>1669.6748073495723</v>
      </c>
      <c r="Q48" s="198"/>
      <c r="R48" s="196">
        <v>5.5955663842622759E-2</v>
      </c>
      <c r="S48" s="199"/>
    </row>
    <row r="49" spans="1:19" s="645" customFormat="1">
      <c r="A49" s="212" t="s">
        <v>231</v>
      </c>
      <c r="B49" s="617">
        <v>36699.87983739435</v>
      </c>
      <c r="C49" s="69"/>
      <c r="D49" s="125">
        <v>31570.868870331185</v>
      </c>
      <c r="E49" s="198"/>
      <c r="F49" s="196">
        <v>0.16246024105732382</v>
      </c>
      <c r="G49" s="199"/>
      <c r="H49" s="125">
        <v>32661.460388457195</v>
      </c>
      <c r="I49" s="69"/>
      <c r="J49" s="125">
        <v>28315.362848412689</v>
      </c>
      <c r="K49" s="198"/>
      <c r="L49" s="196">
        <v>0.15348902867010727</v>
      </c>
      <c r="M49" s="199"/>
      <c r="N49" s="125">
        <v>4038.4194489371575</v>
      </c>
      <c r="O49" s="69"/>
      <c r="P49" s="125">
        <v>3255.5060219184961</v>
      </c>
      <c r="Q49" s="198"/>
      <c r="R49" s="196">
        <v>0.24048901207600415</v>
      </c>
      <c r="S49" s="199"/>
    </row>
    <row r="50" spans="1:19" s="645" customFormat="1">
      <c r="A50" s="212" t="s">
        <v>368</v>
      </c>
      <c r="B50" s="617">
        <v>25152.595018008087</v>
      </c>
      <c r="C50" s="69"/>
      <c r="D50" s="125">
        <v>21702.365388845468</v>
      </c>
      <c r="E50" s="198"/>
      <c r="F50" s="196">
        <v>0.15897942769574602</v>
      </c>
      <c r="G50" s="199"/>
      <c r="H50" s="125">
        <v>20216.539412745486</v>
      </c>
      <c r="I50" s="69"/>
      <c r="J50" s="125">
        <v>19361.417405671884</v>
      </c>
      <c r="K50" s="198"/>
      <c r="L50" s="196">
        <v>4.4166291607508838E-2</v>
      </c>
      <c r="M50" s="199"/>
      <c r="N50" s="125">
        <v>4936.0556052626007</v>
      </c>
      <c r="O50" s="69"/>
      <c r="P50" s="125">
        <v>2340.9479831735835</v>
      </c>
      <c r="Q50" s="198"/>
      <c r="R50" s="196">
        <v>1.1085712458125079</v>
      </c>
      <c r="S50" s="199"/>
    </row>
    <row r="51" spans="1:19" s="645" customFormat="1">
      <c r="A51" s="212" t="s">
        <v>369</v>
      </c>
      <c r="B51" s="617">
        <v>97689.204737023887</v>
      </c>
      <c r="C51" s="69"/>
      <c r="D51" s="125">
        <v>94054.14567581944</v>
      </c>
      <c r="E51" s="198"/>
      <c r="F51" s="196">
        <v>3.8648578806228968E-2</v>
      </c>
      <c r="G51" s="199"/>
      <c r="H51" s="125">
        <v>86207.694071510123</v>
      </c>
      <c r="I51" s="69"/>
      <c r="J51" s="125">
        <v>83820.914608182182</v>
      </c>
      <c r="K51" s="198"/>
      <c r="L51" s="196">
        <v>2.8474748509782488E-2</v>
      </c>
      <c r="M51" s="199"/>
      <c r="N51" s="125">
        <v>11481.510665513762</v>
      </c>
      <c r="O51" s="69"/>
      <c r="P51" s="125">
        <v>10233.231067637262</v>
      </c>
      <c r="Q51" s="198"/>
      <c r="R51" s="196">
        <v>0.12198293868533885</v>
      </c>
      <c r="S51" s="199"/>
    </row>
    <row r="52" spans="1:19" s="645" customFormat="1">
      <c r="A52" s="212" t="s">
        <v>370</v>
      </c>
      <c r="B52" s="617">
        <v>62995.531543006517</v>
      </c>
      <c r="C52" s="69"/>
      <c r="D52" s="125">
        <v>64468.040902069246</v>
      </c>
      <c r="E52" s="198"/>
      <c r="F52" s="196">
        <v>-2.2840919910992144E-2</v>
      </c>
      <c r="G52" s="199"/>
      <c r="H52" s="125">
        <v>56335.531749331101</v>
      </c>
      <c r="I52" s="69"/>
      <c r="J52" s="125">
        <v>55759.261820547879</v>
      </c>
      <c r="K52" s="198"/>
      <c r="L52" s="196">
        <v>1.0334963375911487E-2</v>
      </c>
      <c r="M52" s="199"/>
      <c r="N52" s="125">
        <v>6659.9997936754162</v>
      </c>
      <c r="O52" s="69"/>
      <c r="P52" s="125">
        <v>8708.779081521363</v>
      </c>
      <c r="Q52" s="198"/>
      <c r="R52" s="196">
        <v>-0.23525447926370402</v>
      </c>
      <c r="S52" s="199"/>
    </row>
    <row r="53" spans="1:19">
      <c r="A53" s="240" t="s">
        <v>371</v>
      </c>
      <c r="B53" s="126"/>
      <c r="C53" s="150"/>
      <c r="D53" s="126"/>
      <c r="E53" s="18"/>
      <c r="F53" s="18"/>
      <c r="G53" s="19"/>
      <c r="H53" s="404"/>
      <c r="I53" s="150"/>
      <c r="J53" s="404"/>
      <c r="K53" s="18"/>
      <c r="L53" s="18"/>
      <c r="M53" s="19"/>
      <c r="N53" s="404"/>
      <c r="O53" s="150"/>
      <c r="P53" s="404"/>
      <c r="Q53" s="18"/>
      <c r="R53" s="18"/>
      <c r="S53" s="19"/>
    </row>
    <row r="54" spans="1:19" s="645" customFormat="1">
      <c r="A54" s="81" t="s">
        <v>372</v>
      </c>
      <c r="B54" s="617">
        <v>402906.88062473445</v>
      </c>
      <c r="C54" s="69"/>
      <c r="D54" s="125">
        <v>380284.26108223561</v>
      </c>
      <c r="E54" s="198"/>
      <c r="F54" s="196">
        <v>5.9488708468023475E-2</v>
      </c>
      <c r="G54" s="199"/>
      <c r="H54" s="125">
        <v>288442.06813739665</v>
      </c>
      <c r="I54" s="69"/>
      <c r="J54" s="125">
        <v>275464.87082576135</v>
      </c>
      <c r="K54" s="198"/>
      <c r="L54" s="196">
        <v>4.7110171517455363E-2</v>
      </c>
      <c r="M54" s="199"/>
      <c r="N54" s="125">
        <v>114464.81248733778</v>
      </c>
      <c r="O54" s="69"/>
      <c r="P54" s="125">
        <v>104819.39025647429</v>
      </c>
      <c r="Q54" s="198"/>
      <c r="R54" s="196">
        <v>9.2019446089725107E-2</v>
      </c>
      <c r="S54" s="199"/>
    </row>
    <row r="55" spans="1:19" s="645" customFormat="1">
      <c r="A55" s="81" t="s">
        <v>243</v>
      </c>
      <c r="B55" s="617">
        <v>372062.45316099608</v>
      </c>
      <c r="C55" s="69"/>
      <c r="D55" s="125">
        <v>350069.51742038643</v>
      </c>
      <c r="E55" s="198"/>
      <c r="F55" s="196">
        <v>6.282448098501274E-2</v>
      </c>
      <c r="G55" s="199"/>
      <c r="H55" s="125">
        <v>273534.89654265327</v>
      </c>
      <c r="I55" s="69"/>
      <c r="J55" s="125">
        <v>260684.35824740338</v>
      </c>
      <c r="K55" s="198"/>
      <c r="L55" s="196">
        <v>4.9295394559323899E-2</v>
      </c>
      <c r="M55" s="199"/>
      <c r="N55" s="125">
        <v>98527.556618342816</v>
      </c>
      <c r="O55" s="69"/>
      <c r="P55" s="125">
        <v>89385.15917298304</v>
      </c>
      <c r="Q55" s="198"/>
      <c r="R55" s="196">
        <v>0.10228093265087675</v>
      </c>
      <c r="S55" s="199"/>
    </row>
    <row r="56" spans="1:19" s="645" customFormat="1">
      <c r="A56" s="81" t="s">
        <v>244</v>
      </c>
      <c r="B56" s="617">
        <v>32482.981770505849</v>
      </c>
      <c r="C56" s="69"/>
      <c r="D56" s="125">
        <v>31786.817763686075</v>
      </c>
      <c r="E56" s="198"/>
      <c r="F56" s="196">
        <v>2.1901028658964605E-2</v>
      </c>
      <c r="G56" s="199"/>
      <c r="H56" s="125">
        <v>16760.526149724421</v>
      </c>
      <c r="I56" s="69"/>
      <c r="J56" s="125">
        <v>16653.999898033289</v>
      </c>
      <c r="K56" s="198"/>
      <c r="L56" s="196">
        <v>6.3964364322898525E-3</v>
      </c>
      <c r="M56" s="199"/>
      <c r="N56" s="125">
        <v>15722.455620781428</v>
      </c>
      <c r="O56" s="69"/>
      <c r="P56" s="125">
        <v>15132.817865652785</v>
      </c>
      <c r="Q56" s="198"/>
      <c r="R56" s="196">
        <v>3.896417444281499E-2</v>
      </c>
      <c r="S56" s="199"/>
    </row>
    <row r="57" spans="1:19" s="645" customFormat="1">
      <c r="A57" s="81" t="s">
        <v>869</v>
      </c>
      <c r="B57" s="617">
        <v>7327.6382269439737</v>
      </c>
      <c r="C57" s="69"/>
      <c r="D57" s="125">
        <v>8157.0198319730735</v>
      </c>
      <c r="E57" s="198"/>
      <c r="F57" s="196">
        <v>-0.10167703672586063</v>
      </c>
      <c r="G57" s="199"/>
      <c r="H57" s="125">
        <v>2970.3987003022057</v>
      </c>
      <c r="I57" s="69"/>
      <c r="J57" s="125">
        <v>3141.6613735244446</v>
      </c>
      <c r="K57" s="198"/>
      <c r="L57" s="196">
        <v>-5.4513409581793772E-2</v>
      </c>
      <c r="M57" s="199"/>
      <c r="N57" s="125">
        <v>4357.239526641768</v>
      </c>
      <c r="O57" s="69"/>
      <c r="P57" s="125">
        <v>5015.3584584486289</v>
      </c>
      <c r="Q57" s="198"/>
      <c r="R57" s="196">
        <v>-0.13122071677613109</v>
      </c>
      <c r="S57" s="199"/>
    </row>
    <row r="58" spans="1:19" s="645" customFormat="1">
      <c r="A58" s="81" t="s">
        <v>303</v>
      </c>
      <c r="B58" s="617">
        <v>21558.876413276397</v>
      </c>
      <c r="C58" s="69"/>
      <c r="D58" s="125">
        <v>20930.539012243196</v>
      </c>
      <c r="E58" s="198"/>
      <c r="F58" s="196">
        <v>3.0020125170482165E-2</v>
      </c>
      <c r="G58" s="199"/>
      <c r="H58" s="125">
        <v>14015.228377863463</v>
      </c>
      <c r="I58" s="69"/>
      <c r="J58" s="125">
        <v>16552.376838656623</v>
      </c>
      <c r="K58" s="198"/>
      <c r="L58" s="196">
        <v>-0.1532800083954029</v>
      </c>
      <c r="M58" s="199"/>
      <c r="N58" s="125">
        <v>7543.6480354129353</v>
      </c>
      <c r="O58" s="69"/>
      <c r="P58" s="125">
        <v>4378.1621735865738</v>
      </c>
      <c r="Q58" s="198"/>
      <c r="R58" s="196">
        <v>0.72301704147089818</v>
      </c>
      <c r="S58" s="199"/>
    </row>
    <row r="59" spans="1:19" s="645" customFormat="1">
      <c r="A59" s="81" t="s">
        <v>373</v>
      </c>
      <c r="B59" s="617">
        <v>14459.830601485621</v>
      </c>
      <c r="C59" s="69"/>
      <c r="D59" s="125">
        <v>15186.067823041283</v>
      </c>
      <c r="E59" s="198"/>
      <c r="F59" s="196">
        <v>-4.7822598319610325E-2</v>
      </c>
      <c r="G59" s="199"/>
      <c r="H59" s="125">
        <v>9557.4192509630502</v>
      </c>
      <c r="I59" s="69"/>
      <c r="J59" s="125">
        <v>12255.300849180525</v>
      </c>
      <c r="K59" s="198"/>
      <c r="L59" s="196">
        <v>-0.22013997301403448</v>
      </c>
      <c r="M59" s="199"/>
      <c r="N59" s="125">
        <v>4902.4113505225705</v>
      </c>
      <c r="O59" s="69"/>
      <c r="P59" s="125">
        <v>2930.7669738607578</v>
      </c>
      <c r="Q59" s="198"/>
      <c r="R59" s="196">
        <v>0.6727400691514297</v>
      </c>
      <c r="S59" s="199"/>
    </row>
    <row r="60" spans="1:19" s="645" customFormat="1">
      <c r="A60" s="81" t="s">
        <v>374</v>
      </c>
      <c r="B60" s="617">
        <v>3281.5033965200673</v>
      </c>
      <c r="C60" s="69"/>
      <c r="D60" s="125">
        <v>3107.9064956658221</v>
      </c>
      <c r="E60" s="198"/>
      <c r="F60" s="196">
        <v>5.5856539151463325E-2</v>
      </c>
      <c r="G60" s="199"/>
      <c r="H60" s="125">
        <v>2324.8741106338821</v>
      </c>
      <c r="I60" s="69"/>
      <c r="J60" s="125">
        <v>2484.4174731316175</v>
      </c>
      <c r="K60" s="198"/>
      <c r="L60" s="196">
        <v>-6.4217614077810528E-2</v>
      </c>
      <c r="M60" s="199"/>
      <c r="N60" s="125">
        <v>956.62928588618536</v>
      </c>
      <c r="O60" s="69"/>
      <c r="P60" s="125">
        <v>623.48902253420465</v>
      </c>
      <c r="Q60" s="198"/>
      <c r="R60" s="196">
        <v>0.53431616485870781</v>
      </c>
      <c r="S60" s="199"/>
    </row>
    <row r="61" spans="1:19" s="645" customFormat="1">
      <c r="A61" s="81" t="s">
        <v>375</v>
      </c>
      <c r="B61" s="617">
        <v>4528.452398656862</v>
      </c>
      <c r="C61" s="69"/>
      <c r="D61" s="125">
        <v>3404.4802666805299</v>
      </c>
      <c r="E61" s="198"/>
      <c r="F61" s="196">
        <v>0.33014499833545474</v>
      </c>
      <c r="G61" s="199"/>
      <c r="H61" s="125">
        <v>2653.8397086473819</v>
      </c>
      <c r="I61" s="69"/>
      <c r="J61" s="125">
        <v>2483.6597436754878</v>
      </c>
      <c r="K61" s="198"/>
      <c r="L61" s="196">
        <v>6.8519838679693829E-2</v>
      </c>
      <c r="M61" s="199"/>
      <c r="N61" s="125">
        <v>1874.6126900094796</v>
      </c>
      <c r="O61" s="69"/>
      <c r="P61" s="125">
        <v>920.82052300504222</v>
      </c>
      <c r="Q61" s="198"/>
      <c r="R61" s="196">
        <v>1.0358068083580438</v>
      </c>
      <c r="S61" s="199"/>
    </row>
    <row r="62" spans="1:19" s="645" customFormat="1">
      <c r="A62" s="81" t="s">
        <v>296</v>
      </c>
      <c r="B62" s="617">
        <v>17989.382541790856</v>
      </c>
      <c r="C62" s="69"/>
      <c r="D62" s="125">
        <v>16965.413141595945</v>
      </c>
      <c r="E62" s="198"/>
      <c r="F62" s="196">
        <v>6.0356290274142112E-2</v>
      </c>
      <c r="G62" s="199"/>
      <c r="H62" s="125">
        <v>15310.133759434775</v>
      </c>
      <c r="I62" s="69"/>
      <c r="J62" s="125">
        <v>15127.167403860141</v>
      </c>
      <c r="K62" s="198"/>
      <c r="L62" s="196">
        <v>1.2095215891373327E-2</v>
      </c>
      <c r="M62" s="199"/>
      <c r="N62" s="125">
        <v>2679.2487823560814</v>
      </c>
      <c r="O62" s="69"/>
      <c r="P62" s="125">
        <v>1838.2457377358046</v>
      </c>
      <c r="Q62" s="198"/>
      <c r="R62" s="196">
        <v>0.45750305704837546</v>
      </c>
      <c r="S62" s="199"/>
    </row>
    <row r="63" spans="1:19" s="645" customFormat="1">
      <c r="A63" s="81" t="s">
        <v>319</v>
      </c>
      <c r="B63" s="617">
        <v>54677.083461307644</v>
      </c>
      <c r="C63" s="69"/>
      <c r="D63" s="125">
        <v>54811.200517307101</v>
      </c>
      <c r="E63" s="198"/>
      <c r="F63" s="196">
        <v>-2.4468914151425762E-3</v>
      </c>
      <c r="G63" s="199"/>
      <c r="H63" s="125">
        <v>49143.327515936209</v>
      </c>
      <c r="I63" s="69"/>
      <c r="J63" s="125">
        <v>48412.501210211027</v>
      </c>
      <c r="K63" s="198"/>
      <c r="L63" s="196">
        <v>1.5095817969657777E-2</v>
      </c>
      <c r="M63" s="199"/>
      <c r="N63" s="125">
        <v>5533.7559453714339</v>
      </c>
      <c r="O63" s="69"/>
      <c r="P63" s="125">
        <v>6398.6993070960743</v>
      </c>
      <c r="Q63" s="198"/>
      <c r="R63" s="196">
        <v>-0.13517487230028602</v>
      </c>
      <c r="S63" s="199"/>
    </row>
    <row r="64" spans="1:19" s="645" customFormat="1">
      <c r="A64" s="81" t="s">
        <v>376</v>
      </c>
      <c r="B64" s="617">
        <v>5355.3522714592555</v>
      </c>
      <c r="C64" s="69"/>
      <c r="D64" s="125">
        <v>3393.5325420949284</v>
      </c>
      <c r="E64" s="198"/>
      <c r="F64" s="196">
        <v>0.57810547122475431</v>
      </c>
      <c r="G64" s="199"/>
      <c r="H64" s="125">
        <v>3362.5530069099955</v>
      </c>
      <c r="I64" s="69"/>
      <c r="J64" s="125">
        <v>3189.2246014375701</v>
      </c>
      <c r="K64" s="198"/>
      <c r="L64" s="196">
        <v>5.434813383613564E-2</v>
      </c>
      <c r="M64" s="199"/>
      <c r="N64" s="125">
        <v>1992.7992645492598</v>
      </c>
      <c r="O64" s="69"/>
      <c r="P64" s="125">
        <v>204.30794065735844</v>
      </c>
      <c r="Q64" s="198"/>
      <c r="R64" s="196">
        <v>8.7539002064112204</v>
      </c>
      <c r="S64" s="199"/>
    </row>
    <row r="65" spans="1:19" s="645" customFormat="1">
      <c r="A65" s="81" t="s">
        <v>377</v>
      </c>
      <c r="B65" s="617">
        <v>2357.4902175239649</v>
      </c>
      <c r="C65" s="69"/>
      <c r="D65" s="125">
        <v>1899.9220826631765</v>
      </c>
      <c r="E65" s="198"/>
      <c r="F65" s="196">
        <v>0.2408352105784263</v>
      </c>
      <c r="G65" s="199"/>
      <c r="H65" s="125">
        <v>1611.1740559959694</v>
      </c>
      <c r="I65" s="69"/>
      <c r="J65" s="125">
        <v>1541.4297353572208</v>
      </c>
      <c r="K65" s="198"/>
      <c r="L65" s="196">
        <v>4.5246513051459727E-2</v>
      </c>
      <c r="M65" s="199"/>
      <c r="N65" s="125">
        <v>746.3161615279954</v>
      </c>
      <c r="O65" s="69"/>
      <c r="P65" s="125">
        <v>358.49234730595566</v>
      </c>
      <c r="Q65" s="198"/>
      <c r="R65" s="196">
        <v>1.0818189485396494</v>
      </c>
      <c r="S65" s="199"/>
    </row>
    <row r="66" spans="1:19" s="645" customFormat="1">
      <c r="A66" s="740" t="s">
        <v>870</v>
      </c>
      <c r="B66" s="1349">
        <v>4830.6807429947703</v>
      </c>
      <c r="C66" s="738"/>
      <c r="D66" s="739">
        <v>5502.9076123010245</v>
      </c>
      <c r="E66" s="234"/>
      <c r="F66" s="62">
        <v>-0.1221584872338361</v>
      </c>
      <c r="G66" s="535"/>
      <c r="H66" s="739">
        <v>2708.2695172291224</v>
      </c>
      <c r="I66" s="738"/>
      <c r="J66" s="739">
        <v>2892.4923081738352</v>
      </c>
      <c r="K66" s="234"/>
      <c r="L66" s="62">
        <v>-6.3689984731894161E-2</v>
      </c>
      <c r="M66" s="535"/>
      <c r="N66" s="739">
        <v>2122.4112257656479</v>
      </c>
      <c r="O66" s="738"/>
      <c r="P66" s="739">
        <v>2610.4153041271893</v>
      </c>
      <c r="Q66" s="234"/>
      <c r="R66" s="62">
        <v>-0.18694499591309627</v>
      </c>
      <c r="S66" s="535"/>
    </row>
    <row r="67" spans="1:19" s="30" customFormat="1" ht="19.5" customHeight="1">
      <c r="A67" s="30" t="s">
        <v>151</v>
      </c>
      <c r="B67" s="29"/>
      <c r="D67" s="22"/>
      <c r="E67" s="21"/>
      <c r="F67" s="61"/>
      <c r="G67" s="61"/>
      <c r="H67" s="105"/>
      <c r="I67" s="61"/>
      <c r="J67" s="477"/>
      <c r="K67" s="21"/>
      <c r="L67" s="61"/>
      <c r="M67" s="61"/>
      <c r="N67" s="105"/>
      <c r="O67" s="61"/>
      <c r="P67" s="428"/>
      <c r="Q67" s="21"/>
      <c r="R67" s="61"/>
      <c r="S67" s="61"/>
    </row>
    <row r="68" spans="1:19" s="30" customFormat="1">
      <c r="A68" s="30" t="s">
        <v>31</v>
      </c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>
      <c r="A69" s="30"/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/>
    </row>
    <row r="71" spans="1:19">
      <c r="D71" s="30"/>
      <c r="H71" s="30"/>
      <c r="J71" s="30"/>
      <c r="N71" s="30"/>
      <c r="P71" s="30"/>
    </row>
    <row r="73" spans="1:19">
      <c r="B73" s="195"/>
      <c r="D73" s="195"/>
      <c r="H73" s="195"/>
      <c r="J73" s="195"/>
      <c r="N73" s="195"/>
      <c r="P73" s="195"/>
    </row>
  </sheetData>
  <sheetProtection formatCells="0" formatColumns="0" formatRows="0" insertColumns="0" insertRows="0" insertHyperlinks="0" deleteColumns="0" deleteRows="0" sort="0" autoFilter="0" pivotTables="0"/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1:S73"/>
  <sheetViews>
    <sheetView showGridLines="0" zoomScale="90" zoomScaleNormal="90" workbookViewId="0">
      <pane xSplit="1" ySplit="5" topLeftCell="B20" activePane="bottomRight" state="frozen"/>
      <selection activeCell="Y30" sqref="Y30"/>
      <selection pane="topRight" activeCell="Y30" sqref="Y30"/>
      <selection pane="bottomLeft" activeCell="Y30" sqref="Y30"/>
      <selection pane="bottomRight" activeCell="A4" sqref="A4:S67"/>
    </sheetView>
  </sheetViews>
  <sheetFormatPr defaultRowHeight="12"/>
  <cols>
    <col min="1" max="1" width="24.42578125" style="12" customWidth="1"/>
    <col min="2" max="2" width="10.28515625" style="30" customWidth="1"/>
    <col min="3" max="3" width="0.5703125" style="30" customWidth="1"/>
    <col min="4" max="4" width="10.140625" style="12" customWidth="1"/>
    <col min="5" max="5" width="0.5703125" style="12" customWidth="1"/>
    <col min="6" max="6" width="8.28515625" style="12" customWidth="1"/>
    <col min="7" max="7" width="0.5703125" style="12" customWidth="1"/>
    <col min="8" max="8" width="10.28515625" style="312" customWidth="1"/>
    <col min="9" max="9" width="0.5703125" style="30" customWidth="1"/>
    <col min="10" max="10" width="10.28515625" style="316" customWidth="1"/>
    <col min="11" max="11" width="0.5703125" style="12" customWidth="1"/>
    <col min="12" max="12" width="8.28515625" style="12" customWidth="1"/>
    <col min="13" max="13" width="0.5703125" style="12" customWidth="1"/>
    <col min="14" max="14" width="10.28515625" style="312" customWidth="1"/>
    <col min="15" max="15" width="0.5703125" style="30" customWidth="1"/>
    <col min="16" max="16" width="10.28515625" style="316" customWidth="1"/>
    <col min="17" max="17" width="0.5703125" style="12" customWidth="1"/>
    <col min="18" max="18" width="8.28515625" style="12" customWidth="1"/>
    <col min="19" max="19" width="1.28515625" style="12" customWidth="1"/>
    <col min="20" max="16384" width="9.140625" style="12"/>
  </cols>
  <sheetData>
    <row r="1" spans="1:19" s="5" customFormat="1" ht="15.75">
      <c r="A1" s="2096" t="s">
        <v>1132</v>
      </c>
      <c r="B1" s="2096"/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096"/>
      <c r="N1" s="2096"/>
      <c r="O1" s="2096"/>
      <c r="P1" s="2096"/>
      <c r="Q1" s="2096"/>
      <c r="R1" s="2096"/>
      <c r="S1" s="2096"/>
    </row>
    <row r="2" spans="1:19" s="5" customFormat="1" ht="17.25" customHeight="1">
      <c r="A2" s="2096" t="s">
        <v>905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  <c r="M2" s="2096"/>
      <c r="N2" s="2096"/>
      <c r="O2" s="2096"/>
      <c r="P2" s="2096"/>
      <c r="Q2" s="2096"/>
      <c r="R2" s="2096"/>
      <c r="S2" s="2096"/>
    </row>
    <row r="3" spans="1:19" s="5" customFormat="1" ht="7.9" customHeight="1">
      <c r="B3" s="48"/>
      <c r="C3" s="48"/>
      <c r="D3" s="189"/>
      <c r="E3" s="48"/>
      <c r="H3" s="270"/>
      <c r="I3" s="48"/>
      <c r="J3" s="106"/>
      <c r="N3" s="270"/>
      <c r="O3" s="48"/>
      <c r="P3" s="106"/>
      <c r="Q3" s="48"/>
      <c r="R3" s="48"/>
      <c r="S3" s="48"/>
    </row>
    <row r="4" spans="1:19">
      <c r="A4" s="1999" t="s">
        <v>287</v>
      </c>
      <c r="B4" s="9" t="s">
        <v>323</v>
      </c>
      <c r="C4" s="9"/>
      <c r="D4" s="9"/>
      <c r="E4" s="9"/>
      <c r="F4" s="9"/>
      <c r="G4" s="28"/>
      <c r="H4" s="9" t="s">
        <v>310</v>
      </c>
      <c r="I4" s="9"/>
      <c r="J4" s="9"/>
      <c r="K4" s="9"/>
      <c r="L4" s="9"/>
      <c r="M4" s="28"/>
      <c r="N4" s="9" t="s">
        <v>311</v>
      </c>
      <c r="O4" s="9"/>
      <c r="P4" s="9"/>
      <c r="Q4" s="9"/>
      <c r="R4" s="9"/>
      <c r="S4" s="28"/>
    </row>
    <row r="5" spans="1:19" s="38" customFormat="1" ht="24" customHeight="1">
      <c r="A5" s="2073" t="s">
        <v>307</v>
      </c>
      <c r="B5" s="266">
        <v>2010</v>
      </c>
      <c r="C5" s="267"/>
      <c r="D5" s="268">
        <v>2009</v>
      </c>
      <c r="E5" s="1965"/>
      <c r="F5" s="1965" t="s">
        <v>822</v>
      </c>
      <c r="G5" s="264"/>
      <c r="H5" s="266">
        <v>2010</v>
      </c>
      <c r="I5" s="267"/>
      <c r="J5" s="268">
        <v>2009</v>
      </c>
      <c r="K5" s="1965"/>
      <c r="L5" s="1965" t="s">
        <v>822</v>
      </c>
      <c r="M5" s="264"/>
      <c r="N5" s="266">
        <v>2010</v>
      </c>
      <c r="O5" s="267"/>
      <c r="P5" s="268">
        <v>2009</v>
      </c>
      <c r="Q5" s="1965"/>
      <c r="R5" s="1965" t="s">
        <v>822</v>
      </c>
      <c r="S5" s="264"/>
    </row>
    <row r="6" spans="1:19" s="38" customFormat="1">
      <c r="A6" s="229" t="s">
        <v>641</v>
      </c>
      <c r="B6" s="1055">
        <v>7284769.156196231</v>
      </c>
      <c r="C6" s="1251"/>
      <c r="D6" s="228">
        <v>6796936.2492623292</v>
      </c>
      <c r="E6" s="1250"/>
      <c r="F6" s="690">
        <v>7.1772470572582805E-2</v>
      </c>
      <c r="G6" s="1003"/>
      <c r="H6" s="228">
        <v>6293504.1599840373</v>
      </c>
      <c r="I6" s="1173"/>
      <c r="J6" s="228">
        <v>5995257.2179530095</v>
      </c>
      <c r="K6" s="1056"/>
      <c r="L6" s="690">
        <v>4.9747146984439092E-2</v>
      </c>
      <c r="M6" s="1003"/>
      <c r="N6" s="228">
        <v>991264.99621219374</v>
      </c>
      <c r="O6" s="1173"/>
      <c r="P6" s="228">
        <v>801679.03130932013</v>
      </c>
      <c r="Q6" s="1056"/>
      <c r="R6" s="690">
        <v>0.23648612162555577</v>
      </c>
      <c r="S6" s="199"/>
    </row>
    <row r="7" spans="1:19" s="38" customFormat="1" ht="12.95" customHeight="1">
      <c r="A7" s="212" t="s">
        <v>324</v>
      </c>
      <c r="B7" s="125">
        <v>1072817.9477362265</v>
      </c>
      <c r="C7" s="69" t="s">
        <v>425</v>
      </c>
      <c r="D7" s="125">
        <v>1007680.4904588972</v>
      </c>
      <c r="E7" s="21"/>
      <c r="F7" s="196">
        <v>6.4640982825484417E-2</v>
      </c>
      <c r="G7" s="199"/>
      <c r="H7" s="125">
        <v>849617.0685299444</v>
      </c>
      <c r="I7" s="69"/>
      <c r="J7" s="125">
        <v>816907.23509836977</v>
      </c>
      <c r="K7" s="198"/>
      <c r="L7" s="196">
        <v>4.0041062223712343E-2</v>
      </c>
      <c r="M7" s="199"/>
      <c r="N7" s="125">
        <v>223200.8792062822</v>
      </c>
      <c r="O7" s="69"/>
      <c r="P7" s="125">
        <v>190773.2553605274</v>
      </c>
      <c r="Q7" s="198"/>
      <c r="R7" s="196">
        <v>0.16997992608802728</v>
      </c>
      <c r="S7" s="199"/>
    </row>
    <row r="8" spans="1:19" s="38" customFormat="1">
      <c r="A8" s="286" t="s">
        <v>325</v>
      </c>
      <c r="B8" s="403"/>
      <c r="C8" s="390"/>
      <c r="D8" s="124"/>
      <c r="E8" s="18"/>
      <c r="F8" s="18"/>
      <c r="G8" s="19"/>
      <c r="H8" s="403"/>
      <c r="I8" s="390"/>
      <c r="J8" s="403"/>
      <c r="K8" s="18"/>
      <c r="L8" s="18"/>
      <c r="M8" s="19"/>
      <c r="N8" s="403"/>
      <c r="O8" s="390"/>
      <c r="P8" s="403"/>
      <c r="Q8" s="18"/>
      <c r="R8" s="18"/>
      <c r="S8" s="19"/>
    </row>
    <row r="9" spans="1:19" s="1796" customFormat="1" ht="12.95" customHeight="1">
      <c r="A9" s="1792" t="s">
        <v>326</v>
      </c>
      <c r="B9" s="1292">
        <v>154909.68394924252</v>
      </c>
      <c r="C9" s="618"/>
      <c r="D9" s="736">
        <v>149517.95094306319</v>
      </c>
      <c r="E9" s="198"/>
      <c r="F9" s="196">
        <v>3.6060773787841158E-2</v>
      </c>
      <c r="G9" s="199"/>
      <c r="H9" s="736">
        <v>135839.34827566033</v>
      </c>
      <c r="I9" s="618"/>
      <c r="J9" s="736">
        <v>132262.53102694135</v>
      </c>
      <c r="K9" s="198"/>
      <c r="L9" s="196">
        <v>2.7043314693489452E-2</v>
      </c>
      <c r="M9" s="199"/>
      <c r="N9" s="736">
        <v>19070.335673582194</v>
      </c>
      <c r="O9" s="618"/>
      <c r="P9" s="736">
        <v>17255.419916121842</v>
      </c>
      <c r="Q9" s="198"/>
      <c r="R9" s="196">
        <v>0.10517946049893956</v>
      </c>
      <c r="S9" s="199"/>
    </row>
    <row r="10" spans="1:19" s="1796" customFormat="1">
      <c r="A10" s="1792" t="s">
        <v>327</v>
      </c>
      <c r="B10" s="1292">
        <v>504502.61389147502</v>
      </c>
      <c r="C10" s="618"/>
      <c r="D10" s="736">
        <v>476379.75377109245</v>
      </c>
      <c r="E10" s="198"/>
      <c r="F10" s="196">
        <v>5.9034541031095164E-2</v>
      </c>
      <c r="G10" s="199"/>
      <c r="H10" s="736">
        <v>401817.82628584327</v>
      </c>
      <c r="I10" s="618"/>
      <c r="J10" s="736">
        <v>387483.86629132985</v>
      </c>
      <c r="K10" s="198"/>
      <c r="L10" s="196">
        <v>3.6992404694693622E-2</v>
      </c>
      <c r="M10" s="199"/>
      <c r="N10" s="736">
        <v>102684.78760563178</v>
      </c>
      <c r="O10" s="618"/>
      <c r="P10" s="736">
        <v>88895.887479762605</v>
      </c>
      <c r="Q10" s="198"/>
      <c r="R10" s="196">
        <v>0.15511291373302563</v>
      </c>
      <c r="S10" s="199"/>
    </row>
    <row r="11" spans="1:19" s="1796" customFormat="1">
      <c r="A11" s="1792" t="s">
        <v>328</v>
      </c>
      <c r="B11" s="1292">
        <v>413405.64989505813</v>
      </c>
      <c r="C11" s="618"/>
      <c r="D11" s="736">
        <v>381782.78574449022</v>
      </c>
      <c r="E11" s="198"/>
      <c r="F11" s="196">
        <v>8.2829465684007161E-2</v>
      </c>
      <c r="G11" s="199"/>
      <c r="H11" s="736">
        <v>311959.89396798407</v>
      </c>
      <c r="I11" s="618"/>
      <c r="J11" s="736">
        <v>297160.83777985215</v>
      </c>
      <c r="K11" s="198"/>
      <c r="L11" s="196">
        <v>4.9801502441232208E-2</v>
      </c>
      <c r="M11" s="199"/>
      <c r="N11" s="736">
        <v>101445.75592707407</v>
      </c>
      <c r="O11" s="618"/>
      <c r="P11" s="736">
        <v>84621.947964638064</v>
      </c>
      <c r="Q11" s="198"/>
      <c r="R11" s="196">
        <v>0.19881140019922924</v>
      </c>
      <c r="S11" s="199"/>
    </row>
    <row r="12" spans="1:19" s="1796" customFormat="1">
      <c r="A12" s="1792" t="s">
        <v>329</v>
      </c>
      <c r="B12" s="1294">
        <v>2.1226430395465039</v>
      </c>
      <c r="C12" s="618"/>
      <c r="D12" s="533">
        <v>2.0988167006648961</v>
      </c>
      <c r="E12" s="198"/>
      <c r="F12" s="196">
        <v>1.1352272389513437E-2</v>
      </c>
      <c r="G12" s="199"/>
      <c r="H12" s="533">
        <v>2.0417768141223149</v>
      </c>
      <c r="I12" s="618"/>
      <c r="J12" s="533">
        <v>2.0343674921202273</v>
      </c>
      <c r="K12" s="198"/>
      <c r="L12" s="196">
        <v>3.6420764836178291E-3</v>
      </c>
      <c r="M12" s="199"/>
      <c r="N12" s="533">
        <v>2.4304613852102914</v>
      </c>
      <c r="O12" s="618"/>
      <c r="P12" s="533">
        <v>2.3747936695382674</v>
      </c>
      <c r="Q12" s="198"/>
      <c r="R12" s="196">
        <v>2.3441074644117401E-2</v>
      </c>
      <c r="S12" s="199"/>
    </row>
    <row r="13" spans="1:19" s="38" customFormat="1">
      <c r="A13" s="286" t="s">
        <v>330</v>
      </c>
      <c r="B13" s="132"/>
      <c r="C13" s="150"/>
      <c r="D13" s="126"/>
      <c r="E13" s="18"/>
      <c r="F13" s="18"/>
      <c r="G13" s="19"/>
      <c r="H13" s="404"/>
      <c r="I13" s="150"/>
      <c r="J13" s="404"/>
      <c r="K13" s="18"/>
      <c r="L13" s="18"/>
      <c r="M13" s="19"/>
      <c r="N13" s="404"/>
      <c r="O13" s="150"/>
      <c r="P13" s="404"/>
      <c r="Q13" s="18"/>
      <c r="R13" s="18"/>
      <c r="S13" s="19"/>
    </row>
    <row r="14" spans="1:19" s="645" customFormat="1" ht="12.95" customHeight="1">
      <c r="A14" s="90" t="s">
        <v>331</v>
      </c>
      <c r="B14" s="1292">
        <v>346697.15977372107</v>
      </c>
      <c r="C14" s="69"/>
      <c r="D14" s="125">
        <v>328045.54998610786</v>
      </c>
      <c r="E14" s="198"/>
      <c r="F14" s="196">
        <v>5.6856768178696754E-2</v>
      </c>
      <c r="G14" s="199"/>
      <c r="H14" s="125">
        <v>257040.80948316734</v>
      </c>
      <c r="I14" s="69"/>
      <c r="J14" s="125">
        <v>248321.82741628212</v>
      </c>
      <c r="K14" s="198"/>
      <c r="L14" s="196">
        <v>3.5111621711243608E-2</v>
      </c>
      <c r="M14" s="199"/>
      <c r="N14" s="125">
        <v>89656.350290553732</v>
      </c>
      <c r="O14" s="69"/>
      <c r="P14" s="125">
        <v>79723.722569825753</v>
      </c>
      <c r="Q14" s="198"/>
      <c r="R14" s="196">
        <v>0.12458810753635494</v>
      </c>
      <c r="S14" s="199"/>
    </row>
    <row r="15" spans="1:19" s="645" customFormat="1">
      <c r="A15" s="90" t="s">
        <v>332</v>
      </c>
      <c r="B15" s="1292">
        <v>726120.78796218731</v>
      </c>
      <c r="C15" s="69"/>
      <c r="D15" s="125">
        <v>679634.94047265034</v>
      </c>
      <c r="E15" s="198"/>
      <c r="F15" s="196">
        <v>6.8398260185399698E-2</v>
      </c>
      <c r="G15" s="199"/>
      <c r="H15" s="125">
        <v>592576.25904645247</v>
      </c>
      <c r="I15" s="69"/>
      <c r="J15" s="125">
        <v>568585.40768195118</v>
      </c>
      <c r="K15" s="198"/>
      <c r="L15" s="196">
        <v>4.2193927315702436E-2</v>
      </c>
      <c r="M15" s="199"/>
      <c r="N15" s="125">
        <v>133544.52891573479</v>
      </c>
      <c r="O15" s="69"/>
      <c r="P15" s="125">
        <v>111049.5327906991</v>
      </c>
      <c r="Q15" s="198"/>
      <c r="R15" s="196">
        <v>0.20256722887284173</v>
      </c>
      <c r="S15" s="199"/>
    </row>
    <row r="16" spans="1:19" s="645" customFormat="1">
      <c r="A16" s="90" t="s">
        <v>867</v>
      </c>
      <c r="B16" s="1294">
        <v>5.2303985112285698</v>
      </c>
      <c r="C16" s="69"/>
      <c r="D16" s="533">
        <v>5.1989688270959276</v>
      </c>
      <c r="E16" s="198"/>
      <c r="F16" s="196">
        <v>6.0453688371504303E-3</v>
      </c>
      <c r="G16" s="199"/>
      <c r="H16" s="533">
        <v>5.6076264768698172</v>
      </c>
      <c r="I16" s="69"/>
      <c r="J16" s="533">
        <v>5.5841714348479581</v>
      </c>
      <c r="K16" s="198"/>
      <c r="L16" s="196">
        <v>4.2002725552958827E-3</v>
      </c>
      <c r="M16" s="199"/>
      <c r="N16" s="533">
        <v>3.7944753218784704</v>
      </c>
      <c r="O16" s="69"/>
      <c r="P16" s="533">
        <v>3.5494986397957544</v>
      </c>
      <c r="Q16" s="198"/>
      <c r="R16" s="196">
        <v>6.9017263265330461E-2</v>
      </c>
      <c r="S16" s="199"/>
    </row>
    <row r="17" spans="1:19">
      <c r="A17" s="240" t="s">
        <v>333</v>
      </c>
      <c r="B17" s="132"/>
      <c r="C17" s="150"/>
      <c r="D17" s="126"/>
      <c r="E17" s="18"/>
      <c r="F17" s="18"/>
      <c r="G17" s="19"/>
      <c r="H17" s="404"/>
      <c r="I17" s="150"/>
      <c r="J17" s="404"/>
      <c r="K17" s="18"/>
      <c r="L17" s="18"/>
      <c r="M17" s="19"/>
      <c r="N17" s="404"/>
      <c r="O17" s="150"/>
      <c r="P17" s="404"/>
      <c r="Q17" s="18"/>
      <c r="R17" s="18"/>
      <c r="S17" s="19"/>
    </row>
    <row r="18" spans="1:19" s="645" customFormat="1" ht="12.95" customHeight="1">
      <c r="A18" s="90" t="s">
        <v>334</v>
      </c>
      <c r="B18" s="1292">
        <v>88294.266550457716</v>
      </c>
      <c r="C18" s="69"/>
      <c r="D18" s="125">
        <v>79684.306196011123</v>
      </c>
      <c r="E18" s="198"/>
      <c r="F18" s="196">
        <v>0.10805089189416316</v>
      </c>
      <c r="G18" s="199"/>
      <c r="H18" s="125">
        <v>42267.927624188851</v>
      </c>
      <c r="I18" s="69"/>
      <c r="J18" s="125">
        <v>41570.784238379259</v>
      </c>
      <c r="K18" s="198"/>
      <c r="L18" s="196">
        <v>1.6770032093019072E-2</v>
      </c>
      <c r="M18" s="199"/>
      <c r="N18" s="125">
        <v>46026.338926268858</v>
      </c>
      <c r="O18" s="69"/>
      <c r="P18" s="125">
        <v>38113.521957631863</v>
      </c>
      <c r="Q18" s="198"/>
      <c r="R18" s="196">
        <v>0.20761180185428993</v>
      </c>
      <c r="S18" s="199"/>
    </row>
    <row r="19" spans="1:19" s="645" customFormat="1">
      <c r="A19" s="90" t="s">
        <v>335</v>
      </c>
      <c r="B19" s="1292">
        <v>337204.68889096664</v>
      </c>
      <c r="C19" s="69"/>
      <c r="D19" s="125">
        <v>300375.39578568307</v>
      </c>
      <c r="E19" s="198"/>
      <c r="F19" s="196">
        <v>0.12261088498593661</v>
      </c>
      <c r="G19" s="199"/>
      <c r="H19" s="125">
        <v>214153.82910223867</v>
      </c>
      <c r="I19" s="69"/>
      <c r="J19" s="125">
        <v>197846.96231220168</v>
      </c>
      <c r="K19" s="198"/>
      <c r="L19" s="196">
        <v>8.2421618201571498E-2</v>
      </c>
      <c r="M19" s="199"/>
      <c r="N19" s="125">
        <v>123050.85978872796</v>
      </c>
      <c r="O19" s="69"/>
      <c r="P19" s="125">
        <v>102528.43347348136</v>
      </c>
      <c r="Q19" s="198"/>
      <c r="R19" s="196">
        <v>0.20016326808069937</v>
      </c>
      <c r="S19" s="199"/>
    </row>
    <row r="20" spans="1:19" s="645" customFormat="1">
      <c r="A20" s="90" t="s">
        <v>336</v>
      </c>
      <c r="B20" s="1292">
        <v>70131.130231273681</v>
      </c>
      <c r="C20" s="69"/>
      <c r="D20" s="125">
        <v>62704.464645780172</v>
      </c>
      <c r="E20" s="198"/>
      <c r="F20" s="196">
        <v>0.11843918335715034</v>
      </c>
      <c r="G20" s="199"/>
      <c r="H20" s="125">
        <v>30044.535689217046</v>
      </c>
      <c r="I20" s="69"/>
      <c r="J20" s="125">
        <v>29880.668916251681</v>
      </c>
      <c r="K20" s="198"/>
      <c r="L20" s="196">
        <v>5.4840396453186323E-3</v>
      </c>
      <c r="M20" s="199"/>
      <c r="N20" s="125">
        <v>40086.594542056635</v>
      </c>
      <c r="O20" s="69"/>
      <c r="P20" s="125">
        <v>32823.795729528487</v>
      </c>
      <c r="Q20" s="198"/>
      <c r="R20" s="196">
        <v>0.22126626890973763</v>
      </c>
      <c r="S20" s="199"/>
    </row>
    <row r="21" spans="1:19" s="645" customFormat="1">
      <c r="A21" s="90" t="s">
        <v>337</v>
      </c>
      <c r="B21" s="1292">
        <v>717450.12252581993</v>
      </c>
      <c r="C21" s="69"/>
      <c r="D21" s="125">
        <v>690325.25312288362</v>
      </c>
      <c r="E21" s="198"/>
      <c r="F21" s="196">
        <v>3.9292883000048469E-2</v>
      </c>
      <c r="G21" s="199"/>
      <c r="H21" s="125">
        <v>623239.84749247215</v>
      </c>
      <c r="I21" s="69"/>
      <c r="J21" s="125">
        <v>607370.15746394533</v>
      </c>
      <c r="K21" s="198"/>
      <c r="L21" s="196">
        <v>2.6128531067101161E-2</v>
      </c>
      <c r="M21" s="199"/>
      <c r="N21" s="125">
        <v>94210.275033347745</v>
      </c>
      <c r="O21" s="69"/>
      <c r="P21" s="125">
        <v>82955.095658938313</v>
      </c>
      <c r="Q21" s="198"/>
      <c r="R21" s="196">
        <v>0.13567797475255758</v>
      </c>
      <c r="S21" s="199"/>
    </row>
    <row r="22" spans="1:19">
      <c r="A22" s="240" t="s">
        <v>338</v>
      </c>
      <c r="B22" s="132"/>
      <c r="C22" s="150"/>
      <c r="D22" s="126"/>
      <c r="E22" s="18"/>
      <c r="F22" s="18"/>
      <c r="G22" s="19"/>
      <c r="H22" s="404"/>
      <c r="I22" s="150"/>
      <c r="J22" s="404"/>
      <c r="K22" s="18"/>
      <c r="L22" s="18"/>
      <c r="M22" s="19"/>
      <c r="N22" s="404"/>
      <c r="O22" s="150"/>
      <c r="P22" s="404"/>
      <c r="Q22" s="18"/>
      <c r="R22" s="18"/>
      <c r="S22" s="19"/>
    </row>
    <row r="23" spans="1:19" s="645" customFormat="1" ht="12.95" customHeight="1">
      <c r="A23" s="90" t="s">
        <v>707</v>
      </c>
      <c r="B23" s="1292">
        <v>431606.82829465327</v>
      </c>
      <c r="C23" s="69"/>
      <c r="D23" s="125">
        <v>416930.34708657983</v>
      </c>
      <c r="E23" s="198"/>
      <c r="F23" s="196">
        <v>3.5201278368508206E-2</v>
      </c>
      <c r="G23" s="199"/>
      <c r="H23" s="125">
        <v>275992.80538893904</v>
      </c>
      <c r="I23" s="69"/>
      <c r="J23" s="125">
        <v>275265.01072629861</v>
      </c>
      <c r="K23" s="198"/>
      <c r="L23" s="196">
        <v>2.6439781093867049E-3</v>
      </c>
      <c r="M23" s="199"/>
      <c r="N23" s="125">
        <v>155614.02290571423</v>
      </c>
      <c r="O23" s="69"/>
      <c r="P23" s="125">
        <v>141665.33636028122</v>
      </c>
      <c r="Q23" s="198"/>
      <c r="R23" s="196">
        <v>9.8462241390927949E-2</v>
      </c>
      <c r="S23" s="199"/>
    </row>
    <row r="24" spans="1:19" s="645" customFormat="1">
      <c r="A24" s="90" t="s">
        <v>339</v>
      </c>
      <c r="B24" s="1292">
        <v>252308.1610594409</v>
      </c>
      <c r="C24" s="69"/>
      <c r="D24" s="125">
        <v>237064.04339981714</v>
      </c>
      <c r="E24" s="198"/>
      <c r="F24" s="196">
        <v>6.4303795046277867E-2</v>
      </c>
      <c r="G24" s="199"/>
      <c r="H24" s="125">
        <v>205339.05564624674</v>
      </c>
      <c r="I24" s="69"/>
      <c r="J24" s="125">
        <v>199537.39409201665</v>
      </c>
      <c r="K24" s="198"/>
      <c r="L24" s="196">
        <v>2.907556040124815E-2</v>
      </c>
      <c r="M24" s="199"/>
      <c r="N24" s="125">
        <v>46969.105413194156</v>
      </c>
      <c r="O24" s="69"/>
      <c r="P24" s="125">
        <v>37526.649307800471</v>
      </c>
      <c r="Q24" s="198"/>
      <c r="R24" s="196">
        <v>0.25162001616357821</v>
      </c>
      <c r="S24" s="199"/>
    </row>
    <row r="25" spans="1:19" s="645" customFormat="1">
      <c r="A25" s="90" t="s">
        <v>340</v>
      </c>
      <c r="B25" s="1292">
        <v>246549.68703500903</v>
      </c>
      <c r="C25" s="69"/>
      <c r="D25" s="125">
        <v>231395.59029345575</v>
      </c>
      <c r="E25" s="198"/>
      <c r="F25" s="196">
        <v>6.5489997982826134E-2</v>
      </c>
      <c r="G25" s="199"/>
      <c r="H25" s="125">
        <v>200607.58820058036</v>
      </c>
      <c r="I25" s="69"/>
      <c r="J25" s="125">
        <v>194369.75736707976</v>
      </c>
      <c r="K25" s="198"/>
      <c r="L25" s="196">
        <v>3.2092599785058414E-2</v>
      </c>
      <c r="M25" s="199"/>
      <c r="N25" s="125">
        <v>45942.09883442866</v>
      </c>
      <c r="O25" s="69"/>
      <c r="P25" s="125">
        <v>37025.83292637601</v>
      </c>
      <c r="Q25" s="198"/>
      <c r="R25" s="196">
        <v>0.2408120278018375</v>
      </c>
      <c r="S25" s="199"/>
    </row>
    <row r="26" spans="1:19" s="645" customFormat="1">
      <c r="A26" s="90" t="s">
        <v>708</v>
      </c>
      <c r="B26" s="1292">
        <v>15947.922999343107</v>
      </c>
      <c r="C26" s="69"/>
      <c r="D26" s="125">
        <v>14853.043461961384</v>
      </c>
      <c r="E26" s="198"/>
      <c r="F26" s="196">
        <v>7.3714154286675812E-2</v>
      </c>
      <c r="G26" s="199"/>
      <c r="H26" s="125">
        <v>10779.772382750327</v>
      </c>
      <c r="I26" s="69"/>
      <c r="J26" s="125">
        <v>11081.215944805477</v>
      </c>
      <c r="K26" s="198"/>
      <c r="L26" s="196">
        <v>-2.720311232599501E-2</v>
      </c>
      <c r="M26" s="199"/>
      <c r="N26" s="125">
        <v>5168.1506165927794</v>
      </c>
      <c r="O26" s="69"/>
      <c r="P26" s="125">
        <v>3771.8275171559062</v>
      </c>
      <c r="Q26" s="198"/>
      <c r="R26" s="196">
        <v>0.37019802551569247</v>
      </c>
      <c r="S26" s="199"/>
    </row>
    <row r="27" spans="1:19" s="645" customFormat="1">
      <c r="A27" s="90" t="s">
        <v>709</v>
      </c>
      <c r="B27" s="617">
        <v>18106.324350371222</v>
      </c>
      <c r="C27" s="69"/>
      <c r="D27" s="125">
        <v>18166.601639550223</v>
      </c>
      <c r="E27" s="198"/>
      <c r="F27" s="196">
        <v>-3.318027794905361E-3</v>
      </c>
      <c r="G27" s="199"/>
      <c r="H27" s="125">
        <v>13326.268097395387</v>
      </c>
      <c r="I27" s="69"/>
      <c r="J27" s="125">
        <v>13387.967603232781</v>
      </c>
      <c r="K27" s="198"/>
      <c r="L27" s="196">
        <v>-4.608578961790703E-3</v>
      </c>
      <c r="M27" s="199"/>
      <c r="N27" s="125">
        <v>4780.0562529758345</v>
      </c>
      <c r="O27" s="69"/>
      <c r="P27" s="125">
        <v>4778.634036317444</v>
      </c>
      <c r="Q27" s="198"/>
      <c r="R27" s="196">
        <v>2.9761991556198506E-4</v>
      </c>
      <c r="S27" s="199"/>
    </row>
    <row r="28" spans="1:19" s="645" customFormat="1">
      <c r="A28" s="90" t="s">
        <v>306</v>
      </c>
      <c r="B28" s="617">
        <v>182291.88703328522</v>
      </c>
      <c r="C28" s="69"/>
      <c r="D28" s="125">
        <v>178004.12715256828</v>
      </c>
      <c r="E28" s="198"/>
      <c r="F28" s="196">
        <v>2.4087980145774259E-2</v>
      </c>
      <c r="G28" s="199"/>
      <c r="H28" s="125">
        <v>154268.3621203035</v>
      </c>
      <c r="I28" s="69"/>
      <c r="J28" s="125">
        <v>151344.82186413303</v>
      </c>
      <c r="K28" s="198"/>
      <c r="L28" s="196">
        <v>1.9317081484261298E-2</v>
      </c>
      <c r="M28" s="199"/>
      <c r="N28" s="125">
        <v>28023.524912981713</v>
      </c>
      <c r="O28" s="69"/>
      <c r="P28" s="125">
        <v>26659.30528843524</v>
      </c>
      <c r="Q28" s="198"/>
      <c r="R28" s="196">
        <v>5.117236213721852E-2</v>
      </c>
      <c r="S28" s="199"/>
    </row>
    <row r="29" spans="1:19" s="645" customFormat="1">
      <c r="A29" s="90" t="s">
        <v>0</v>
      </c>
      <c r="B29" s="617">
        <v>1072817.9477362265</v>
      </c>
      <c r="C29" s="69"/>
      <c r="D29" s="125">
        <v>1007680.4904588972</v>
      </c>
      <c r="E29" s="198"/>
      <c r="F29" s="196">
        <v>6.4640982825484417E-2</v>
      </c>
      <c r="G29" s="199"/>
      <c r="H29" s="125">
        <v>849617.0685299444</v>
      </c>
      <c r="I29" s="69"/>
      <c r="J29" s="125">
        <v>816907.23509836977</v>
      </c>
      <c r="K29" s="198"/>
      <c r="L29" s="196">
        <v>4.0041062223712343E-2</v>
      </c>
      <c r="M29" s="199"/>
      <c r="N29" s="125">
        <v>223200.8792062822</v>
      </c>
      <c r="O29" s="69"/>
      <c r="P29" s="125">
        <v>190773.2553605274</v>
      </c>
      <c r="Q29" s="198"/>
      <c r="R29" s="196">
        <v>0.16997992608802728</v>
      </c>
      <c r="S29" s="199"/>
    </row>
    <row r="30" spans="1:19" s="645" customFormat="1">
      <c r="A30" s="90" t="s">
        <v>313</v>
      </c>
      <c r="B30" s="617">
        <v>260181.70122898277</v>
      </c>
      <c r="C30" s="69"/>
      <c r="D30" s="125">
        <v>243390.97263656638</v>
      </c>
      <c r="E30" s="198"/>
      <c r="F30" s="196">
        <v>6.8986653081371502E-2</v>
      </c>
      <c r="G30" s="199"/>
      <c r="H30" s="125">
        <v>208389.52514632791</v>
      </c>
      <c r="I30" s="69"/>
      <c r="J30" s="125">
        <v>197171.74168569449</v>
      </c>
      <c r="K30" s="198"/>
      <c r="L30" s="196">
        <v>5.6893464371356776E-2</v>
      </c>
      <c r="M30" s="199"/>
      <c r="N30" s="125">
        <v>51792.176082654863</v>
      </c>
      <c r="O30" s="69"/>
      <c r="P30" s="125">
        <v>46219.230950871883</v>
      </c>
      <c r="Q30" s="198"/>
      <c r="R30" s="196">
        <v>0.1205763275833531</v>
      </c>
      <c r="S30" s="199"/>
    </row>
    <row r="31" spans="1:19" s="645" customFormat="1">
      <c r="A31" s="90" t="s">
        <v>321</v>
      </c>
      <c r="B31" s="617">
        <v>1072817.9477362265</v>
      </c>
      <c r="C31" s="69"/>
      <c r="D31" s="125">
        <v>1007680.4904588972</v>
      </c>
      <c r="E31" s="198"/>
      <c r="F31" s="196">
        <v>6.4640982825484417E-2</v>
      </c>
      <c r="G31" s="199"/>
      <c r="H31" s="125">
        <v>849617.0685299444</v>
      </c>
      <c r="I31" s="69"/>
      <c r="J31" s="125">
        <v>816907.23509836977</v>
      </c>
      <c r="K31" s="198"/>
      <c r="L31" s="196">
        <v>4.0041062223712343E-2</v>
      </c>
      <c r="M31" s="199"/>
      <c r="N31" s="125">
        <v>223200.8792062822</v>
      </c>
      <c r="O31" s="69"/>
      <c r="P31" s="125">
        <v>190773.2553605274</v>
      </c>
      <c r="Q31" s="198"/>
      <c r="R31" s="196">
        <v>0.16997992608802728</v>
      </c>
      <c r="S31" s="199"/>
    </row>
    <row r="32" spans="1:19">
      <c r="A32" s="240" t="s">
        <v>174</v>
      </c>
      <c r="B32" s="126"/>
      <c r="C32" s="126"/>
      <c r="D32" s="126"/>
      <c r="E32" s="18"/>
      <c r="F32" s="18"/>
      <c r="G32" s="19"/>
      <c r="H32" s="404"/>
      <c r="I32" s="150"/>
      <c r="J32" s="404"/>
      <c r="K32" s="18"/>
      <c r="L32" s="18"/>
      <c r="M32" s="19"/>
      <c r="N32" s="404"/>
      <c r="O32" s="150"/>
      <c r="P32" s="404"/>
      <c r="Q32" s="18"/>
      <c r="R32" s="18"/>
      <c r="S32" s="19"/>
    </row>
    <row r="33" spans="1:19" s="645" customFormat="1">
      <c r="A33" s="90" t="s">
        <v>710</v>
      </c>
      <c r="B33" s="1336">
        <v>5.061977781565969</v>
      </c>
      <c r="C33" s="69"/>
      <c r="D33" s="708">
        <v>4.9123831599425296</v>
      </c>
      <c r="E33" s="192"/>
      <c r="F33" s="196">
        <v>3.0452555664487197E-2</v>
      </c>
      <c r="G33" s="199"/>
      <c r="H33" s="708">
        <v>5.1165102742647948</v>
      </c>
      <c r="I33" s="69"/>
      <c r="J33" s="708">
        <v>5.0576578580335845</v>
      </c>
      <c r="K33" s="192"/>
      <c r="L33" s="196">
        <v>1.1636298437572069E-2</v>
      </c>
      <c r="M33" s="199"/>
      <c r="N33" s="708">
        <v>4.9652604333233885</v>
      </c>
      <c r="O33" s="69"/>
      <c r="P33" s="708">
        <v>4.6301049233907552</v>
      </c>
      <c r="Q33" s="192"/>
      <c r="R33" s="196">
        <v>7.2386158732487119E-2</v>
      </c>
      <c r="S33" s="199"/>
    </row>
    <row r="34" spans="1:19" s="645" customFormat="1" ht="12.95" customHeight="1">
      <c r="A34" s="90" t="s">
        <v>345</v>
      </c>
      <c r="B34" s="1336">
        <v>3.9756225589897269</v>
      </c>
      <c r="C34" s="69"/>
      <c r="D34" s="708">
        <v>4.0482338172999386</v>
      </c>
      <c r="E34" s="192"/>
      <c r="F34" s="196">
        <v>-1.7936527776609843E-2</v>
      </c>
      <c r="G34" s="199"/>
      <c r="H34" s="708">
        <v>4.0958992693604106</v>
      </c>
      <c r="I34" s="69"/>
      <c r="J34" s="708">
        <v>4.1237417244192542</v>
      </c>
      <c r="K34" s="192"/>
      <c r="L34" s="196">
        <v>-6.7517456037489076E-3</v>
      </c>
      <c r="M34" s="199"/>
      <c r="N34" s="708">
        <v>3.4504306022373958</v>
      </c>
      <c r="O34" s="69"/>
      <c r="P34" s="708">
        <v>3.6518496599128309</v>
      </c>
      <c r="Q34" s="192"/>
      <c r="R34" s="196">
        <v>-5.5155353158827178E-2</v>
      </c>
      <c r="S34" s="199"/>
    </row>
    <row r="35" spans="1:19" s="645" customFormat="1">
      <c r="A35" s="90" t="s">
        <v>711</v>
      </c>
      <c r="B35" s="1336">
        <v>2.1220254370241145</v>
      </c>
      <c r="C35" s="69"/>
      <c r="D35" s="708">
        <v>2.3365311442284638</v>
      </c>
      <c r="E35" s="192"/>
      <c r="F35" s="196">
        <v>-9.1805199230580031E-2</v>
      </c>
      <c r="G35" s="199"/>
      <c r="H35" s="708">
        <v>2.4721659877447735</v>
      </c>
      <c r="I35" s="69"/>
      <c r="J35" s="708">
        <v>2.5879905770414151</v>
      </c>
      <c r="K35" s="192"/>
      <c r="L35" s="196">
        <v>-4.475464104241525E-2</v>
      </c>
      <c r="M35" s="199"/>
      <c r="N35" s="708">
        <v>1.3916993070886972</v>
      </c>
      <c r="O35" s="69"/>
      <c r="P35" s="708">
        <v>1.5977708844645921</v>
      </c>
      <c r="Q35" s="192"/>
      <c r="R35" s="196">
        <v>-0.12897442266570586</v>
      </c>
      <c r="S35" s="199"/>
    </row>
    <row r="36" spans="1:19" s="645" customFormat="1">
      <c r="A36" s="90" t="s">
        <v>712</v>
      </c>
      <c r="B36" s="1336">
        <v>2.1069944349388106</v>
      </c>
      <c r="C36" s="69"/>
      <c r="D36" s="708">
        <v>2.0979834355611855</v>
      </c>
      <c r="E36" s="192"/>
      <c r="F36" s="196">
        <v>4.295076512467663E-3</v>
      </c>
      <c r="G36" s="199"/>
      <c r="H36" s="708">
        <v>2.3650750105668914</v>
      </c>
      <c r="I36" s="69"/>
      <c r="J36" s="708">
        <v>2.3262347221141719</v>
      </c>
      <c r="K36" s="192"/>
      <c r="L36" s="196">
        <v>1.6696633440936658E-2</v>
      </c>
      <c r="M36" s="199"/>
      <c r="N36" s="708">
        <v>1.3874943371295401</v>
      </c>
      <c r="O36" s="69"/>
      <c r="P36" s="708">
        <v>1.4585076342038386</v>
      </c>
      <c r="Q36" s="192"/>
      <c r="R36" s="196">
        <v>-4.868901293962908E-2</v>
      </c>
      <c r="S36" s="199"/>
    </row>
    <row r="37" spans="1:19" s="645" customFormat="1">
      <c r="A37" s="212" t="s">
        <v>713</v>
      </c>
      <c r="B37" s="1336">
        <v>3.4122146093335317</v>
      </c>
      <c r="C37" s="69"/>
      <c r="D37" s="708">
        <v>3.3255521904948555</v>
      </c>
      <c r="E37" s="192"/>
      <c r="F37" s="196">
        <v>2.605955759358583E-2</v>
      </c>
      <c r="G37" s="199"/>
      <c r="H37" s="708">
        <v>3.4170030700224259</v>
      </c>
      <c r="I37" s="69"/>
      <c r="J37" s="708">
        <v>3.4170618718773729</v>
      </c>
      <c r="K37" s="192"/>
      <c r="L37" s="196">
        <v>-1.7208308526966438E-5</v>
      </c>
      <c r="M37" s="199"/>
      <c r="N37" s="708">
        <v>3.385854328467834</v>
      </c>
      <c r="O37" s="69"/>
      <c r="P37" s="708">
        <v>2.806051915531254</v>
      </c>
      <c r="Q37" s="192"/>
      <c r="R37" s="196">
        <v>0.20662568989811766</v>
      </c>
      <c r="S37" s="199"/>
    </row>
    <row r="38" spans="1:19" s="645" customFormat="1">
      <c r="A38" s="90" t="s">
        <v>1</v>
      </c>
      <c r="B38" s="1336">
        <v>7.3830993997251868</v>
      </c>
      <c r="C38" s="69"/>
      <c r="D38" s="708">
        <v>7.3326784095472659</v>
      </c>
      <c r="E38" s="192"/>
      <c r="F38" s="196">
        <v>6.8762036682628756E-3</v>
      </c>
      <c r="G38" s="199"/>
      <c r="H38" s="708">
        <v>8.0271692776572845</v>
      </c>
      <c r="I38" s="69"/>
      <c r="J38" s="708">
        <v>7.9443393972060559</v>
      </c>
      <c r="K38" s="192"/>
      <c r="L38" s="196">
        <v>1.0426276661890738E-2</v>
      </c>
      <c r="M38" s="199"/>
      <c r="N38" s="708">
        <v>4.9314389781218502</v>
      </c>
      <c r="O38" s="69"/>
      <c r="P38" s="708">
        <v>4.7134942618448461</v>
      </c>
      <c r="Q38" s="192"/>
      <c r="R38" s="196">
        <v>4.6238460082839099E-2</v>
      </c>
      <c r="S38" s="199"/>
    </row>
    <row r="39" spans="1:19" s="645" customFormat="1">
      <c r="A39" s="90" t="s">
        <v>175</v>
      </c>
      <c r="B39" s="1336">
        <v>2.4443513805010202</v>
      </c>
      <c r="C39" s="69"/>
      <c r="D39" s="708">
        <v>2.432550067238231</v>
      </c>
      <c r="E39" s="192"/>
      <c r="F39" s="196">
        <v>4.8514163888053932E-3</v>
      </c>
      <c r="G39" s="199"/>
      <c r="H39" s="708">
        <v>2.5266970710124861</v>
      </c>
      <c r="I39" s="69"/>
      <c r="J39" s="708">
        <v>2.508123676741429</v>
      </c>
      <c r="K39" s="192"/>
      <c r="L39" s="196">
        <v>7.4052944212016549E-3</v>
      </c>
      <c r="M39" s="199"/>
      <c r="N39" s="708">
        <v>2.1130276045672693</v>
      </c>
      <c r="O39" s="69"/>
      <c r="P39" s="708">
        <v>2.1101522275368536</v>
      </c>
      <c r="Q39" s="192"/>
      <c r="R39" s="196">
        <v>1.3626396204467763E-3</v>
      </c>
      <c r="S39" s="199"/>
    </row>
    <row r="40" spans="1:19" s="645" customFormat="1">
      <c r="A40" s="90" t="s">
        <v>176</v>
      </c>
      <c r="B40" s="1336">
        <v>6.7902909908779394</v>
      </c>
      <c r="C40" s="69"/>
      <c r="D40" s="708">
        <v>6.7451303400371536</v>
      </c>
      <c r="E40" s="192"/>
      <c r="F40" s="196">
        <v>6.6952969867350321E-3</v>
      </c>
      <c r="G40" s="199"/>
      <c r="H40" s="708">
        <v>7.4074345497191301</v>
      </c>
      <c r="I40" s="69"/>
      <c r="J40" s="708">
        <v>7.3389694207159391</v>
      </c>
      <c r="K40" s="192"/>
      <c r="L40" s="196">
        <v>9.3289840954960714E-3</v>
      </c>
      <c r="M40" s="199"/>
      <c r="N40" s="708">
        <v>4.4411259553755489</v>
      </c>
      <c r="O40" s="69"/>
      <c r="P40" s="708">
        <v>4.2022611072723741</v>
      </c>
      <c r="Q40" s="192"/>
      <c r="R40" s="196">
        <v>5.6841981496532572E-2</v>
      </c>
      <c r="S40" s="199"/>
    </row>
    <row r="41" spans="1:19" s="645" customFormat="1">
      <c r="A41" s="90" t="s">
        <v>360</v>
      </c>
      <c r="B41" s="1336">
        <v>10.980152883071609</v>
      </c>
      <c r="C41" s="69"/>
      <c r="D41" s="708">
        <v>11.268662649114368</v>
      </c>
      <c r="E41" s="192"/>
      <c r="F41" s="196">
        <v>-2.5602839931092802E-2</v>
      </c>
      <c r="G41" s="199"/>
      <c r="H41" s="708">
        <v>11.345241712908381</v>
      </c>
      <c r="I41" s="69"/>
      <c r="J41" s="708">
        <v>11.336038064767328</v>
      </c>
      <c r="K41" s="192"/>
      <c r="L41" s="196">
        <v>8.1189284020298741E-4</v>
      </c>
      <c r="M41" s="199"/>
      <c r="N41" s="708">
        <v>9.5904374730696933</v>
      </c>
      <c r="O41" s="69"/>
      <c r="P41" s="708">
        <v>9.3207529164041993</v>
      </c>
      <c r="Q41" s="192"/>
      <c r="R41" s="196">
        <v>2.8933773814651665E-2</v>
      </c>
      <c r="S41" s="199"/>
    </row>
    <row r="42" spans="1:19">
      <c r="A42" s="240" t="s">
        <v>150</v>
      </c>
      <c r="B42" s="126"/>
      <c r="C42" s="150"/>
      <c r="D42" s="126"/>
      <c r="E42" s="18"/>
      <c r="F42" s="18"/>
      <c r="G42" s="19"/>
      <c r="H42" s="404"/>
      <c r="I42" s="150"/>
      <c r="J42" s="404"/>
      <c r="K42" s="18"/>
      <c r="L42" s="18"/>
      <c r="M42" s="19"/>
      <c r="N42" s="404"/>
      <c r="O42" s="150"/>
      <c r="P42" s="404"/>
      <c r="Q42" s="18"/>
      <c r="R42" s="18"/>
      <c r="S42" s="19"/>
    </row>
    <row r="43" spans="1:19" s="645" customFormat="1">
      <c r="A43" s="212" t="s">
        <v>362</v>
      </c>
      <c r="B43" s="617">
        <v>645304.53499491152</v>
      </c>
      <c r="C43" s="69"/>
      <c r="D43" s="125">
        <v>588686.71332446299</v>
      </c>
      <c r="E43" s="198"/>
      <c r="F43" s="196">
        <v>9.6176489784716462E-2</v>
      </c>
      <c r="G43" s="199"/>
      <c r="H43" s="125">
        <v>471038.24763958249</v>
      </c>
      <c r="I43" s="69"/>
      <c r="J43" s="125">
        <v>441626.54874239746</v>
      </c>
      <c r="K43" s="198"/>
      <c r="L43" s="196">
        <v>6.6598575155727327E-2</v>
      </c>
      <c r="M43" s="199"/>
      <c r="N43" s="125">
        <v>174266.28735532903</v>
      </c>
      <c r="O43" s="69"/>
      <c r="P43" s="125">
        <v>147060.16458206548</v>
      </c>
      <c r="Q43" s="198"/>
      <c r="R43" s="196">
        <v>0.18499994781442963</v>
      </c>
      <c r="S43" s="199"/>
    </row>
    <row r="44" spans="1:19" s="645" customFormat="1" ht="12.95" customHeight="1">
      <c r="A44" s="212" t="s">
        <v>379</v>
      </c>
      <c r="B44" s="617">
        <v>456706.67801258038</v>
      </c>
      <c r="C44" s="69"/>
      <c r="D44" s="125">
        <v>414878.54476991127</v>
      </c>
      <c r="E44" s="198"/>
      <c r="F44" s="196">
        <v>0.10082018887206302</v>
      </c>
      <c r="G44" s="199"/>
      <c r="H44" s="125">
        <v>314102.0969481786</v>
      </c>
      <c r="I44" s="69"/>
      <c r="J44" s="125">
        <v>293658.31634608429</v>
      </c>
      <c r="K44" s="198"/>
      <c r="L44" s="196">
        <v>6.961757751822277E-2</v>
      </c>
      <c r="M44" s="199"/>
      <c r="N44" s="125">
        <v>142604.58106440178</v>
      </c>
      <c r="O44" s="69"/>
      <c r="P44" s="125">
        <v>121220.22842382699</v>
      </c>
      <c r="Q44" s="198"/>
      <c r="R44" s="196">
        <v>0.17640911025021205</v>
      </c>
      <c r="S44" s="199"/>
    </row>
    <row r="45" spans="1:19" s="645" customFormat="1">
      <c r="A45" s="212" t="s">
        <v>364</v>
      </c>
      <c r="B45" s="617">
        <v>213197.70360219845</v>
      </c>
      <c r="C45" s="69"/>
      <c r="D45" s="125">
        <v>200812.58949869015</v>
      </c>
      <c r="E45" s="198"/>
      <c r="F45" s="196">
        <v>6.1674988278506725E-2</v>
      </c>
      <c r="G45" s="199"/>
      <c r="H45" s="125">
        <v>176168.8102267044</v>
      </c>
      <c r="I45" s="69"/>
      <c r="J45" s="125">
        <v>169562.95816476789</v>
      </c>
      <c r="K45" s="198"/>
      <c r="L45" s="196">
        <v>3.895810814716661E-2</v>
      </c>
      <c r="M45" s="199"/>
      <c r="N45" s="125">
        <v>37028.893375494066</v>
      </c>
      <c r="O45" s="69"/>
      <c r="P45" s="125">
        <v>31249.631333922254</v>
      </c>
      <c r="Q45" s="198"/>
      <c r="R45" s="196">
        <v>0.1849385671087351</v>
      </c>
      <c r="S45" s="199"/>
    </row>
    <row r="46" spans="1:19" s="645" customFormat="1">
      <c r="A46" s="212" t="s">
        <v>365</v>
      </c>
      <c r="B46" s="617">
        <v>139379.36484583444</v>
      </c>
      <c r="C46" s="69"/>
      <c r="D46" s="125">
        <v>131591.00423316553</v>
      </c>
      <c r="E46" s="198"/>
      <c r="F46" s="196">
        <v>5.9186117303799503E-2</v>
      </c>
      <c r="G46" s="199"/>
      <c r="H46" s="125">
        <v>118043.4807375322</v>
      </c>
      <c r="I46" s="69"/>
      <c r="J46" s="125">
        <v>112935.65307956637</v>
      </c>
      <c r="K46" s="198"/>
      <c r="L46" s="196">
        <v>4.5227769253410322E-2</v>
      </c>
      <c r="M46" s="199"/>
      <c r="N46" s="125">
        <v>21335.884108302238</v>
      </c>
      <c r="O46" s="69"/>
      <c r="P46" s="125">
        <v>18655.351153599142</v>
      </c>
      <c r="Q46" s="198"/>
      <c r="R46" s="196">
        <v>0.14368708112931694</v>
      </c>
      <c r="S46" s="199"/>
    </row>
    <row r="47" spans="1:19" s="645" customFormat="1">
      <c r="A47" s="212" t="s">
        <v>832</v>
      </c>
      <c r="B47" s="617">
        <v>131724.00496777304</v>
      </c>
      <c r="C47" s="69"/>
      <c r="D47" s="125">
        <v>128692.77832726295</v>
      </c>
      <c r="E47" s="198"/>
      <c r="F47" s="196">
        <v>2.355397622080823E-2</v>
      </c>
      <c r="G47" s="199"/>
      <c r="H47" s="125">
        <v>115123.67511709416</v>
      </c>
      <c r="I47" s="69"/>
      <c r="J47" s="125">
        <v>116757.63594779671</v>
      </c>
      <c r="K47" s="198"/>
      <c r="L47" s="196">
        <v>-1.3994466549777571E-2</v>
      </c>
      <c r="M47" s="199"/>
      <c r="N47" s="125">
        <v>16600.329850678878</v>
      </c>
      <c r="O47" s="69"/>
      <c r="P47" s="125">
        <v>11935.142379466246</v>
      </c>
      <c r="Q47" s="198"/>
      <c r="R47" s="196">
        <v>0.39087824199222204</v>
      </c>
      <c r="S47" s="199"/>
    </row>
    <row r="48" spans="1:19" s="645" customFormat="1">
      <c r="A48" s="90" t="s">
        <v>245</v>
      </c>
      <c r="B48" s="617">
        <v>89945.344477353152</v>
      </c>
      <c r="C48" s="69"/>
      <c r="D48" s="125">
        <v>87984.398511465173</v>
      </c>
      <c r="E48" s="198"/>
      <c r="F48" s="196">
        <v>2.2287428215269887E-2</v>
      </c>
      <c r="G48" s="199"/>
      <c r="H48" s="125">
        <v>80282.528677023205</v>
      </c>
      <c r="I48" s="69"/>
      <c r="J48" s="125">
        <v>80882.758661725311</v>
      </c>
      <c r="K48" s="198"/>
      <c r="L48" s="196">
        <v>-7.4209880403861873E-3</v>
      </c>
      <c r="M48" s="199"/>
      <c r="N48" s="125">
        <v>9662.815800329945</v>
      </c>
      <c r="O48" s="69"/>
      <c r="P48" s="125">
        <v>7101.6398497398613</v>
      </c>
      <c r="Q48" s="198"/>
      <c r="R48" s="196">
        <v>0.36064571067820367</v>
      </c>
      <c r="S48" s="199"/>
    </row>
    <row r="49" spans="1:19" s="645" customFormat="1">
      <c r="A49" s="212" t="s">
        <v>231</v>
      </c>
      <c r="B49" s="617">
        <v>72317.645895688591</v>
      </c>
      <c r="C49" s="69"/>
      <c r="D49" s="125">
        <v>63950.727745059405</v>
      </c>
      <c r="E49" s="198"/>
      <c r="F49" s="196">
        <v>0.13083382231370436</v>
      </c>
      <c r="G49" s="199"/>
      <c r="H49" s="125">
        <v>66341.975432690175</v>
      </c>
      <c r="I49" s="69"/>
      <c r="J49" s="125">
        <v>59003.190423594679</v>
      </c>
      <c r="K49" s="198"/>
      <c r="L49" s="196">
        <v>0.12437946077845992</v>
      </c>
      <c r="M49" s="199"/>
      <c r="N49" s="125">
        <v>5975.6704629984206</v>
      </c>
      <c r="O49" s="69"/>
      <c r="P49" s="125">
        <v>4947.5373214647279</v>
      </c>
      <c r="Q49" s="198"/>
      <c r="R49" s="196">
        <v>0.20780705121175555</v>
      </c>
      <c r="S49" s="199"/>
    </row>
    <row r="50" spans="1:19" s="645" customFormat="1">
      <c r="A50" s="212" t="s">
        <v>368</v>
      </c>
      <c r="B50" s="617">
        <v>29727.400180336932</v>
      </c>
      <c r="C50" s="69"/>
      <c r="D50" s="125">
        <v>25638.827926309074</v>
      </c>
      <c r="E50" s="198"/>
      <c r="F50" s="196">
        <v>0.15946798604753704</v>
      </c>
      <c r="G50" s="199"/>
      <c r="H50" s="125">
        <v>24534.41049924662</v>
      </c>
      <c r="I50" s="69"/>
      <c r="J50" s="125">
        <v>23320.205296569595</v>
      </c>
      <c r="K50" s="198"/>
      <c r="L50" s="196">
        <v>5.2066660101643056E-2</v>
      </c>
      <c r="M50" s="199"/>
      <c r="N50" s="125">
        <v>5192.9896810903128</v>
      </c>
      <c r="O50" s="69"/>
      <c r="P50" s="125">
        <v>2318.6226297394774</v>
      </c>
      <c r="Q50" s="198"/>
      <c r="R50" s="196">
        <v>1.2396873102518637</v>
      </c>
      <c r="S50" s="199"/>
    </row>
    <row r="51" spans="1:19" s="645" customFormat="1">
      <c r="A51" s="212" t="s">
        <v>369</v>
      </c>
      <c r="B51" s="617">
        <v>96920.013556373029</v>
      </c>
      <c r="C51" s="69"/>
      <c r="D51" s="125">
        <v>93471.595509576669</v>
      </c>
      <c r="E51" s="198"/>
      <c r="F51" s="196">
        <v>3.6892684114320597E-2</v>
      </c>
      <c r="G51" s="199"/>
      <c r="H51" s="125">
        <v>86228.76493734181</v>
      </c>
      <c r="I51" s="69"/>
      <c r="J51" s="125">
        <v>83382.178037826816</v>
      </c>
      <c r="K51" s="198"/>
      <c r="L51" s="196">
        <v>3.4139032662634732E-2</v>
      </c>
      <c r="M51" s="199"/>
      <c r="N51" s="125">
        <v>10691.248619031217</v>
      </c>
      <c r="O51" s="69"/>
      <c r="P51" s="125">
        <v>10089.417471749848</v>
      </c>
      <c r="Q51" s="198"/>
      <c r="R51" s="196">
        <v>5.9649741817749499E-2</v>
      </c>
      <c r="S51" s="199"/>
    </row>
    <row r="52" spans="1:19" s="645" customFormat="1">
      <c r="A52" s="212" t="s">
        <v>370</v>
      </c>
      <c r="B52" s="617">
        <v>103229.22467172319</v>
      </c>
      <c r="C52" s="69"/>
      <c r="D52" s="125">
        <v>104482.66920707161</v>
      </c>
      <c r="E52" s="198"/>
      <c r="F52" s="196">
        <v>-1.1996674136111973E-2</v>
      </c>
      <c r="G52" s="199"/>
      <c r="H52" s="125">
        <v>93134.909044525572</v>
      </c>
      <c r="I52" s="69"/>
      <c r="J52" s="125">
        <v>94530.809404202388</v>
      </c>
      <c r="K52" s="198"/>
      <c r="L52" s="196">
        <v>-1.4766618084355058E-2</v>
      </c>
      <c r="M52" s="199"/>
      <c r="N52" s="125">
        <v>10094.315627197619</v>
      </c>
      <c r="O52" s="69"/>
      <c r="P52" s="125">
        <v>9951.8598028692177</v>
      </c>
      <c r="Q52" s="198"/>
      <c r="R52" s="196">
        <v>1.4314492682797796E-2</v>
      </c>
      <c r="S52" s="199"/>
    </row>
    <row r="53" spans="1:19">
      <c r="A53" s="240" t="s">
        <v>371</v>
      </c>
      <c r="B53" s="126"/>
      <c r="C53" s="150"/>
      <c r="D53" s="126"/>
      <c r="E53" s="18"/>
      <c r="F53" s="18"/>
      <c r="G53" s="19"/>
      <c r="H53" s="404"/>
      <c r="I53" s="150"/>
      <c r="J53" s="404"/>
      <c r="K53" s="18"/>
      <c r="L53" s="18"/>
      <c r="M53" s="19"/>
      <c r="N53" s="404"/>
      <c r="O53" s="150"/>
      <c r="P53" s="404"/>
      <c r="Q53" s="18"/>
      <c r="R53" s="18"/>
      <c r="S53" s="19"/>
    </row>
    <row r="54" spans="1:19" s="645" customFormat="1">
      <c r="A54" s="81" t="s">
        <v>372</v>
      </c>
      <c r="B54" s="617">
        <v>931500.67017079052</v>
      </c>
      <c r="C54" s="69"/>
      <c r="D54" s="125">
        <v>866099.17469678225</v>
      </c>
      <c r="E54" s="198"/>
      <c r="F54" s="196">
        <v>7.5512709611927589E-2</v>
      </c>
      <c r="G54" s="199"/>
      <c r="H54" s="125">
        <v>733735.15031161439</v>
      </c>
      <c r="I54" s="69"/>
      <c r="J54" s="125">
        <v>699077.1171858951</v>
      </c>
      <c r="K54" s="198"/>
      <c r="L54" s="196">
        <v>4.9576838196669505E-2</v>
      </c>
      <c r="M54" s="199"/>
      <c r="N54" s="125">
        <v>197765.5198591761</v>
      </c>
      <c r="O54" s="69"/>
      <c r="P54" s="125">
        <v>167022.05751088719</v>
      </c>
      <c r="Q54" s="198"/>
      <c r="R54" s="196">
        <v>0.18406827700757386</v>
      </c>
      <c r="S54" s="199"/>
    </row>
    <row r="55" spans="1:19" s="645" customFormat="1">
      <c r="A55" s="81" t="s">
        <v>243</v>
      </c>
      <c r="B55" s="617">
        <v>870967.01336951461</v>
      </c>
      <c r="C55" s="69"/>
      <c r="D55" s="125">
        <v>806856.5417832688</v>
      </c>
      <c r="E55" s="198"/>
      <c r="F55" s="196">
        <v>7.945708842435914E-2</v>
      </c>
      <c r="G55" s="199"/>
      <c r="H55" s="125">
        <v>700647.14988263813</v>
      </c>
      <c r="I55" s="69"/>
      <c r="J55" s="125">
        <v>666264.26258773846</v>
      </c>
      <c r="K55" s="198"/>
      <c r="L55" s="196">
        <v>5.1605480326016868E-2</v>
      </c>
      <c r="M55" s="199"/>
      <c r="N55" s="125">
        <v>170319.86348687648</v>
      </c>
      <c r="O55" s="69"/>
      <c r="P55" s="125">
        <v>140592.27919553028</v>
      </c>
      <c r="Q55" s="198"/>
      <c r="R55" s="196">
        <v>0.21144535433558359</v>
      </c>
      <c r="S55" s="199"/>
    </row>
    <row r="56" spans="1:19" s="645" customFormat="1">
      <c r="A56" s="81" t="s">
        <v>244</v>
      </c>
      <c r="B56" s="617">
        <v>63850.599905417039</v>
      </c>
      <c r="C56" s="69"/>
      <c r="D56" s="125">
        <v>61015.459697583647</v>
      </c>
      <c r="E56" s="198"/>
      <c r="F56" s="196">
        <v>4.6465932107787926E-2</v>
      </c>
      <c r="G56" s="199"/>
      <c r="H56" s="125">
        <v>35714.266736380821</v>
      </c>
      <c r="I56" s="69"/>
      <c r="J56" s="125">
        <v>35591.001584332087</v>
      </c>
      <c r="K56" s="198"/>
      <c r="L56" s="196">
        <v>3.4633796904158559E-3</v>
      </c>
      <c r="M56" s="199"/>
      <c r="N56" s="125">
        <v>28136.333169036214</v>
      </c>
      <c r="O56" s="69"/>
      <c r="P56" s="125">
        <v>25424.45811325156</v>
      </c>
      <c r="Q56" s="198"/>
      <c r="R56" s="196">
        <v>0.10666402578591004</v>
      </c>
      <c r="S56" s="199"/>
    </row>
    <row r="57" spans="1:19" s="645" customFormat="1">
      <c r="A57" s="81" t="s">
        <v>869</v>
      </c>
      <c r="B57" s="617">
        <v>12661.817272830198</v>
      </c>
      <c r="C57" s="69"/>
      <c r="D57" s="125">
        <v>12306.953656384576</v>
      </c>
      <c r="E57" s="198"/>
      <c r="F57" s="196">
        <v>2.8834399344757962E-2</v>
      </c>
      <c r="G57" s="199"/>
      <c r="H57" s="125">
        <v>7721.4987072904487</v>
      </c>
      <c r="I57" s="69"/>
      <c r="J57" s="125">
        <v>7567.6438209497655</v>
      </c>
      <c r="K57" s="198"/>
      <c r="L57" s="196">
        <v>2.033061940821811E-2</v>
      </c>
      <c r="M57" s="199"/>
      <c r="N57" s="125">
        <v>4940.3185655397501</v>
      </c>
      <c r="O57" s="69"/>
      <c r="P57" s="125">
        <v>4739.3098354348112</v>
      </c>
      <c r="Q57" s="198"/>
      <c r="R57" s="196">
        <v>4.241308061398294E-2</v>
      </c>
      <c r="S57" s="199"/>
    </row>
    <row r="58" spans="1:19" s="645" customFormat="1">
      <c r="A58" s="81" t="s">
        <v>303</v>
      </c>
      <c r="B58" s="617">
        <v>65040.652287085846</v>
      </c>
      <c r="C58" s="69"/>
      <c r="D58" s="125">
        <v>68103.14231141351</v>
      </c>
      <c r="E58" s="198"/>
      <c r="F58" s="196">
        <v>-4.4968409979144482E-2</v>
      </c>
      <c r="G58" s="199"/>
      <c r="H58" s="125">
        <v>54194.959327398232</v>
      </c>
      <c r="I58" s="69"/>
      <c r="J58" s="125">
        <v>59436.554128841788</v>
      </c>
      <c r="K58" s="198"/>
      <c r="L58" s="196">
        <v>-8.8188066725423689E-2</v>
      </c>
      <c r="M58" s="199"/>
      <c r="N58" s="125">
        <v>10845.692959687613</v>
      </c>
      <c r="O58" s="69"/>
      <c r="P58" s="125">
        <v>8666.5881825717242</v>
      </c>
      <c r="Q58" s="198"/>
      <c r="R58" s="196">
        <v>0.2514374435718556</v>
      </c>
      <c r="S58" s="199"/>
    </row>
    <row r="59" spans="1:19" s="645" customFormat="1">
      <c r="A59" s="81" t="s">
        <v>373</v>
      </c>
      <c r="B59" s="617">
        <v>40917.258942408254</v>
      </c>
      <c r="C59" s="69"/>
      <c r="D59" s="125">
        <v>45383.637193362847</v>
      </c>
      <c r="E59" s="198"/>
      <c r="F59" s="196">
        <v>-9.8413845323260696E-2</v>
      </c>
      <c r="G59" s="199"/>
      <c r="H59" s="125">
        <v>34375.450647994716</v>
      </c>
      <c r="I59" s="69"/>
      <c r="J59" s="125">
        <v>39591.307250197824</v>
      </c>
      <c r="K59" s="198"/>
      <c r="L59" s="196">
        <v>-0.13174246986191765</v>
      </c>
      <c r="M59" s="199"/>
      <c r="N59" s="125">
        <v>6541.8082944135394</v>
      </c>
      <c r="O59" s="69"/>
      <c r="P59" s="125">
        <v>5792.3299431650248</v>
      </c>
      <c r="Q59" s="198"/>
      <c r="R59" s="196">
        <v>0.12939151578077876</v>
      </c>
      <c r="S59" s="199"/>
    </row>
    <row r="60" spans="1:19" s="645" customFormat="1">
      <c r="A60" s="81" t="s">
        <v>374</v>
      </c>
      <c r="B60" s="617">
        <v>10848.191114255198</v>
      </c>
      <c r="C60" s="69"/>
      <c r="D60" s="125">
        <v>11039.127183877334</v>
      </c>
      <c r="E60" s="198"/>
      <c r="F60" s="196">
        <v>-1.7296301278329151E-2</v>
      </c>
      <c r="G60" s="199"/>
      <c r="H60" s="125">
        <v>9110.3905954124202</v>
      </c>
      <c r="I60" s="69"/>
      <c r="J60" s="125">
        <v>10180.019070353466</v>
      </c>
      <c r="K60" s="198"/>
      <c r="L60" s="196">
        <v>-0.1050713625926348</v>
      </c>
      <c r="M60" s="199"/>
      <c r="N60" s="125">
        <v>1737.8005188427776</v>
      </c>
      <c r="O60" s="69"/>
      <c r="P60" s="125">
        <v>859.10811352386759</v>
      </c>
      <c r="Q60" s="198"/>
      <c r="R60" s="196">
        <v>1.0227960736102375</v>
      </c>
      <c r="S60" s="199"/>
    </row>
    <row r="61" spans="1:19" s="645" customFormat="1">
      <c r="A61" s="81" t="s">
        <v>375</v>
      </c>
      <c r="B61" s="617">
        <v>16080.326010833125</v>
      </c>
      <c r="C61" s="69"/>
      <c r="D61" s="125">
        <v>14647.212564447122</v>
      </c>
      <c r="E61" s="198"/>
      <c r="F61" s="196">
        <v>9.784205971479995E-2</v>
      </c>
      <c r="G61" s="199"/>
      <c r="H61" s="125">
        <v>13026.720785909842</v>
      </c>
      <c r="I61" s="69"/>
      <c r="J61" s="125">
        <v>12415.298697468555</v>
      </c>
      <c r="K61" s="198"/>
      <c r="L61" s="196">
        <v>4.9247473084634959E-2</v>
      </c>
      <c r="M61" s="199"/>
      <c r="N61" s="125">
        <v>3053.6052249232839</v>
      </c>
      <c r="O61" s="69"/>
      <c r="P61" s="125">
        <v>2231.9138669785666</v>
      </c>
      <c r="Q61" s="198"/>
      <c r="R61" s="196">
        <v>0.3681554965456954</v>
      </c>
      <c r="S61" s="199"/>
    </row>
    <row r="62" spans="1:19" s="645" customFormat="1">
      <c r="A62" s="81" t="s">
        <v>296</v>
      </c>
      <c r="B62" s="617">
        <v>33030.421358170162</v>
      </c>
      <c r="C62" s="69"/>
      <c r="D62" s="125">
        <v>31846.240369478004</v>
      </c>
      <c r="E62" s="198"/>
      <c r="F62" s="196">
        <v>3.7184326154464944E-2</v>
      </c>
      <c r="G62" s="199"/>
      <c r="H62" s="125">
        <v>29205.897961399845</v>
      </c>
      <c r="I62" s="69"/>
      <c r="J62" s="125">
        <v>29337.449659970029</v>
      </c>
      <c r="K62" s="198"/>
      <c r="L62" s="196">
        <v>-4.4840877477390706E-3</v>
      </c>
      <c r="M62" s="199"/>
      <c r="N62" s="125">
        <v>3824.523396770317</v>
      </c>
      <c r="O62" s="69"/>
      <c r="P62" s="125">
        <v>2508.7907095079754</v>
      </c>
      <c r="Q62" s="198"/>
      <c r="R62" s="196">
        <v>0.52444896350895032</v>
      </c>
      <c r="S62" s="199"/>
    </row>
    <row r="63" spans="1:19" s="645" customFormat="1">
      <c r="A63" s="81" t="s">
        <v>319</v>
      </c>
      <c r="B63" s="617">
        <v>86975.894906020752</v>
      </c>
      <c r="C63" s="69"/>
      <c r="D63" s="125">
        <v>91381.938829691324</v>
      </c>
      <c r="E63" s="198"/>
      <c r="F63" s="196">
        <v>-4.8215697544808311E-2</v>
      </c>
      <c r="G63" s="199"/>
      <c r="H63" s="125">
        <v>79429.57881298718</v>
      </c>
      <c r="I63" s="69"/>
      <c r="J63" s="125">
        <v>80575.528519384316</v>
      </c>
      <c r="K63" s="198"/>
      <c r="L63" s="196">
        <v>-1.4222056342099585E-2</v>
      </c>
      <c r="M63" s="199"/>
      <c r="N63" s="125">
        <v>7546.3160930335698</v>
      </c>
      <c r="O63" s="69"/>
      <c r="P63" s="125">
        <v>10806.410310307016</v>
      </c>
      <c r="Q63" s="198"/>
      <c r="R63" s="196">
        <v>-0.30168151344059274</v>
      </c>
      <c r="S63" s="199"/>
    </row>
    <row r="64" spans="1:19" s="645" customFormat="1">
      <c r="A64" s="81" t="s">
        <v>376</v>
      </c>
      <c r="B64" s="617">
        <v>6096.5260901790944</v>
      </c>
      <c r="C64" s="69"/>
      <c r="D64" s="125">
        <v>3920.8192767907972</v>
      </c>
      <c r="E64" s="198"/>
      <c r="F64" s="196">
        <v>0.55491127231171955</v>
      </c>
      <c r="G64" s="199"/>
      <c r="H64" s="125">
        <v>3901.596635242307</v>
      </c>
      <c r="I64" s="69"/>
      <c r="J64" s="125">
        <v>3372.3557678283319</v>
      </c>
      <c r="K64" s="198"/>
      <c r="L64" s="196">
        <v>0.15693506375063923</v>
      </c>
      <c r="M64" s="199"/>
      <c r="N64" s="125">
        <v>2194.9294549367874</v>
      </c>
      <c r="O64" s="69"/>
      <c r="P64" s="125">
        <v>548.46350896246543</v>
      </c>
      <c r="Q64" s="198"/>
      <c r="R64" s="196">
        <v>3.0019607851194334</v>
      </c>
      <c r="S64" s="199"/>
    </row>
    <row r="65" spans="1:19" s="645" customFormat="1">
      <c r="A65" s="81" t="s">
        <v>377</v>
      </c>
      <c r="B65" s="617">
        <v>3228.5473661692149</v>
      </c>
      <c r="C65" s="69"/>
      <c r="D65" s="125">
        <v>2587.2878626563133</v>
      </c>
      <c r="E65" s="198"/>
      <c r="F65" s="196">
        <v>0.24785007991129912</v>
      </c>
      <c r="G65" s="199"/>
      <c r="H65" s="125">
        <v>2408.160830449136</v>
      </c>
      <c r="I65" s="69"/>
      <c r="J65" s="125">
        <v>1943.068812499451</v>
      </c>
      <c r="K65" s="198"/>
      <c r="L65" s="196">
        <v>0.23935951982648396</v>
      </c>
      <c r="M65" s="199"/>
      <c r="N65" s="125">
        <v>820.38653572007888</v>
      </c>
      <c r="O65" s="69"/>
      <c r="P65" s="125">
        <v>644.21905015686207</v>
      </c>
      <c r="Q65" s="198"/>
      <c r="R65" s="196">
        <v>0.27345898187941114</v>
      </c>
      <c r="S65" s="199"/>
    </row>
    <row r="66" spans="1:19" s="645" customFormat="1">
      <c r="A66" s="740" t="s">
        <v>870</v>
      </c>
      <c r="B66" s="1349">
        <v>16037.85297680465</v>
      </c>
      <c r="C66" s="738"/>
      <c r="D66" s="739">
        <v>16656.458778270491</v>
      </c>
      <c r="E66" s="234"/>
      <c r="F66" s="62">
        <v>-3.7139094792036788E-2</v>
      </c>
      <c r="G66" s="535"/>
      <c r="H66" s="739">
        <v>12168.640723949107</v>
      </c>
      <c r="I66" s="738"/>
      <c r="J66" s="739">
        <v>12150.924274602527</v>
      </c>
      <c r="K66" s="234"/>
      <c r="L66" s="62">
        <v>1.4580330636749222E-3</v>
      </c>
      <c r="M66" s="535"/>
      <c r="N66" s="739">
        <v>3869.2122528555428</v>
      </c>
      <c r="O66" s="738"/>
      <c r="P66" s="739">
        <v>4505.5345036679655</v>
      </c>
      <c r="Q66" s="234"/>
      <c r="R66" s="62">
        <v>-0.14123124576992838</v>
      </c>
      <c r="S66" s="535"/>
    </row>
    <row r="67" spans="1:19" s="30" customFormat="1" ht="21.75" customHeight="1">
      <c r="A67" s="30" t="s">
        <v>152</v>
      </c>
      <c r="B67" s="29"/>
      <c r="D67" s="22"/>
      <c r="E67" s="21"/>
      <c r="F67" s="61"/>
      <c r="G67" s="61"/>
      <c r="H67" s="105"/>
      <c r="I67" s="61"/>
      <c r="J67" s="477"/>
      <c r="K67" s="21"/>
      <c r="L67" s="61"/>
      <c r="M67" s="61"/>
      <c r="N67" s="105"/>
      <c r="O67" s="61"/>
      <c r="P67" s="428"/>
      <c r="Q67" s="21"/>
      <c r="R67" s="61"/>
      <c r="S67" s="61"/>
    </row>
    <row r="68" spans="1:19" s="30" customFormat="1">
      <c r="A68" s="30" t="s">
        <v>31</v>
      </c>
      <c r="B68" s="29"/>
      <c r="D68" s="22"/>
      <c r="E68" s="21"/>
      <c r="F68" s="61"/>
      <c r="G68" s="61"/>
      <c r="H68" s="105"/>
      <c r="I68" s="61"/>
      <c r="J68" s="427"/>
      <c r="K68" s="21"/>
      <c r="L68" s="61"/>
      <c r="M68" s="61"/>
      <c r="N68" s="105"/>
      <c r="O68" s="61"/>
      <c r="P68" s="428"/>
      <c r="Q68" s="21"/>
      <c r="R68" s="61"/>
      <c r="S68" s="61"/>
    </row>
    <row r="69" spans="1:19">
      <c r="A69" s="30"/>
      <c r="B69" s="29"/>
      <c r="D69" s="22"/>
      <c r="E69" s="21"/>
      <c r="F69" s="61"/>
      <c r="G69" s="61"/>
      <c r="H69" s="105"/>
      <c r="I69" s="61"/>
      <c r="J69" s="427"/>
      <c r="K69" s="21"/>
      <c r="L69" s="61"/>
      <c r="M69" s="61"/>
      <c r="N69" s="105"/>
      <c r="O69" s="61"/>
      <c r="P69" s="428"/>
      <c r="Q69" s="21"/>
      <c r="R69" s="61"/>
      <c r="S69" s="61"/>
    </row>
    <row r="70" spans="1:19">
      <c r="A70" s="30"/>
    </row>
    <row r="71" spans="1:19">
      <c r="D71" s="30"/>
      <c r="H71" s="30"/>
      <c r="J71" s="30"/>
      <c r="N71" s="30"/>
      <c r="P71" s="30"/>
    </row>
    <row r="73" spans="1:19">
      <c r="B73" s="195"/>
      <c r="D73" s="195"/>
      <c r="H73" s="195"/>
      <c r="J73" s="195"/>
      <c r="N73" s="195"/>
      <c r="P73" s="195"/>
    </row>
  </sheetData>
  <mergeCells count="3">
    <mergeCell ref="A4:A5"/>
    <mergeCell ref="A1:S1"/>
    <mergeCell ref="A2:S2"/>
  </mergeCells>
  <phoneticPr fontId="53" type="noConversion"/>
  <printOptions horizontalCentered="1"/>
  <pageMargins left="0.75" right="0.75" top="0.5" bottom="0.75" header="0.5" footer="0.5"/>
  <pageSetup scale="7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45"/>
  <sheetViews>
    <sheetView showGridLines="0" zoomScaleNormal="100" workbookViewId="0">
      <selection activeCell="F18" sqref="F18"/>
    </sheetView>
  </sheetViews>
  <sheetFormatPr defaultRowHeight="12.75"/>
  <cols>
    <col min="1" max="1" width="15" bestFit="1" customWidth="1"/>
    <col min="2" max="3" width="8.7109375" customWidth="1"/>
    <col min="4" max="4" width="6.28515625" bestFit="1" customWidth="1"/>
    <col min="5" max="6" width="8.7109375" customWidth="1"/>
    <col min="7" max="7" width="6.28515625" bestFit="1" customWidth="1"/>
    <col min="8" max="9" width="8.7109375" customWidth="1"/>
    <col min="10" max="10" width="6.28515625" bestFit="1" customWidth="1"/>
    <col min="11" max="11" width="4" customWidth="1"/>
  </cols>
  <sheetData>
    <row r="1" spans="1:12" ht="15.75">
      <c r="A1" s="2002" t="s">
        <v>953</v>
      </c>
      <c r="B1" s="2002"/>
      <c r="C1" s="2002"/>
      <c r="D1" s="2002"/>
      <c r="E1" s="2002"/>
      <c r="F1" s="2002"/>
      <c r="G1" s="2002"/>
      <c r="H1" s="2002"/>
      <c r="I1" s="2002"/>
      <c r="J1" s="2002"/>
      <c r="K1" s="80"/>
      <c r="L1" s="80"/>
    </row>
    <row r="2" spans="1:12" ht="13.5" customHeight="1">
      <c r="A2" s="2002" t="s">
        <v>907</v>
      </c>
      <c r="B2" s="2002"/>
      <c r="C2" s="2002"/>
      <c r="D2" s="2002"/>
      <c r="E2" s="2002"/>
      <c r="F2" s="2002"/>
      <c r="G2" s="2002"/>
      <c r="H2" s="2002"/>
      <c r="I2" s="2002"/>
      <c r="J2" s="2002"/>
    </row>
    <row r="3" spans="1:12" ht="7.9" customHeight="1">
      <c r="A3" s="1"/>
      <c r="B3" s="1"/>
      <c r="C3" s="145"/>
      <c r="D3" s="1"/>
      <c r="E3" s="1"/>
      <c r="F3" s="1"/>
      <c r="G3" s="44"/>
      <c r="H3" s="44"/>
      <c r="I3" s="44"/>
      <c r="J3" s="44"/>
    </row>
    <row r="4" spans="1:12">
      <c r="A4" s="50"/>
      <c r="B4" s="154" t="s">
        <v>323</v>
      </c>
      <c r="C4" s="154"/>
      <c r="D4" s="165"/>
      <c r="E4" s="154" t="s">
        <v>310</v>
      </c>
      <c r="F4" s="154"/>
      <c r="G4" s="165"/>
      <c r="H4" s="154" t="s">
        <v>311</v>
      </c>
      <c r="I4" s="154"/>
      <c r="J4" s="155"/>
    </row>
    <row r="5" spans="1:12" ht="24" customHeight="1">
      <c r="A5" s="156"/>
      <c r="B5" s="265">
        <v>2010</v>
      </c>
      <c r="C5" s="265">
        <v>2009</v>
      </c>
      <c r="D5" s="471" t="s">
        <v>614</v>
      </c>
      <c r="E5" s="265">
        <v>2010</v>
      </c>
      <c r="F5" s="265">
        <v>2009</v>
      </c>
      <c r="G5" s="471" t="s">
        <v>614</v>
      </c>
      <c r="H5" s="265">
        <v>2010</v>
      </c>
      <c r="I5" s="265">
        <v>2009</v>
      </c>
      <c r="J5" s="471" t="s">
        <v>614</v>
      </c>
    </row>
    <row r="6" spans="1:12">
      <c r="A6" s="157" t="s">
        <v>616</v>
      </c>
      <c r="B6" s="1316">
        <v>179720.76068989735</v>
      </c>
      <c r="C6" s="7">
        <v>165082.35905796991</v>
      </c>
      <c r="D6" s="1313">
        <v>8.8673324729912864E-2</v>
      </c>
      <c r="E6" s="7">
        <v>138178.70645719866</v>
      </c>
      <c r="F6" s="7">
        <v>129099.55293773118</v>
      </c>
      <c r="G6" s="1313">
        <v>7.0326761889304479E-2</v>
      </c>
      <c r="H6" s="7">
        <v>41542.054232698683</v>
      </c>
      <c r="I6" s="7">
        <v>35982.80612023874</v>
      </c>
      <c r="J6" s="1016">
        <v>0.15449734781338001</v>
      </c>
    </row>
    <row r="7" spans="1:12">
      <c r="A7" s="157" t="s">
        <v>719</v>
      </c>
      <c r="B7" s="1315">
        <v>87448.027540502473</v>
      </c>
      <c r="C7" s="7">
        <v>80324.249328798862</v>
      </c>
      <c r="D7" s="1313">
        <v>8.8687765789670497E-2</v>
      </c>
      <c r="E7" s="7">
        <v>56678.827626096507</v>
      </c>
      <c r="F7" s="7">
        <v>53088.495871980318</v>
      </c>
      <c r="G7" s="1313">
        <v>6.7629185855520482E-2</v>
      </c>
      <c r="H7" s="7">
        <v>30769.19991440597</v>
      </c>
      <c r="I7" s="7">
        <v>27235.753456818544</v>
      </c>
      <c r="J7" s="1016">
        <v>0.12973558683403408</v>
      </c>
    </row>
    <row r="8" spans="1:12">
      <c r="A8" s="158" t="s">
        <v>449</v>
      </c>
      <c r="B8" s="1315">
        <v>47618.994314802876</v>
      </c>
      <c r="C8" s="7">
        <v>42863.569879135255</v>
      </c>
      <c r="D8" s="1313">
        <v>0.11094326601999671</v>
      </c>
      <c r="E8" s="7">
        <v>41525.685688047219</v>
      </c>
      <c r="F8" s="7">
        <v>37831.114458420932</v>
      </c>
      <c r="G8" s="1313">
        <v>9.7659592706074813E-2</v>
      </c>
      <c r="H8" s="7">
        <v>6093.30862675566</v>
      </c>
      <c r="I8" s="7">
        <v>5032.455420714321</v>
      </c>
      <c r="J8" s="1016">
        <v>0.21080230570443056</v>
      </c>
    </row>
    <row r="9" spans="1:12">
      <c r="A9" s="157" t="s">
        <v>450</v>
      </c>
      <c r="B9" s="1315">
        <v>46263.055156092894</v>
      </c>
      <c r="C9" s="7">
        <v>41608.120988585491</v>
      </c>
      <c r="D9" s="1313">
        <v>0.11187561603140907</v>
      </c>
      <c r="E9" s="7">
        <v>40280.684701878861</v>
      </c>
      <c r="F9" s="7">
        <v>36672.528534065408</v>
      </c>
      <c r="G9" s="1313">
        <v>9.8388529835400029E-2</v>
      </c>
      <c r="H9" s="7">
        <v>5982.3704542140358</v>
      </c>
      <c r="I9" s="7">
        <v>4935.5924545200824</v>
      </c>
      <c r="J9" s="1016">
        <v>0.21208760839548249</v>
      </c>
    </row>
    <row r="10" spans="1:12">
      <c r="A10" s="157" t="s">
        <v>720</v>
      </c>
      <c r="B10" s="1315">
        <v>671.93947494866575</v>
      </c>
      <c r="C10" s="7">
        <v>646.89890865034033</v>
      </c>
      <c r="D10" s="1313">
        <v>3.8708623501265263E-2</v>
      </c>
      <c r="E10" s="7">
        <v>621.41534770143289</v>
      </c>
      <c r="F10" s="7">
        <v>595.84621314163371</v>
      </c>
      <c r="G10" s="1313">
        <v>4.2912305215442148E-2</v>
      </c>
      <c r="H10" s="7">
        <v>50.524127247232805</v>
      </c>
      <c r="I10" s="7">
        <v>51.052695508706641</v>
      </c>
      <c r="J10" s="1016">
        <v>-1.0353385971240109E-2</v>
      </c>
    </row>
    <row r="11" spans="1:12">
      <c r="A11" s="157" t="s">
        <v>721</v>
      </c>
      <c r="B11" s="1315">
        <v>683.99968376131199</v>
      </c>
      <c r="C11" s="7">
        <v>608.54998189942228</v>
      </c>
      <c r="D11" s="1313">
        <v>0.12398275261860021</v>
      </c>
      <c r="E11" s="7">
        <v>623.58563846692118</v>
      </c>
      <c r="F11" s="7">
        <v>562.73971121389036</v>
      </c>
      <c r="G11" s="1313">
        <v>0.10812445974672658</v>
      </c>
      <c r="H11" s="7">
        <v>60.414045294390803</v>
      </c>
      <c r="I11" s="7">
        <v>45.810270685531904</v>
      </c>
      <c r="J11" s="1016">
        <v>0.31878821911155303</v>
      </c>
    </row>
    <row r="12" spans="1:12">
      <c r="A12" s="157" t="s">
        <v>722</v>
      </c>
      <c r="B12" s="1315">
        <v>19716.32633540138</v>
      </c>
      <c r="C12" s="7">
        <v>18690.139993287281</v>
      </c>
      <c r="D12" s="1313">
        <v>5.4905225026814254E-2</v>
      </c>
      <c r="E12" s="7">
        <v>18581.956690575615</v>
      </c>
      <c r="F12" s="7">
        <v>17843.056552047463</v>
      </c>
      <c r="G12" s="1313">
        <v>4.1411074182991593E-2</v>
      </c>
      <c r="H12" s="7">
        <v>1134.3696448257663</v>
      </c>
      <c r="I12" s="7">
        <v>847.08344123981897</v>
      </c>
      <c r="J12" s="1016">
        <v>0.339147467179226</v>
      </c>
    </row>
    <row r="13" spans="1:12">
      <c r="A13" s="157" t="s">
        <v>2</v>
      </c>
      <c r="B13" s="1315">
        <v>24937.41249919061</v>
      </c>
      <c r="C13" s="7">
        <v>23204.399856748529</v>
      </c>
      <c r="D13" s="1313">
        <v>7.4684656924581913E-2</v>
      </c>
      <c r="E13" s="7">
        <v>21392.23645247933</v>
      </c>
      <c r="F13" s="7">
        <v>20336.88605528247</v>
      </c>
      <c r="G13" s="1313">
        <v>5.1893411524658414E-2</v>
      </c>
      <c r="H13" s="7">
        <v>3545.1760467112813</v>
      </c>
      <c r="I13" s="7">
        <v>2867.5138014660583</v>
      </c>
      <c r="J13" s="1016">
        <v>0.23632396987897955</v>
      </c>
    </row>
    <row r="14" spans="1:12">
      <c r="A14" s="157" t="s">
        <v>451</v>
      </c>
      <c r="B14" s="1315">
        <v>4979.1409584918201</v>
      </c>
      <c r="C14" s="7">
        <v>4582.6551883877764</v>
      </c>
      <c r="D14" s="1313">
        <v>8.6518787428894753E-2</v>
      </c>
      <c r="E14" s="7">
        <v>4149.7593018381313</v>
      </c>
      <c r="F14" s="7">
        <v>3911.5238143153197</v>
      </c>
      <c r="G14" s="1313">
        <v>6.0906055755284405E-2</v>
      </c>
      <c r="H14" s="7">
        <v>829.38165665368933</v>
      </c>
      <c r="I14" s="7">
        <v>671.13137407245665</v>
      </c>
      <c r="J14" s="1016">
        <v>0.23579628176367698</v>
      </c>
    </row>
    <row r="15" spans="1:12">
      <c r="A15" s="159" t="s">
        <v>452</v>
      </c>
      <c r="B15" s="1310">
        <v>19958.271660811595</v>
      </c>
      <c r="C15" s="620">
        <v>18621.743148663914</v>
      </c>
      <c r="D15" s="1314">
        <v>7.1772470572583055E-2</v>
      </c>
      <c r="E15" s="620">
        <v>17242.4771506412</v>
      </c>
      <c r="F15" s="620">
        <v>16425.362240967148</v>
      </c>
      <c r="G15" s="1314">
        <v>4.9747146984439293E-2</v>
      </c>
      <c r="H15" s="620">
        <v>2715.794510170394</v>
      </c>
      <c r="I15" s="620">
        <v>2196.3809076967673</v>
      </c>
      <c r="J15" s="1017">
        <v>0.23648612162555596</v>
      </c>
    </row>
    <row r="16" spans="1:12">
      <c r="A16" s="161"/>
      <c r="B16" s="161"/>
      <c r="C16" s="161"/>
      <c r="D16" s="2"/>
      <c r="E16" s="2"/>
      <c r="F16" s="56"/>
      <c r="G16" s="56"/>
      <c r="H16" s="56"/>
      <c r="I16" s="56"/>
      <c r="J16" s="2"/>
    </row>
    <row r="17" spans="1:12">
      <c r="A17" s="161" t="s">
        <v>31</v>
      </c>
      <c r="B17" s="161"/>
      <c r="C17" s="161"/>
      <c r="D17" s="2"/>
      <c r="E17" s="2"/>
      <c r="F17" s="2"/>
      <c r="G17" s="2"/>
      <c r="H17" s="2"/>
      <c r="I17" s="2"/>
      <c r="J17" s="2"/>
    </row>
    <row r="18" spans="1:12">
      <c r="A18" s="161"/>
      <c r="B18" s="161"/>
      <c r="C18" s="161"/>
      <c r="D18" s="2"/>
      <c r="E18" s="2"/>
      <c r="F18" s="2"/>
      <c r="G18" s="2"/>
      <c r="H18" s="2"/>
      <c r="I18" s="2"/>
      <c r="J18" s="2"/>
    </row>
    <row r="19" spans="1:12">
      <c r="A19" s="161"/>
      <c r="B19" s="161"/>
      <c r="C19" s="161"/>
      <c r="D19" s="2"/>
      <c r="E19" s="2"/>
      <c r="F19" s="2"/>
      <c r="G19" s="2"/>
      <c r="H19" s="2"/>
      <c r="I19" s="2"/>
      <c r="J19" s="2"/>
    </row>
    <row r="20" spans="1:12">
      <c r="A20" s="161"/>
      <c r="B20" s="161"/>
      <c r="C20" s="161"/>
      <c r="D20" s="2"/>
      <c r="E20" s="2"/>
      <c r="F20" s="2"/>
      <c r="G20" s="2"/>
      <c r="H20" s="2"/>
      <c r="I20" s="2"/>
      <c r="J20" s="2"/>
    </row>
    <row r="21" spans="1:12" ht="15.75">
      <c r="A21" s="2002" t="s">
        <v>954</v>
      </c>
      <c r="B21" s="2002"/>
      <c r="C21" s="2002"/>
      <c r="D21" s="2002"/>
      <c r="E21" s="2002"/>
      <c r="F21" s="2002"/>
      <c r="G21" s="2002"/>
      <c r="H21" s="2002"/>
      <c r="I21" s="2002"/>
      <c r="J21" s="2002"/>
    </row>
    <row r="22" spans="1:12" ht="12.75" customHeight="1">
      <c r="A22" s="2002" t="s">
        <v>907</v>
      </c>
      <c r="B22" s="2002"/>
      <c r="C22" s="2002"/>
      <c r="D22" s="2002"/>
      <c r="E22" s="2002"/>
      <c r="F22" s="2002"/>
      <c r="G22" s="2002"/>
      <c r="H22" s="2002"/>
      <c r="I22" s="2002"/>
      <c r="J22" s="2002"/>
    </row>
    <row r="23" spans="1:12" ht="7.15" customHeight="1">
      <c r="A23" s="161"/>
      <c r="B23" s="161"/>
      <c r="C23" s="145"/>
      <c r="D23" s="2"/>
      <c r="E23" s="2"/>
      <c r="F23" s="2"/>
      <c r="G23" s="2"/>
      <c r="H23" s="2"/>
      <c r="I23" s="2"/>
      <c r="J23" s="2"/>
    </row>
    <row r="24" spans="1:12">
      <c r="A24" s="50"/>
      <c r="B24" s="154" t="s">
        <v>323</v>
      </c>
      <c r="C24" s="154"/>
      <c r="D24" s="165"/>
      <c r="E24" s="154" t="s">
        <v>310</v>
      </c>
      <c r="F24" s="154"/>
      <c r="G24" s="165"/>
      <c r="H24" s="154" t="s">
        <v>311</v>
      </c>
      <c r="I24" s="154"/>
      <c r="J24" s="155"/>
    </row>
    <row r="25" spans="1:12" ht="24" customHeight="1">
      <c r="A25" s="156"/>
      <c r="B25" s="265">
        <v>2010</v>
      </c>
      <c r="C25" s="265">
        <v>2009</v>
      </c>
      <c r="D25" s="471" t="s">
        <v>614</v>
      </c>
      <c r="E25" s="265">
        <v>2010</v>
      </c>
      <c r="F25" s="265">
        <v>2009</v>
      </c>
      <c r="G25" s="471" t="s">
        <v>614</v>
      </c>
      <c r="H25" s="265">
        <v>2010</v>
      </c>
      <c r="I25" s="265">
        <v>2009</v>
      </c>
      <c r="J25" s="471" t="s">
        <v>614</v>
      </c>
    </row>
    <row r="26" spans="1:12">
      <c r="A26" s="160" t="s">
        <v>413</v>
      </c>
      <c r="B26" s="7">
        <v>183554.82985403368</v>
      </c>
      <c r="C26" s="7">
        <v>178587.1139193</v>
      </c>
      <c r="D26" s="1311">
        <v>2.7816765866872671E-2</v>
      </c>
      <c r="E26" s="7">
        <v>137325.86180027502</v>
      </c>
      <c r="F26" s="7">
        <v>138552.01302480532</v>
      </c>
      <c r="G26" s="1311">
        <v>-8.8497539498814861E-3</v>
      </c>
      <c r="H26" s="7">
        <v>46228.968053758668</v>
      </c>
      <c r="I26" s="7">
        <v>40035.100894494681</v>
      </c>
      <c r="J26" s="1016">
        <v>0.15471091669249973</v>
      </c>
      <c r="K26" s="162"/>
      <c r="L26" s="162"/>
    </row>
    <row r="27" spans="1:12">
      <c r="A27" s="160" t="s">
        <v>414</v>
      </c>
      <c r="B27" s="7">
        <v>177512.55544095204</v>
      </c>
      <c r="C27" s="7">
        <v>173943.33452448878</v>
      </c>
      <c r="D27" s="1311">
        <v>2.0519446325554774E-2</v>
      </c>
      <c r="E27" s="7">
        <v>130716.32445673227</v>
      </c>
      <c r="F27" s="7">
        <v>134927.58931342998</v>
      </c>
      <c r="G27" s="1311">
        <v>-3.1211295466897871E-2</v>
      </c>
      <c r="H27" s="7">
        <v>46796.230984219772</v>
      </c>
      <c r="I27" s="7">
        <v>39015.745211058798</v>
      </c>
      <c r="J27" s="1016">
        <v>0.19941912504994619</v>
      </c>
    </row>
    <row r="28" spans="1:12">
      <c r="A28" s="160" t="s">
        <v>415</v>
      </c>
      <c r="B28" s="7">
        <v>172054.78497510543</v>
      </c>
      <c r="C28" s="7">
        <v>157695.58518448344</v>
      </c>
      <c r="D28" s="1311">
        <v>9.1056447609637173E-2</v>
      </c>
      <c r="E28" s="7">
        <v>126402.22760756611</v>
      </c>
      <c r="F28" s="7">
        <v>118116.8606349888</v>
      </c>
      <c r="G28" s="1311">
        <v>7.0145506137190713E-2</v>
      </c>
      <c r="H28" s="7">
        <v>45652.557367539339</v>
      </c>
      <c r="I28" s="7">
        <v>39578.724549494633</v>
      </c>
      <c r="J28" s="1016">
        <v>0.15346206547027955</v>
      </c>
    </row>
    <row r="29" spans="1:12">
      <c r="A29" s="160" t="s">
        <v>416</v>
      </c>
      <c r="B29" s="7">
        <v>158784.58988851937</v>
      </c>
      <c r="C29" s="7">
        <v>158611.45988428121</v>
      </c>
      <c r="D29" s="1311">
        <v>1.091535279761461E-3</v>
      </c>
      <c r="E29" s="7">
        <v>121242.59942810093</v>
      </c>
      <c r="F29" s="7">
        <v>120727.93271771252</v>
      </c>
      <c r="G29" s="1311">
        <v>4.2630292659099024E-3</v>
      </c>
      <c r="H29" s="7">
        <v>37541.990460418434</v>
      </c>
      <c r="I29" s="7">
        <v>37883.527166568703</v>
      </c>
      <c r="J29" s="1016">
        <v>-9.015441055648778E-3</v>
      </c>
    </row>
    <row r="30" spans="1:12">
      <c r="A30" s="160" t="s">
        <v>417</v>
      </c>
      <c r="B30" s="7">
        <v>159740.76472604525</v>
      </c>
      <c r="C30" s="7">
        <v>146880.01948200655</v>
      </c>
      <c r="D30" s="1311">
        <v>8.7559528446373852E-2</v>
      </c>
      <c r="E30" s="7">
        <v>121901.9675880485</v>
      </c>
      <c r="F30" s="7">
        <v>120307.31741061827</v>
      </c>
      <c r="G30" s="1311">
        <v>1.3254806205906536E-2</v>
      </c>
      <c r="H30" s="7">
        <v>37838.797137996735</v>
      </c>
      <c r="I30" s="7">
        <v>26572.702071388281</v>
      </c>
      <c r="J30" s="1016">
        <v>0.42397250518000712</v>
      </c>
    </row>
    <row r="31" spans="1:12">
      <c r="A31" s="160" t="s">
        <v>418</v>
      </c>
      <c r="B31" s="7">
        <v>195554.42301139425</v>
      </c>
      <c r="C31" s="7">
        <v>180428.61929487376</v>
      </c>
      <c r="D31" s="1311">
        <v>8.3832619102407746E-2</v>
      </c>
      <c r="E31" s="7">
        <v>162327.08119380308</v>
      </c>
      <c r="F31" s="7">
        <v>151073.56822152805</v>
      </c>
      <c r="G31" s="1311">
        <v>7.4490283805128246E-2</v>
      </c>
      <c r="H31" s="7">
        <v>33227.341817591157</v>
      </c>
      <c r="I31" s="7">
        <v>29355.051073345694</v>
      </c>
      <c r="J31" s="1016">
        <v>0.13191224687602376</v>
      </c>
    </row>
    <row r="32" spans="1:12">
      <c r="A32" s="160" t="s">
        <v>419</v>
      </c>
      <c r="B32" s="7">
        <v>210896.37266203901</v>
      </c>
      <c r="C32" s="7">
        <v>190343.363980086</v>
      </c>
      <c r="D32" s="1311">
        <v>0.10797859327579866</v>
      </c>
      <c r="E32" s="7">
        <v>170827.03600703672</v>
      </c>
      <c r="F32" s="7">
        <v>154333.08120895809</v>
      </c>
      <c r="G32" s="1311">
        <v>0.10687245189997061</v>
      </c>
      <c r="H32" s="7">
        <v>40069.336655002298</v>
      </c>
      <c r="I32" s="7">
        <v>36010.28277112791</v>
      </c>
      <c r="J32" s="1016">
        <v>0.11271930047516401</v>
      </c>
    </row>
    <row r="33" spans="1:12">
      <c r="A33" s="160" t="s">
        <v>420</v>
      </c>
      <c r="B33" s="7">
        <v>202186.88517153155</v>
      </c>
      <c r="C33" s="7">
        <v>176121.57642687872</v>
      </c>
      <c r="D33" s="1311">
        <v>0.14799611310244262</v>
      </c>
      <c r="E33" s="7">
        <v>155303.93727235071</v>
      </c>
      <c r="F33" s="7">
        <v>138005.21978775278</v>
      </c>
      <c r="G33" s="1311">
        <v>0.12534828400840747</v>
      </c>
      <c r="H33" s="7">
        <v>46882.94789918085</v>
      </c>
      <c r="I33" s="7">
        <v>38116.356639125945</v>
      </c>
      <c r="J33" s="1016">
        <v>0.22999551985134156</v>
      </c>
    </row>
    <row r="34" spans="1:12" ht="14.25">
      <c r="A34" s="160" t="s">
        <v>421</v>
      </c>
      <c r="B34" s="7">
        <v>156273.03025047929</v>
      </c>
      <c r="C34" s="7">
        <v>141893.49310531581</v>
      </c>
      <c r="D34" s="1311">
        <v>0.10134035628040212</v>
      </c>
      <c r="E34" s="7">
        <v>116181.34523100313</v>
      </c>
      <c r="F34" s="7">
        <v>106784.07375325581</v>
      </c>
      <c r="G34" s="1311">
        <v>8.8002556443589466E-2</v>
      </c>
      <c r="H34" s="7">
        <v>40091.68501947615</v>
      </c>
      <c r="I34" s="7">
        <v>35109.419352059995</v>
      </c>
      <c r="J34" s="1016">
        <v>0.1419068090376672</v>
      </c>
      <c r="K34" s="96"/>
    </row>
    <row r="35" spans="1:12">
      <c r="A35" s="160" t="s">
        <v>422</v>
      </c>
      <c r="B35" s="7">
        <v>163866.93987046758</v>
      </c>
      <c r="C35" s="7">
        <v>142224.4682430214</v>
      </c>
      <c r="D35" s="1311">
        <v>0.15217122549170173</v>
      </c>
      <c r="E35" s="7">
        <v>127477.0770580145</v>
      </c>
      <c r="F35" s="7">
        <v>112232.40029360418</v>
      </c>
      <c r="G35" s="1311">
        <v>0.13583133502027647</v>
      </c>
      <c r="H35" s="7">
        <v>36389.862812453088</v>
      </c>
      <c r="I35" s="7">
        <v>29992.067949417207</v>
      </c>
      <c r="J35" s="1016">
        <v>0.21331622993872951</v>
      </c>
    </row>
    <row r="36" spans="1:12">
      <c r="A36" s="160" t="s">
        <v>423</v>
      </c>
      <c r="B36" s="7">
        <v>170445.77936621365</v>
      </c>
      <c r="C36" s="7">
        <v>145840.28506949119</v>
      </c>
      <c r="D36" s="1311">
        <v>0.16871534696327722</v>
      </c>
      <c r="E36" s="7">
        <v>131532.61177461615</v>
      </c>
      <c r="F36" s="7">
        <v>111350.23424074118</v>
      </c>
      <c r="G36" s="1311">
        <v>0.18125132534737476</v>
      </c>
      <c r="H36" s="7">
        <v>38913.167591597499</v>
      </c>
      <c r="I36" s="7">
        <v>34490.050828750027</v>
      </c>
      <c r="J36" s="1016">
        <v>0.1282432660018139</v>
      </c>
    </row>
    <row r="37" spans="1:12">
      <c r="A37" s="160" t="s">
        <v>424</v>
      </c>
      <c r="B37" s="7">
        <v>204344.30879912709</v>
      </c>
      <c r="C37" s="7">
        <v>188194.04741471162</v>
      </c>
      <c r="D37" s="1311">
        <v>8.5817068107505723E-2</v>
      </c>
      <c r="E37" s="7">
        <v>155492.91341713743</v>
      </c>
      <c r="F37" s="7">
        <v>142494.72226826285</v>
      </c>
      <c r="G37" s="1311">
        <v>9.1218754926263024E-2</v>
      </c>
      <c r="H37" s="7">
        <v>48851.395381989649</v>
      </c>
      <c r="I37" s="7">
        <v>45699.325146448762</v>
      </c>
      <c r="J37" s="1016">
        <v>6.897410903639635E-2</v>
      </c>
    </row>
    <row r="38" spans="1:12">
      <c r="A38" s="171" t="s">
        <v>615</v>
      </c>
      <c r="B38" s="163">
        <v>179720.76081001014</v>
      </c>
      <c r="C38" s="163">
        <v>165082.35753827306</v>
      </c>
      <c r="D38" s="1238">
        <v>8.8673335479494061E-2</v>
      </c>
      <c r="E38" s="163">
        <v>138178.70645719866</v>
      </c>
      <c r="F38" s="163">
        <v>129099.55293773116</v>
      </c>
      <c r="G38" s="1238">
        <v>7.0326761889304604E-2</v>
      </c>
      <c r="H38" s="163">
        <v>41542.054352811479</v>
      </c>
      <c r="I38" s="163">
        <v>35982.804600541909</v>
      </c>
      <c r="J38" s="164">
        <v>0.15449739991045186</v>
      </c>
    </row>
    <row r="39" spans="1:12">
      <c r="A39" s="1"/>
      <c r="B39" s="1"/>
      <c r="C39" s="1"/>
      <c r="D39" s="1"/>
      <c r="E39" s="1"/>
      <c r="F39" s="1"/>
      <c r="G39" s="1"/>
      <c r="H39" s="1"/>
      <c r="I39" s="1"/>
      <c r="J39" s="1"/>
    </row>
    <row r="40" spans="1:12">
      <c r="A40" s="1" t="s">
        <v>31</v>
      </c>
      <c r="B40" s="1"/>
      <c r="C40" s="1"/>
      <c r="D40" s="1"/>
      <c r="E40" s="1"/>
      <c r="F40" s="1"/>
      <c r="G40" s="1"/>
      <c r="H40" s="1"/>
      <c r="I40" s="1"/>
      <c r="J40" s="1"/>
    </row>
    <row r="42" spans="1:12">
      <c r="B42" s="44"/>
      <c r="C42" s="44"/>
      <c r="D42" s="44"/>
      <c r="E42" s="44"/>
      <c r="F42" s="44"/>
      <c r="G42" s="1"/>
      <c r="H42" s="44"/>
      <c r="I42" s="44"/>
    </row>
    <row r="45" spans="1:12" ht="14.25">
      <c r="B45" s="46"/>
      <c r="K45" s="96"/>
      <c r="L45" s="96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1:J21"/>
    <mergeCell ref="A22:J22"/>
  </mergeCells>
  <phoneticPr fontId="53" type="noConversion"/>
  <printOptions horizontalCentered="1"/>
  <pageMargins left="0.7" right="0.75" top="1" bottom="0.75" header="0.5" footer="0.5"/>
  <pageSetup orientation="portrait" horizontalDpi="4294967292" verticalDpi="12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A44"/>
  <sheetViews>
    <sheetView zoomScaleNormal="100" workbookViewId="0">
      <pane xSplit="1" ySplit="5" topLeftCell="B6" activePane="bottomRight" state="frozen"/>
      <selection activeCell="Y30" sqref="Y30"/>
      <selection pane="topRight" activeCell="Y30" sqref="Y30"/>
      <selection pane="bottomLeft" activeCell="Y30" sqref="Y30"/>
      <selection pane="bottomRight" activeCell="M43" sqref="M43"/>
    </sheetView>
  </sheetViews>
  <sheetFormatPr defaultRowHeight="12.75"/>
  <cols>
    <col min="1" max="1" width="19" style="299" customWidth="1"/>
    <col min="2" max="2" width="13.42578125" style="299" customWidth="1"/>
    <col min="3" max="3" width="15.28515625" style="299" bestFit="1" customWidth="1"/>
    <col min="4" max="4" width="12.7109375" style="299" customWidth="1"/>
    <col min="5" max="5" width="14.42578125" style="299" customWidth="1"/>
    <col min="6" max="7" width="11.85546875" style="299" customWidth="1"/>
    <col min="8" max="8" width="13.140625" style="299" bestFit="1" customWidth="1"/>
    <col min="9" max="11" width="11.85546875" style="300" customWidth="1"/>
    <col min="12" max="12" width="13" style="300" bestFit="1" customWidth="1"/>
    <col min="13" max="13" width="11" style="300" customWidth="1"/>
    <col min="14" max="14" width="12.140625" style="300" customWidth="1"/>
    <col min="15" max="15" width="20.140625" style="300" bestFit="1" customWidth="1"/>
    <col min="16" max="20" width="11.85546875" style="300" customWidth="1"/>
    <col min="21" max="21" width="14.85546875" style="300" customWidth="1"/>
    <col min="22" max="22" width="10.85546875" style="300" customWidth="1"/>
    <col min="23" max="23" width="10" style="300" customWidth="1"/>
    <col min="24" max="24" width="10.85546875" style="300" customWidth="1"/>
    <col min="25" max="25" width="15.42578125" style="300" customWidth="1"/>
    <col min="26" max="26" width="15" style="300" bestFit="1" customWidth="1"/>
    <col min="27" max="27" width="16.7109375" style="300" customWidth="1"/>
    <col min="28" max="16384" width="9.140625" style="284"/>
  </cols>
  <sheetData>
    <row r="1" spans="1:27" ht="14.25" customHeight="1">
      <c r="A1" s="886" t="s">
        <v>1133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886" t="s">
        <v>1134</v>
      </c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</row>
    <row r="2" spans="1:27" ht="14.25" customHeight="1">
      <c r="A2" s="1664"/>
      <c r="C2" s="300"/>
      <c r="D2" s="300"/>
      <c r="F2" s="888" t="s">
        <v>153</v>
      </c>
      <c r="U2" s="888" t="s">
        <v>905</v>
      </c>
    </row>
    <row r="3" spans="1:27" ht="7.9" customHeight="1">
      <c r="C3" s="300"/>
      <c r="D3" s="300"/>
      <c r="E3" s="189"/>
      <c r="T3" s="189"/>
    </row>
    <row r="4" spans="1:27" s="285" customFormat="1" ht="33.75" customHeight="1">
      <c r="A4" s="272">
        <v>2010</v>
      </c>
      <c r="B4" s="272" t="s">
        <v>622</v>
      </c>
      <c r="C4" s="272" t="s">
        <v>625</v>
      </c>
      <c r="D4" s="272" t="s">
        <v>429</v>
      </c>
      <c r="E4" s="273" t="s">
        <v>434</v>
      </c>
      <c r="F4" s="274" t="s">
        <v>431</v>
      </c>
      <c r="G4" s="275"/>
      <c r="H4" s="275"/>
      <c r="I4" s="275"/>
      <c r="J4" s="275"/>
      <c r="K4" s="276"/>
      <c r="L4" s="274" t="s">
        <v>432</v>
      </c>
      <c r="M4" s="275"/>
      <c r="N4" s="276"/>
      <c r="O4" s="272">
        <v>2010</v>
      </c>
      <c r="P4" s="275" t="s">
        <v>430</v>
      </c>
      <c r="Q4" s="275"/>
      <c r="R4" s="275"/>
      <c r="S4" s="275"/>
      <c r="T4" s="275"/>
      <c r="U4" s="276"/>
      <c r="V4" s="274" t="s">
        <v>433</v>
      </c>
      <c r="W4" s="275"/>
      <c r="X4" s="275"/>
      <c r="Y4" s="276"/>
      <c r="Z4" s="272" t="s">
        <v>435</v>
      </c>
      <c r="AA4" s="272" t="s">
        <v>323</v>
      </c>
    </row>
    <row r="5" spans="1:27" s="294" customFormat="1" ht="46.5" customHeight="1">
      <c r="A5" s="277" t="s">
        <v>323</v>
      </c>
      <c r="B5" s="410" t="s">
        <v>619</v>
      </c>
      <c r="C5" s="1376" t="s">
        <v>623</v>
      </c>
      <c r="D5" s="279" t="s">
        <v>388</v>
      </c>
      <c r="E5" s="278" t="s">
        <v>398</v>
      </c>
      <c r="F5" s="279" t="s">
        <v>268</v>
      </c>
      <c r="G5" s="279" t="s">
        <v>395</v>
      </c>
      <c r="H5" s="279" t="s">
        <v>394</v>
      </c>
      <c r="I5" s="279" t="s">
        <v>396</v>
      </c>
      <c r="J5" s="279" t="s">
        <v>440</v>
      </c>
      <c r="K5" s="278" t="s">
        <v>624</v>
      </c>
      <c r="L5" s="279" t="s">
        <v>836</v>
      </c>
      <c r="M5" s="279" t="s">
        <v>269</v>
      </c>
      <c r="N5" s="278" t="s">
        <v>445</v>
      </c>
      <c r="O5" s="277" t="s">
        <v>323</v>
      </c>
      <c r="P5" s="410" t="s">
        <v>386</v>
      </c>
      <c r="Q5" s="410" t="s">
        <v>270</v>
      </c>
      <c r="R5" s="410" t="s">
        <v>389</v>
      </c>
      <c r="S5" s="410" t="s">
        <v>443</v>
      </c>
      <c r="T5" s="410" t="s">
        <v>391</v>
      </c>
      <c r="U5" s="410" t="s">
        <v>444</v>
      </c>
      <c r="V5" s="279" t="s">
        <v>441</v>
      </c>
      <c r="W5" s="279" t="s">
        <v>314</v>
      </c>
      <c r="X5" s="279" t="s">
        <v>315</v>
      </c>
      <c r="Y5" s="279" t="s">
        <v>442</v>
      </c>
      <c r="Z5" s="410" t="s">
        <v>384</v>
      </c>
      <c r="AA5" s="410" t="s">
        <v>459</v>
      </c>
    </row>
    <row r="6" spans="1:27" s="434" customFormat="1">
      <c r="A6" s="472" t="s">
        <v>704</v>
      </c>
      <c r="B6" s="1354">
        <v>10589490.067954833</v>
      </c>
      <c r="C6" s="1355">
        <v>7907692.1799143814</v>
      </c>
      <c r="D6" s="1354">
        <v>6402159.7172649773</v>
      </c>
      <c r="E6" s="1355">
        <v>1891865.8873604259</v>
      </c>
      <c r="F6" s="1354">
        <v>296877.02849640959</v>
      </c>
      <c r="G6" s="1354">
        <v>82868.593739915741</v>
      </c>
      <c r="H6" s="1354">
        <v>207362.13069952032</v>
      </c>
      <c r="I6" s="1354">
        <v>65396.175101475972</v>
      </c>
      <c r="J6" s="1354">
        <v>79114.712746641017</v>
      </c>
      <c r="K6" s="1356">
        <v>731618.64078396268</v>
      </c>
      <c r="L6" s="632">
        <v>1087162.9778486961</v>
      </c>
      <c r="M6" s="632">
        <v>139503.34413415834</v>
      </c>
      <c r="N6" s="1356">
        <v>1226666.3219828543</v>
      </c>
      <c r="O6" s="472" t="s">
        <v>704</v>
      </c>
      <c r="P6" s="1357">
        <v>308810.22770478291</v>
      </c>
      <c r="Q6" s="1354">
        <v>35231.468108327375</v>
      </c>
      <c r="R6" s="1354">
        <v>527625.89341628109</v>
      </c>
      <c r="S6" s="1354">
        <v>27436.156630732818</v>
      </c>
      <c r="T6" s="1354">
        <v>108153.78781195964</v>
      </c>
      <c r="U6" s="1356">
        <v>1007257.5336720839</v>
      </c>
      <c r="V6" s="1357">
        <v>23219.622869986506</v>
      </c>
      <c r="W6" s="1354">
        <v>82809.525275923821</v>
      </c>
      <c r="X6" s="1354">
        <v>33017.841602469023</v>
      </c>
      <c r="Y6" s="1356">
        <v>139046.98974837936</v>
      </c>
      <c r="Z6" s="1355">
        <v>2022732.7136015068</v>
      </c>
      <c r="AA6" s="1355">
        <v>31918530.052283406</v>
      </c>
    </row>
    <row r="7" spans="1:27" s="434" customFormat="1">
      <c r="A7" s="472" t="s">
        <v>642</v>
      </c>
      <c r="B7" s="1354">
        <v>8811121.2251574919</v>
      </c>
      <c r="C7" s="1355">
        <v>4440197.3183614565</v>
      </c>
      <c r="D7" s="1354">
        <v>196910.93705558861</v>
      </c>
      <c r="E7" s="1355">
        <v>2109331.6871949867</v>
      </c>
      <c r="F7" s="1354">
        <v>98259.730798272431</v>
      </c>
      <c r="G7" s="1354">
        <v>42796.946398292814</v>
      </c>
      <c r="H7" s="1354">
        <v>123594.37995732724</v>
      </c>
      <c r="I7" s="1354">
        <v>41740.758577249042</v>
      </c>
      <c r="J7" s="1354">
        <v>47830.658736525686</v>
      </c>
      <c r="K7" s="1356">
        <v>354222.47446766717</v>
      </c>
      <c r="L7" s="632">
        <v>150888.33924195613</v>
      </c>
      <c r="M7" s="632">
        <v>17458.323363693897</v>
      </c>
      <c r="N7" s="1356">
        <v>168346.66260565002</v>
      </c>
      <c r="O7" s="472" t="s">
        <v>642</v>
      </c>
      <c r="P7" s="1357">
        <v>22113.017704485737</v>
      </c>
      <c r="Q7" s="1354">
        <v>6903.8676014904559</v>
      </c>
      <c r="R7" s="1354">
        <v>68644.07934522914</v>
      </c>
      <c r="S7" s="1354">
        <v>3916.2028824867866</v>
      </c>
      <c r="T7" s="1354">
        <v>6251.0715921835763</v>
      </c>
      <c r="U7" s="1356">
        <v>107828.2391258757</v>
      </c>
      <c r="V7" s="1357">
        <v>21629.227446365137</v>
      </c>
      <c r="W7" s="1354">
        <v>19955.569980658565</v>
      </c>
      <c r="X7" s="1354">
        <v>15925.622684050073</v>
      </c>
      <c r="Y7" s="1356">
        <v>57510.420111073778</v>
      </c>
      <c r="Z7" s="1355">
        <v>640546.16789411765</v>
      </c>
      <c r="AA7" s="1355">
        <v>16886015.131973907</v>
      </c>
    </row>
    <row r="8" spans="1:27" s="434" customFormat="1">
      <c r="A8" s="472" t="s">
        <v>705</v>
      </c>
      <c r="B8" s="1354">
        <v>131080.69275866018</v>
      </c>
      <c r="C8" s="1355">
        <v>68653.814803356639</v>
      </c>
      <c r="D8" s="1354">
        <v>2499.6675265080971</v>
      </c>
      <c r="E8" s="1355">
        <v>16430.139867348331</v>
      </c>
      <c r="F8" s="1354">
        <v>1556.1479094340318</v>
      </c>
      <c r="G8" s="1354">
        <v>601.66712942640891</v>
      </c>
      <c r="H8" s="1354">
        <v>2969.5998606853464</v>
      </c>
      <c r="I8" s="1354">
        <v>602.59348240741065</v>
      </c>
      <c r="J8" s="1354">
        <v>1521.9674644855195</v>
      </c>
      <c r="K8" s="1356">
        <v>7251.975846438716</v>
      </c>
      <c r="L8" s="632">
        <v>4242.9982175995438</v>
      </c>
      <c r="M8" s="632">
        <v>468.41095470984209</v>
      </c>
      <c r="N8" s="1356">
        <v>4711.4091723093861</v>
      </c>
      <c r="O8" s="472" t="s">
        <v>705</v>
      </c>
      <c r="P8" s="1357">
        <v>1257.4274028107266</v>
      </c>
      <c r="Q8" s="1354">
        <v>252.31063603652595</v>
      </c>
      <c r="R8" s="1354">
        <v>1318.8056469718913</v>
      </c>
      <c r="S8" s="1354">
        <v>308.62589381920998</v>
      </c>
      <c r="T8" s="1354">
        <v>89.710142863636648</v>
      </c>
      <c r="U8" s="1356">
        <v>3226.8797225019903</v>
      </c>
      <c r="V8" s="1357">
        <v>94.23455275660632</v>
      </c>
      <c r="W8" s="1354">
        <v>609.22589290165217</v>
      </c>
      <c r="X8" s="1354">
        <v>535.94252543376149</v>
      </c>
      <c r="Y8" s="1356">
        <v>1239.4029710920199</v>
      </c>
      <c r="Z8" s="1355">
        <v>10163.92568804767</v>
      </c>
      <c r="AA8" s="1355">
        <v>245257.90835626301</v>
      </c>
    </row>
    <row r="9" spans="1:27" s="434" customFormat="1">
      <c r="A9" s="472" t="s">
        <v>724</v>
      </c>
      <c r="B9" s="1354">
        <v>120292.97130070004</v>
      </c>
      <c r="C9" s="1355">
        <v>89723.359919381241</v>
      </c>
      <c r="D9" s="1354">
        <v>2567.0600534221803</v>
      </c>
      <c r="E9" s="1355">
        <v>13312.38735086598</v>
      </c>
      <c r="F9" s="1354">
        <v>2763.8314926233161</v>
      </c>
      <c r="G9" s="1354">
        <v>441.85125077571877</v>
      </c>
      <c r="H9" s="1354">
        <v>1940.0921639484591</v>
      </c>
      <c r="I9" s="1354">
        <v>532.63152725880445</v>
      </c>
      <c r="J9" s="1354">
        <v>753.39947397205867</v>
      </c>
      <c r="K9" s="1356">
        <v>6431.805908578357</v>
      </c>
      <c r="L9" s="632">
        <v>3655.120141077658</v>
      </c>
      <c r="M9" s="632">
        <v>297.80708345559344</v>
      </c>
      <c r="N9" s="1356">
        <v>3952.9272245332513</v>
      </c>
      <c r="O9" s="472" t="s">
        <v>724</v>
      </c>
      <c r="P9" s="1357">
        <v>1157.5801115707368</v>
      </c>
      <c r="Q9" s="1354">
        <v>33.856741584215776</v>
      </c>
      <c r="R9" s="1354">
        <v>627.47249898822224</v>
      </c>
      <c r="S9" s="1354">
        <v>112.706506645589</v>
      </c>
      <c r="T9" s="1354">
        <v>78.585422016084038</v>
      </c>
      <c r="U9" s="1356">
        <v>2010.201280804848</v>
      </c>
      <c r="V9" s="1357">
        <v>133.71446875552999</v>
      </c>
      <c r="W9" s="1354">
        <v>631.21624289214765</v>
      </c>
      <c r="X9" s="1354">
        <v>413.88236085689232</v>
      </c>
      <c r="Y9" s="1356">
        <v>1178.8130725045698</v>
      </c>
      <c r="Z9" s="1355">
        <v>10190.358462088407</v>
      </c>
      <c r="AA9" s="1355">
        <v>249659.88457287886</v>
      </c>
    </row>
    <row r="10" spans="1:27" s="434" customFormat="1">
      <c r="A10" s="472" t="s">
        <v>706</v>
      </c>
      <c r="B10" s="1354">
        <v>4119331.815590729</v>
      </c>
      <c r="C10" s="1355">
        <v>2110385.0559180067</v>
      </c>
      <c r="D10" s="1354">
        <v>50069.017037575155</v>
      </c>
      <c r="E10" s="1355">
        <v>438640.36226889887</v>
      </c>
      <c r="F10" s="1354">
        <v>41113.503226448498</v>
      </c>
      <c r="G10" s="1354">
        <v>10739.384796459733</v>
      </c>
      <c r="H10" s="1354">
        <v>55551.66239758423</v>
      </c>
      <c r="I10" s="1354">
        <v>13445.8218309064</v>
      </c>
      <c r="J10" s="1354">
        <v>15358.73746365029</v>
      </c>
      <c r="K10" s="1356">
        <v>136209.10971504916</v>
      </c>
      <c r="L10" s="632">
        <v>64122.136903421226</v>
      </c>
      <c r="M10" s="632">
        <v>8052.5152507316907</v>
      </c>
      <c r="N10" s="1356">
        <v>72174.652154152907</v>
      </c>
      <c r="O10" s="472" t="s">
        <v>706</v>
      </c>
      <c r="P10" s="1357">
        <v>9350.4275971941934</v>
      </c>
      <c r="Q10" s="1354">
        <v>817.81640060756831</v>
      </c>
      <c r="R10" s="1354">
        <v>8164.1250650033289</v>
      </c>
      <c r="S10" s="1354">
        <v>1512.3106681628317</v>
      </c>
      <c r="T10" s="1354">
        <v>2048.2760378053499</v>
      </c>
      <c r="U10" s="1356">
        <v>21892.955768773274</v>
      </c>
      <c r="V10" s="1357">
        <v>1752.9357615801623</v>
      </c>
      <c r="W10" s="1354">
        <v>5823.3788025783988</v>
      </c>
      <c r="X10" s="1354">
        <v>5336.6013285791287</v>
      </c>
      <c r="Y10" s="1356">
        <v>12912.91589273769</v>
      </c>
      <c r="Z10" s="1355">
        <v>234843.22807558195</v>
      </c>
      <c r="AA10" s="1355">
        <v>7196459.1124215042</v>
      </c>
    </row>
    <row r="11" spans="1:27" s="434" customFormat="1">
      <c r="A11" s="472" t="s">
        <v>946</v>
      </c>
      <c r="B11" s="1354">
        <v>4535484.1193759674</v>
      </c>
      <c r="C11" s="1355">
        <v>2423257.6555292415</v>
      </c>
      <c r="D11" s="1354">
        <v>623291.70252966904</v>
      </c>
      <c r="E11" s="1355">
        <v>690356.16761283216</v>
      </c>
      <c r="F11" s="1354">
        <v>64459.029265019584</v>
      </c>
      <c r="G11" s="1354">
        <v>24157.944673221256</v>
      </c>
      <c r="H11" s="1354">
        <v>91099.049818969448</v>
      </c>
      <c r="I11" s="1354">
        <v>15141.937760528996</v>
      </c>
      <c r="J11" s="1354">
        <v>29874.601652028407</v>
      </c>
      <c r="K11" s="1356">
        <v>224732.56316976767</v>
      </c>
      <c r="L11" s="632">
        <v>89796.076615168626</v>
      </c>
      <c r="M11" s="632">
        <v>26015.954190329663</v>
      </c>
      <c r="N11" s="1356">
        <v>115812.0308054983</v>
      </c>
      <c r="O11" s="472" t="s">
        <v>946</v>
      </c>
      <c r="P11" s="1357">
        <v>24891.732424292102</v>
      </c>
      <c r="Q11" s="1354">
        <v>3002.5410075565751</v>
      </c>
      <c r="R11" s="1354">
        <v>48884.089020458749</v>
      </c>
      <c r="S11" s="1354">
        <v>4129.9379721868008</v>
      </c>
      <c r="T11" s="1354">
        <v>10120.726047161497</v>
      </c>
      <c r="U11" s="1356">
        <v>91029.026471655729</v>
      </c>
      <c r="V11" s="1357">
        <v>3212.9300703004492</v>
      </c>
      <c r="W11" s="1354">
        <v>11261.33479788871</v>
      </c>
      <c r="X11" s="1354">
        <v>11679.556692182787</v>
      </c>
      <c r="Y11" s="1356">
        <v>26153.821560371944</v>
      </c>
      <c r="Z11" s="1355">
        <v>372038.47514956957</v>
      </c>
      <c r="AA11" s="1355">
        <v>9102155.5622045733</v>
      </c>
    </row>
    <row r="12" spans="1:27" s="434" customFormat="1">
      <c r="A12" s="472" t="s">
        <v>643</v>
      </c>
      <c r="B12" s="1354">
        <v>773680.38820799463</v>
      </c>
      <c r="C12" s="1355">
        <v>570373.4687381743</v>
      </c>
      <c r="D12" s="1354">
        <v>131138.95777606886</v>
      </c>
      <c r="E12" s="1355">
        <v>97802.51485425033</v>
      </c>
      <c r="F12" s="1354">
        <v>16219.727788561917</v>
      </c>
      <c r="G12" s="1354">
        <v>6526.2893276455907</v>
      </c>
      <c r="H12" s="1354">
        <v>25666.910620308608</v>
      </c>
      <c r="I12" s="1354">
        <v>5167.8362641496988</v>
      </c>
      <c r="J12" s="1354">
        <v>8002.254260595726</v>
      </c>
      <c r="K12" s="1356">
        <v>61583.018261261546</v>
      </c>
      <c r="L12" s="632">
        <v>27705.927164992208</v>
      </c>
      <c r="M12" s="632">
        <v>8009.9747594768251</v>
      </c>
      <c r="N12" s="1356">
        <v>35715.901924469035</v>
      </c>
      <c r="O12" s="472" t="s">
        <v>643</v>
      </c>
      <c r="P12" s="1357">
        <v>9097.3829715330539</v>
      </c>
      <c r="Q12" s="1354">
        <v>1287.7569955945787</v>
      </c>
      <c r="R12" s="1354">
        <v>25669.502320954052</v>
      </c>
      <c r="S12" s="1354">
        <v>1204.5769719991986</v>
      </c>
      <c r="T12" s="1354">
        <v>2673.2457560449593</v>
      </c>
      <c r="U12" s="1356">
        <v>39932.46501612584</v>
      </c>
      <c r="V12" s="1357">
        <v>565.50381506050542</v>
      </c>
      <c r="W12" s="1354">
        <v>2726.6459793668305</v>
      </c>
      <c r="X12" s="1354">
        <v>3406.0301778433791</v>
      </c>
      <c r="Y12" s="1356">
        <v>6698.1799722707146</v>
      </c>
      <c r="Z12" s="1355">
        <v>100461.55509889916</v>
      </c>
      <c r="AA12" s="1355">
        <v>1817386.4498495145</v>
      </c>
    </row>
    <row r="13" spans="1:27" s="434" customFormat="1">
      <c r="A13" s="472" t="s">
        <v>644</v>
      </c>
      <c r="B13" s="1354">
        <v>3761803.731167973</v>
      </c>
      <c r="C13" s="1355">
        <v>1852884.1867910668</v>
      </c>
      <c r="D13" s="1354">
        <v>492152.74475360021</v>
      </c>
      <c r="E13" s="1355">
        <v>592553.6527585818</v>
      </c>
      <c r="F13" s="1354">
        <v>48239.301476457658</v>
      </c>
      <c r="G13" s="1354">
        <v>17631.655345575666</v>
      </c>
      <c r="H13" s="1354">
        <v>65432.139198660829</v>
      </c>
      <c r="I13" s="1354">
        <v>9974.1014963792986</v>
      </c>
      <c r="J13" s="1354">
        <v>21872.347391432679</v>
      </c>
      <c r="K13" s="1356">
        <v>163149.54490850613</v>
      </c>
      <c r="L13" s="632">
        <v>62090.149450176417</v>
      </c>
      <c r="M13" s="632">
        <v>18005.979430852836</v>
      </c>
      <c r="N13" s="1356">
        <v>80096.128881029246</v>
      </c>
      <c r="O13" s="472" t="s">
        <v>644</v>
      </c>
      <c r="P13" s="1357">
        <v>15794.349452759048</v>
      </c>
      <c r="Q13" s="1354">
        <v>1714.7840119619964</v>
      </c>
      <c r="R13" s="1354">
        <v>23214.586699504693</v>
      </c>
      <c r="S13" s="1354">
        <v>2925.3610001876023</v>
      </c>
      <c r="T13" s="1354">
        <v>7447.480291116537</v>
      </c>
      <c r="U13" s="1356">
        <v>51096.561455529874</v>
      </c>
      <c r="V13" s="1357">
        <v>2647.4262552399437</v>
      </c>
      <c r="W13" s="1354">
        <v>8534.6888185218795</v>
      </c>
      <c r="X13" s="1354">
        <v>8273.5265143394081</v>
      </c>
      <c r="Y13" s="1356">
        <v>19455.641588101233</v>
      </c>
      <c r="Z13" s="1355">
        <v>271576.9638918431</v>
      </c>
      <c r="AA13" s="1355">
        <v>7284769.156196231</v>
      </c>
    </row>
    <row r="14" spans="1:27" s="434" customFormat="1">
      <c r="A14" s="475" t="s">
        <v>273</v>
      </c>
      <c r="B14" s="1358">
        <v>28306800.889496978</v>
      </c>
      <c r="C14" s="1358">
        <v>17039909.386280458</v>
      </c>
      <c r="D14" s="1358">
        <v>7277498.1015182231</v>
      </c>
      <c r="E14" s="1358">
        <v>5159936.631217543</v>
      </c>
      <c r="F14" s="1359">
        <v>505029.27134347684</v>
      </c>
      <c r="G14" s="1360">
        <v>161606.38801470239</v>
      </c>
      <c r="H14" s="1360">
        <v>482516.91492824344</v>
      </c>
      <c r="I14" s="1360">
        <v>136859.91830024731</v>
      </c>
      <c r="J14" s="1360">
        <v>174454.077556751</v>
      </c>
      <c r="K14" s="1361">
        <v>1460466.5701434209</v>
      </c>
      <c r="L14" s="1360">
        <v>1399867.649173229</v>
      </c>
      <c r="M14" s="1360">
        <v>191796.35499751719</v>
      </c>
      <c r="N14" s="1361">
        <v>1591664.0041707461</v>
      </c>
      <c r="O14" s="1362" t="s">
        <v>273</v>
      </c>
      <c r="P14" s="1359">
        <v>367580.41307849402</v>
      </c>
      <c r="Q14" s="1360">
        <v>46241.860503206961</v>
      </c>
      <c r="R14" s="1360">
        <v>655264.46503020346</v>
      </c>
      <c r="S14" s="1360">
        <v>37415.940556926973</v>
      </c>
      <c r="T14" s="1360">
        <v>126742.15706244091</v>
      </c>
      <c r="U14" s="1360">
        <v>1233244.8362312722</v>
      </c>
      <c r="V14" s="1359">
        <v>50042.665173120127</v>
      </c>
      <c r="W14" s="1360">
        <v>121090.25106090576</v>
      </c>
      <c r="X14" s="1360">
        <v>66909.447207223318</v>
      </c>
      <c r="Y14" s="1360">
        <v>238042.36344124921</v>
      </c>
      <c r="Z14" s="1359">
        <v>3290514.913153803</v>
      </c>
      <c r="AA14" s="1358">
        <v>65598077.695653692</v>
      </c>
    </row>
    <row r="15" spans="1:27" s="294" customFormat="1">
      <c r="A15" s="293" t="s">
        <v>645</v>
      </c>
      <c r="B15" s="631"/>
      <c r="C15" s="631"/>
      <c r="D15" s="631"/>
      <c r="E15" s="631"/>
      <c r="F15" s="629"/>
      <c r="G15" s="629"/>
      <c r="H15" s="629"/>
      <c r="I15" s="629"/>
      <c r="J15" s="629"/>
      <c r="K15" s="630"/>
      <c r="L15" s="633"/>
      <c r="M15" s="634"/>
      <c r="N15" s="630"/>
      <c r="O15" s="293" t="s">
        <v>310</v>
      </c>
      <c r="P15" s="1377"/>
      <c r="Q15" s="590"/>
      <c r="R15" s="590"/>
      <c r="S15" s="590"/>
      <c r="T15" s="590"/>
      <c r="U15" s="591"/>
      <c r="V15" s="590"/>
      <c r="W15" s="590"/>
      <c r="X15" s="590"/>
      <c r="Y15" s="590"/>
      <c r="Z15" s="592"/>
      <c r="AA15" s="592"/>
    </row>
    <row r="16" spans="1:27" s="300" customFormat="1">
      <c r="A16" s="472" t="s">
        <v>704</v>
      </c>
      <c r="B16" s="1355">
        <v>10190869.777954694</v>
      </c>
      <c r="C16" s="1355">
        <v>7603594.5259480728</v>
      </c>
      <c r="D16" s="1355">
        <v>47354.45663741613</v>
      </c>
      <c r="E16" s="1355">
        <v>702098.83680538042</v>
      </c>
      <c r="F16" s="1357">
        <v>253219.5044190863</v>
      </c>
      <c r="G16" s="1354">
        <v>56299.814173953353</v>
      </c>
      <c r="H16" s="1354">
        <v>188562.6026279488</v>
      </c>
      <c r="I16" s="1354">
        <v>63427.883333600606</v>
      </c>
      <c r="J16" s="1354">
        <v>72630.819690175922</v>
      </c>
      <c r="K16" s="1356">
        <v>634140.62424476503</v>
      </c>
      <c r="L16" s="1357">
        <v>196192.41768481888</v>
      </c>
      <c r="M16" s="1354">
        <v>23115.11511666435</v>
      </c>
      <c r="N16" s="1356">
        <v>219307.53280148323</v>
      </c>
      <c r="O16" s="472" t="s">
        <v>704</v>
      </c>
      <c r="P16" s="1357">
        <v>125087.47855747365</v>
      </c>
      <c r="Q16" s="1354">
        <v>8648.7627229898662</v>
      </c>
      <c r="R16" s="1354">
        <v>43022.219318127842</v>
      </c>
      <c r="S16" s="1354">
        <v>5029.8233944043641</v>
      </c>
      <c r="T16" s="1354">
        <v>9321.2063857146914</v>
      </c>
      <c r="U16" s="1356">
        <v>191109.49037871044</v>
      </c>
      <c r="V16" s="1357">
        <v>22711.057154576738</v>
      </c>
      <c r="W16" s="1354">
        <v>80476.719004535611</v>
      </c>
      <c r="X16" s="1354">
        <v>31989.826320479802</v>
      </c>
      <c r="Y16" s="1356">
        <v>135177.60247959214</v>
      </c>
      <c r="Z16" s="1355">
        <v>964119.23627511179</v>
      </c>
      <c r="AA16" s="1355">
        <v>20687772.083525226</v>
      </c>
    </row>
    <row r="17" spans="1:27" s="300" customFormat="1">
      <c r="A17" s="472" t="s">
        <v>642</v>
      </c>
      <c r="B17" s="1355">
        <v>8699159.6487411596</v>
      </c>
      <c r="C17" s="1355">
        <v>4356153.8107327539</v>
      </c>
      <c r="D17" s="1355">
        <v>3929.7856037011011</v>
      </c>
      <c r="E17" s="1355">
        <v>789319.4520991816</v>
      </c>
      <c r="F17" s="1357">
        <v>90057.023274037914</v>
      </c>
      <c r="G17" s="1354">
        <v>25043.513345448984</v>
      </c>
      <c r="H17" s="1354">
        <v>114198.0646667667</v>
      </c>
      <c r="I17" s="1354">
        <v>41019.158505570194</v>
      </c>
      <c r="J17" s="1354">
        <v>44017.495393344099</v>
      </c>
      <c r="K17" s="1356">
        <v>314335.25518516789</v>
      </c>
      <c r="L17" s="1357">
        <v>22421.545765618765</v>
      </c>
      <c r="M17" s="1354">
        <v>4656.440729138465</v>
      </c>
      <c r="N17" s="1356">
        <v>27077.986494757228</v>
      </c>
      <c r="O17" s="472" t="s">
        <v>642</v>
      </c>
      <c r="P17" s="1357">
        <v>12911.886867386291</v>
      </c>
      <c r="Q17" s="1354">
        <v>2089.4518441478408</v>
      </c>
      <c r="R17" s="1354">
        <v>7519.1381504523815</v>
      </c>
      <c r="S17" s="1354">
        <v>1547.0628616887955</v>
      </c>
      <c r="T17" s="1354">
        <v>2065.9813605938416</v>
      </c>
      <c r="U17" s="1356">
        <v>26133.521084269152</v>
      </c>
      <c r="V17" s="1357">
        <v>21573.908596485937</v>
      </c>
      <c r="W17" s="1354">
        <v>19839.90440835655</v>
      </c>
      <c r="X17" s="1354">
        <v>15835.251582366705</v>
      </c>
      <c r="Y17" s="1356">
        <v>57249.064587209192</v>
      </c>
      <c r="Z17" s="1355">
        <v>429091.39165758557</v>
      </c>
      <c r="AA17" s="1355">
        <v>14702449.916185785</v>
      </c>
    </row>
    <row r="18" spans="1:27" s="300" customFormat="1">
      <c r="A18" s="472" t="s">
        <v>705</v>
      </c>
      <c r="B18" s="1355">
        <v>130925.40424170579</v>
      </c>
      <c r="C18" s="1355">
        <v>68583.88050977973</v>
      </c>
      <c r="D18" s="1355">
        <v>67.008506189691502</v>
      </c>
      <c r="E18" s="1355">
        <v>9165.2585919343892</v>
      </c>
      <c r="F18" s="1357">
        <v>1215.6830591789126</v>
      </c>
      <c r="G18" s="1354">
        <v>601.66712942640891</v>
      </c>
      <c r="H18" s="1354">
        <v>2682.059295022359</v>
      </c>
      <c r="I18" s="1354">
        <v>602.59348240741065</v>
      </c>
      <c r="J18" s="1354">
        <v>1521.9674644855195</v>
      </c>
      <c r="K18" s="1356">
        <v>6623.9704305206096</v>
      </c>
      <c r="L18" s="1357">
        <v>372.69223552360711</v>
      </c>
      <c r="M18" s="1354">
        <v>74.652471924636814</v>
      </c>
      <c r="N18" s="1356">
        <v>447.34470744824392</v>
      </c>
      <c r="O18" s="472" t="s">
        <v>705</v>
      </c>
      <c r="P18" s="1357">
        <v>621.27715002020034</v>
      </c>
      <c r="Q18" s="1354">
        <v>34.810477559765928</v>
      </c>
      <c r="R18" s="1354">
        <v>532.19822651663651</v>
      </c>
      <c r="S18" s="1354">
        <v>308.62589381920998</v>
      </c>
      <c r="T18" s="1354">
        <v>25.552673068028536</v>
      </c>
      <c r="U18" s="1356">
        <v>1522.4644209838411</v>
      </c>
      <c r="V18" s="1357">
        <v>94.23455275660632</v>
      </c>
      <c r="W18" s="1354">
        <v>609.22589290165217</v>
      </c>
      <c r="X18" s="1354">
        <v>535.94252543376149</v>
      </c>
      <c r="Y18" s="1356">
        <v>1239.4029710920199</v>
      </c>
      <c r="Z18" s="1355">
        <v>8241.8675313687399</v>
      </c>
      <c r="AA18" s="1355">
        <v>226816.60191102303</v>
      </c>
    </row>
    <row r="19" spans="1:27" s="300" customFormat="1">
      <c r="A19" s="472" t="s">
        <v>724</v>
      </c>
      <c r="B19" s="1355">
        <v>119538.51027975096</v>
      </c>
      <c r="C19" s="1355">
        <v>86602.414333453111</v>
      </c>
      <c r="D19" s="1355">
        <v>60.863781185250865</v>
      </c>
      <c r="E19" s="1355">
        <v>6106.2569996165848</v>
      </c>
      <c r="F19" s="1357">
        <v>2230.285836505795</v>
      </c>
      <c r="G19" s="1354">
        <v>441.85125077571877</v>
      </c>
      <c r="H19" s="1354">
        <v>1791.0578956365746</v>
      </c>
      <c r="I19" s="1354">
        <v>532.63152725880445</v>
      </c>
      <c r="J19" s="1354">
        <v>753.39947397205867</v>
      </c>
      <c r="K19" s="1356">
        <v>5749.2259841489513</v>
      </c>
      <c r="L19" s="1357">
        <v>351.28804654426079</v>
      </c>
      <c r="M19" s="1354">
        <v>61.63175991394516</v>
      </c>
      <c r="N19" s="1356">
        <v>412.91980645820593</v>
      </c>
      <c r="O19" s="472" t="s">
        <v>724</v>
      </c>
      <c r="P19" s="1357">
        <v>742.26353607867918</v>
      </c>
      <c r="Q19" s="1354">
        <v>33.856741584215776</v>
      </c>
      <c r="R19" s="1354">
        <v>216.25333789324426</v>
      </c>
      <c r="S19" s="1354">
        <v>112.706506645589</v>
      </c>
      <c r="T19" s="1354">
        <v>27.472386852502698</v>
      </c>
      <c r="U19" s="1356">
        <v>1132.552509054231</v>
      </c>
      <c r="V19" s="1357">
        <v>133.71446875552999</v>
      </c>
      <c r="W19" s="1354">
        <v>631.21624289214765</v>
      </c>
      <c r="X19" s="1354">
        <v>413.88236085689232</v>
      </c>
      <c r="Y19" s="1356">
        <v>1178.8130725045698</v>
      </c>
      <c r="Z19" s="1355">
        <v>6827.2012742543548</v>
      </c>
      <c r="AA19" s="1355">
        <v>227608.75804042621</v>
      </c>
    </row>
    <row r="20" spans="1:27" s="300" customFormat="1">
      <c r="A20" s="472" t="s">
        <v>9</v>
      </c>
      <c r="B20" s="1355">
        <v>4083073.5984667535</v>
      </c>
      <c r="C20" s="1355">
        <v>2081118.838403827</v>
      </c>
      <c r="D20" s="1355">
        <v>2187.5034826834649</v>
      </c>
      <c r="E20" s="1355">
        <v>269769.43382864399</v>
      </c>
      <c r="F20" s="1357">
        <v>38358.765801665519</v>
      </c>
      <c r="G20" s="1354">
        <v>9545.389967809544</v>
      </c>
      <c r="H20" s="1354">
        <v>52708.771490731539</v>
      </c>
      <c r="I20" s="1354">
        <v>11978.57632307164</v>
      </c>
      <c r="J20" s="1354">
        <v>13893.99057686473</v>
      </c>
      <c r="K20" s="1356">
        <v>126485.49416014297</v>
      </c>
      <c r="L20" s="1357">
        <v>7444.1311961763922</v>
      </c>
      <c r="M20" s="1354">
        <v>2289.3424550880795</v>
      </c>
      <c r="N20" s="1356">
        <v>9733.4736512644722</v>
      </c>
      <c r="O20" s="472" t="s">
        <v>9</v>
      </c>
      <c r="P20" s="1357">
        <v>4496.1156816880084</v>
      </c>
      <c r="Q20" s="1354">
        <v>567.10652258897233</v>
      </c>
      <c r="R20" s="1354">
        <v>2915.3882835923146</v>
      </c>
      <c r="S20" s="1354">
        <v>822.63468490890375</v>
      </c>
      <c r="T20" s="1354">
        <v>510.53547830711273</v>
      </c>
      <c r="U20" s="1356">
        <v>9311.7806510853115</v>
      </c>
      <c r="V20" s="1357">
        <v>1730.4235546570258</v>
      </c>
      <c r="W20" s="1354">
        <v>5823.3788025783988</v>
      </c>
      <c r="X20" s="1354">
        <v>5336.6013285791287</v>
      </c>
      <c r="Y20" s="1356">
        <v>12890.403685814554</v>
      </c>
      <c r="Z20" s="1355">
        <v>187843.66572988502</v>
      </c>
      <c r="AA20" s="1355">
        <v>6782414.1920600999</v>
      </c>
    </row>
    <row r="21" spans="1:27" s="300" customFormat="1">
      <c r="A21" s="472" t="s">
        <v>946</v>
      </c>
      <c r="B21" s="1355">
        <v>4483250.3845495349</v>
      </c>
      <c r="C21" s="1355">
        <v>2390354.9608123214</v>
      </c>
      <c r="D21" s="1355">
        <v>3403.5386202597524</v>
      </c>
      <c r="E21" s="1355">
        <v>401503.07755434082</v>
      </c>
      <c r="F21" s="1357">
        <v>60147.741504293444</v>
      </c>
      <c r="G21" s="1354">
        <v>18926.760778686319</v>
      </c>
      <c r="H21" s="1354">
        <v>82234.630490556519</v>
      </c>
      <c r="I21" s="1354">
        <v>13382.640867700753</v>
      </c>
      <c r="J21" s="1354">
        <v>26009.840308685529</v>
      </c>
      <c r="K21" s="1356">
        <v>200701.61394992255</v>
      </c>
      <c r="L21" s="1357">
        <v>13053.623753006123</v>
      </c>
      <c r="M21" s="1354">
        <v>2642.576077852852</v>
      </c>
      <c r="N21" s="1356">
        <v>15696.199830858975</v>
      </c>
      <c r="O21" s="472" t="s">
        <v>946</v>
      </c>
      <c r="P21" s="1357">
        <v>10149.802535219365</v>
      </c>
      <c r="Q21" s="1354">
        <v>799.13104845758073</v>
      </c>
      <c r="R21" s="1354">
        <v>8739.8819529916054</v>
      </c>
      <c r="S21" s="1354">
        <v>1327.951945230026</v>
      </c>
      <c r="T21" s="1354">
        <v>1462.6981170414215</v>
      </c>
      <c r="U21" s="1356">
        <v>22479.465598940002</v>
      </c>
      <c r="V21" s="1357">
        <v>3084.7435091792227</v>
      </c>
      <c r="W21" s="1354">
        <v>11044.032160963099</v>
      </c>
      <c r="X21" s="1354">
        <v>11035.806598392941</v>
      </c>
      <c r="Y21" s="1356">
        <v>25164.582268535261</v>
      </c>
      <c r="Z21" s="1355">
        <v>265612.48197024193</v>
      </c>
      <c r="AA21" s="1355">
        <v>7808166.3051549559</v>
      </c>
    </row>
    <row r="22" spans="1:27" s="300" customFormat="1">
      <c r="A22" s="472" t="s">
        <v>643</v>
      </c>
      <c r="B22" s="1355">
        <v>764474.62534437014</v>
      </c>
      <c r="C22" s="1355">
        <v>559034.73975711607</v>
      </c>
      <c r="D22" s="1355">
        <v>842.09392697165185</v>
      </c>
      <c r="E22" s="1355">
        <v>55591.958017487239</v>
      </c>
      <c r="F22" s="1357">
        <v>15009.742069521864</v>
      </c>
      <c r="G22" s="1354">
        <v>5617.9095023569707</v>
      </c>
      <c r="H22" s="1354">
        <v>23570.828001196776</v>
      </c>
      <c r="I22" s="1354">
        <v>3855.066111737412</v>
      </c>
      <c r="J22" s="1354">
        <v>6945.4611152409052</v>
      </c>
      <c r="K22" s="1356">
        <v>54999.006800053932</v>
      </c>
      <c r="L22" s="1357">
        <v>3274.2851515419279</v>
      </c>
      <c r="M22" s="1354">
        <v>740.8951700418155</v>
      </c>
      <c r="N22" s="1356">
        <v>4015.1803215837435</v>
      </c>
      <c r="O22" s="472" t="s">
        <v>643</v>
      </c>
      <c r="P22" s="1357">
        <v>3953.4303917476209</v>
      </c>
      <c r="Q22" s="1354">
        <v>174.8687462017015</v>
      </c>
      <c r="R22" s="1354">
        <v>1781.3509294435014</v>
      </c>
      <c r="S22" s="1354">
        <v>182.37382746823488</v>
      </c>
      <c r="T22" s="1354">
        <v>580.43878695206092</v>
      </c>
      <c r="U22" s="1356">
        <v>6672.4626818131192</v>
      </c>
      <c r="V22" s="1357">
        <v>545.0552019637289</v>
      </c>
      <c r="W22" s="1354">
        <v>2726.6459793668305</v>
      </c>
      <c r="X22" s="1354">
        <v>3406.0301778433791</v>
      </c>
      <c r="Y22" s="1356">
        <v>6677.7313591739385</v>
      </c>
      <c r="Z22" s="1355">
        <v>62354.346962348012</v>
      </c>
      <c r="AA22" s="1355">
        <v>1514662.145170918</v>
      </c>
    </row>
    <row r="23" spans="1:27" s="300" customFormat="1">
      <c r="A23" s="474" t="s">
        <v>644</v>
      </c>
      <c r="B23" s="1355">
        <v>3718775.7592051649</v>
      </c>
      <c r="C23" s="1355">
        <v>1831320.2210552052</v>
      </c>
      <c r="D23" s="1355">
        <v>2561.4446932881006</v>
      </c>
      <c r="E23" s="1355">
        <v>345911.11953685357</v>
      </c>
      <c r="F23" s="1368">
        <v>45137.999434771576</v>
      </c>
      <c r="G23" s="1369">
        <v>13308.851276329347</v>
      </c>
      <c r="H23" s="1369">
        <v>58663.802489359739</v>
      </c>
      <c r="I23" s="1369">
        <v>9527.5747559633419</v>
      </c>
      <c r="J23" s="1369">
        <v>19064.379193444624</v>
      </c>
      <c r="K23" s="1370">
        <v>145702.60714986862</v>
      </c>
      <c r="L23" s="1368">
        <v>9779.3386014641947</v>
      </c>
      <c r="M23" s="1369">
        <v>1901.6809078110364</v>
      </c>
      <c r="N23" s="1370">
        <v>11681.019509275231</v>
      </c>
      <c r="O23" s="474" t="s">
        <v>644</v>
      </c>
      <c r="P23" s="1357">
        <v>6196.3721434717436</v>
      </c>
      <c r="Q23" s="1354">
        <v>624.26230225587926</v>
      </c>
      <c r="R23" s="1354">
        <v>6958.5310235481038</v>
      </c>
      <c r="S23" s="1354">
        <v>1145.5781177617912</v>
      </c>
      <c r="T23" s="1354">
        <v>882.25933008936045</v>
      </c>
      <c r="U23" s="1356">
        <v>15807.002917126878</v>
      </c>
      <c r="V23" s="1357">
        <v>2539.6883072154938</v>
      </c>
      <c r="W23" s="1354">
        <v>8317.3861815962682</v>
      </c>
      <c r="X23" s="1354">
        <v>7629.7764205495623</v>
      </c>
      <c r="Y23" s="1356">
        <v>18486.850909361325</v>
      </c>
      <c r="Z23" s="1355">
        <v>203258.13500789393</v>
      </c>
      <c r="AA23" s="1355">
        <v>6293504.1599840373</v>
      </c>
    </row>
    <row r="24" spans="1:27" s="434" customFormat="1">
      <c r="A24" s="475" t="s">
        <v>273</v>
      </c>
      <c r="B24" s="1358">
        <v>27706817.321592197</v>
      </c>
      <c r="C24" s="1358">
        <v>16586408.43257484</v>
      </c>
      <c r="D24" s="1358">
        <v>57003.156681918321</v>
      </c>
      <c r="E24" s="1358">
        <v>2177962.3154412825</v>
      </c>
      <c r="F24" s="1359">
        <v>445229.00405003724</v>
      </c>
      <c r="G24" s="1360">
        <v>110858.99667271104</v>
      </c>
      <c r="H24" s="1360">
        <v>442177.18649687088</v>
      </c>
      <c r="I24" s="1360">
        <v>130943.4840600301</v>
      </c>
      <c r="J24" s="1360">
        <v>158827.51292697588</v>
      </c>
      <c r="K24" s="1361">
        <v>1288036.1842066252</v>
      </c>
      <c r="L24" s="1359">
        <v>239835.69888699788</v>
      </c>
      <c r="M24" s="1360">
        <v>32839.758631020501</v>
      </c>
      <c r="N24" s="1361">
        <v>272675.45751801837</v>
      </c>
      <c r="O24" s="1362" t="s">
        <v>273</v>
      </c>
      <c r="P24" s="1359">
        <v>154008.82446122382</v>
      </c>
      <c r="Q24" s="1360">
        <v>12173.119364932481</v>
      </c>
      <c r="R24" s="1360">
        <v>62945.079306844927</v>
      </c>
      <c r="S24" s="1360">
        <v>9148.8052895898199</v>
      </c>
      <c r="T24" s="1360">
        <v>13413.446410028708</v>
      </c>
      <c r="U24" s="1361">
        <v>251689.27483261976</v>
      </c>
      <c r="V24" s="1359">
        <v>49328.081839786792</v>
      </c>
      <c r="W24" s="1360">
        <v>118424.47658028992</v>
      </c>
      <c r="X24" s="1360">
        <v>65147.31072976088</v>
      </c>
      <c r="Y24" s="1361">
        <v>232899.86914983758</v>
      </c>
      <c r="Z24" s="1358">
        <v>1861735.8448801637</v>
      </c>
      <c r="AA24" s="1358">
        <v>50435227.856877506</v>
      </c>
    </row>
    <row r="25" spans="1:27" s="295" customFormat="1">
      <c r="A25" s="293" t="s">
        <v>311</v>
      </c>
      <c r="B25" s="631"/>
      <c r="C25" s="631"/>
      <c r="D25" s="631"/>
      <c r="E25" s="631"/>
      <c r="F25" s="629"/>
      <c r="G25" s="629"/>
      <c r="H25" s="629"/>
      <c r="I25" s="629"/>
      <c r="J25" s="629"/>
      <c r="K25" s="630"/>
      <c r="L25" s="629"/>
      <c r="M25" s="629"/>
      <c r="N25" s="630"/>
      <c r="O25" s="293" t="s">
        <v>311</v>
      </c>
      <c r="P25" s="1378"/>
      <c r="Q25" s="629"/>
      <c r="R25" s="629"/>
      <c r="S25" s="629"/>
      <c r="T25" s="629"/>
      <c r="U25" s="630"/>
      <c r="V25" s="629"/>
      <c r="W25" s="629"/>
      <c r="X25" s="1366"/>
      <c r="Y25" s="1366"/>
      <c r="Z25" s="1367"/>
      <c r="AA25" s="1367"/>
    </row>
    <row r="26" spans="1:27" s="300" customFormat="1">
      <c r="A26" s="472" t="s">
        <v>704</v>
      </c>
      <c r="B26" s="1355">
        <v>398620.29000013904</v>
      </c>
      <c r="C26" s="1355">
        <v>304097.65396630875</v>
      </c>
      <c r="D26" s="1355">
        <v>6354805.2606275612</v>
      </c>
      <c r="E26" s="1355">
        <v>1189767.0505550455</v>
      </c>
      <c r="F26" s="1357">
        <v>43657.524077323309</v>
      </c>
      <c r="G26" s="1354">
        <v>26568.779565962384</v>
      </c>
      <c r="H26" s="1354">
        <v>18799.528071571527</v>
      </c>
      <c r="I26" s="1354">
        <v>1968.2917678753624</v>
      </c>
      <c r="J26" s="1354">
        <v>6483.8930564650918</v>
      </c>
      <c r="K26" s="1356">
        <v>97478.016539197677</v>
      </c>
      <c r="L26" s="1357">
        <v>890970.56016387709</v>
      </c>
      <c r="M26" s="1354">
        <v>116388.229017494</v>
      </c>
      <c r="N26" s="1356">
        <v>1007358.7891813711</v>
      </c>
      <c r="O26" s="472" t="s">
        <v>704</v>
      </c>
      <c r="P26" s="1357">
        <v>183722.74914730925</v>
      </c>
      <c r="Q26" s="1354">
        <v>26582.705385337507</v>
      </c>
      <c r="R26" s="1354">
        <v>484603.67409815331</v>
      </c>
      <c r="S26" s="1354">
        <v>22406.333236328453</v>
      </c>
      <c r="T26" s="1354">
        <v>98832.581426244957</v>
      </c>
      <c r="U26" s="1356">
        <v>816148.04329337343</v>
      </c>
      <c r="V26" s="1357">
        <v>508.56571540976978</v>
      </c>
      <c r="W26" s="1354">
        <v>2332.8062713882159</v>
      </c>
      <c r="X26" s="1354">
        <v>1028.0152819892241</v>
      </c>
      <c r="Y26" s="1356">
        <v>3869.3872687872099</v>
      </c>
      <c r="Z26" s="1355">
        <v>1058613.477326395</v>
      </c>
      <c r="AA26" s="1355">
        <v>11230757.968758179</v>
      </c>
    </row>
    <row r="27" spans="1:27" s="300" customFormat="1">
      <c r="A27" s="472" t="s">
        <v>642</v>
      </c>
      <c r="B27" s="1355">
        <v>111961.57641633235</v>
      </c>
      <c r="C27" s="1355">
        <v>84043.507628702951</v>
      </c>
      <c r="D27" s="1355">
        <v>192981.1514518875</v>
      </c>
      <c r="E27" s="1355">
        <v>1320012.2350958053</v>
      </c>
      <c r="F27" s="1357">
        <v>8202.7075242345163</v>
      </c>
      <c r="G27" s="1354">
        <v>17753.433052843826</v>
      </c>
      <c r="H27" s="1354">
        <v>9396.315290560533</v>
      </c>
      <c r="I27" s="1354">
        <v>721.60007167884771</v>
      </c>
      <c r="J27" s="1354">
        <v>3813.163343181584</v>
      </c>
      <c r="K27" s="1356">
        <v>39887.219282499311</v>
      </c>
      <c r="L27" s="1357">
        <v>128466.79347633735</v>
      </c>
      <c r="M27" s="1354">
        <v>12801.882634555432</v>
      </c>
      <c r="N27" s="1356">
        <v>141268.67611089279</v>
      </c>
      <c r="O27" s="472" t="s">
        <v>642</v>
      </c>
      <c r="P27" s="1357">
        <v>9201.1308370994466</v>
      </c>
      <c r="Q27" s="1354">
        <v>4814.4157573426146</v>
      </c>
      <c r="R27" s="1354">
        <v>61124.941194776751</v>
      </c>
      <c r="S27" s="1354">
        <v>2369.1400207979909</v>
      </c>
      <c r="T27" s="1354">
        <v>4185.0902315897347</v>
      </c>
      <c r="U27" s="1356">
        <v>81694.718041606538</v>
      </c>
      <c r="V27" s="1357">
        <v>55.318849879200641</v>
      </c>
      <c r="W27" s="1354">
        <v>115.66557230201433</v>
      </c>
      <c r="X27" s="1354">
        <v>90.371101683367641</v>
      </c>
      <c r="Y27" s="1356">
        <v>261.35552386458261</v>
      </c>
      <c r="Z27" s="1355">
        <v>211454.77623653205</v>
      </c>
      <c r="AA27" s="1355">
        <v>2183565.2157881232</v>
      </c>
    </row>
    <row r="28" spans="1:27" s="300" customFormat="1">
      <c r="A28" s="472" t="s">
        <v>705</v>
      </c>
      <c r="B28" s="1355">
        <v>155.28851695439187</v>
      </c>
      <c r="C28" s="1355">
        <v>69.934293576904693</v>
      </c>
      <c r="D28" s="1355">
        <v>2432.6590203184055</v>
      </c>
      <c r="E28" s="1355">
        <v>7264.8812754139417</v>
      </c>
      <c r="F28" s="1357">
        <v>340.4648502551193</v>
      </c>
      <c r="G28" s="1354">
        <v>0</v>
      </c>
      <c r="H28" s="1354">
        <v>287.54056566298721</v>
      </c>
      <c r="I28" s="1354">
        <v>0</v>
      </c>
      <c r="J28" s="1354">
        <v>0</v>
      </c>
      <c r="K28" s="1356">
        <v>628.00541591810656</v>
      </c>
      <c r="L28" s="1357">
        <v>3870.3059820759368</v>
      </c>
      <c r="M28" s="1354">
        <v>393.75848278520527</v>
      </c>
      <c r="N28" s="1356">
        <v>4264.0644648611424</v>
      </c>
      <c r="O28" s="472" t="s">
        <v>705</v>
      </c>
      <c r="P28" s="1357">
        <v>636.15025279052611</v>
      </c>
      <c r="Q28" s="1354">
        <v>217.50015847676002</v>
      </c>
      <c r="R28" s="1354">
        <v>786.60742045525478</v>
      </c>
      <c r="S28" s="1354">
        <v>0</v>
      </c>
      <c r="T28" s="1354">
        <v>64.157469795608108</v>
      </c>
      <c r="U28" s="1356">
        <v>1704.4153015181491</v>
      </c>
      <c r="V28" s="1357">
        <v>0</v>
      </c>
      <c r="W28" s="1354">
        <v>0</v>
      </c>
      <c r="X28" s="1354">
        <v>0</v>
      </c>
      <c r="Y28" s="1356">
        <v>0</v>
      </c>
      <c r="Z28" s="1355">
        <v>1922.058156678929</v>
      </c>
      <c r="AA28" s="1355">
        <v>18441.306445239974</v>
      </c>
    </row>
    <row r="29" spans="1:27" s="300" customFormat="1">
      <c r="A29" s="472" t="s">
        <v>724</v>
      </c>
      <c r="B29" s="1355">
        <v>754.46102094907178</v>
      </c>
      <c r="C29" s="1355">
        <v>3120.9455859281279</v>
      </c>
      <c r="D29" s="1355">
        <v>2506.1962722369294</v>
      </c>
      <c r="E29" s="1355">
        <v>7206.1303512493951</v>
      </c>
      <c r="F29" s="1357">
        <v>533.54565611752093</v>
      </c>
      <c r="G29" s="1354">
        <v>0</v>
      </c>
      <c r="H29" s="1354">
        <v>149.03426831188457</v>
      </c>
      <c r="I29" s="1354">
        <v>0</v>
      </c>
      <c r="J29" s="1354">
        <v>0</v>
      </c>
      <c r="K29" s="1356">
        <v>682.57992442940554</v>
      </c>
      <c r="L29" s="1357">
        <v>3303.8320945333971</v>
      </c>
      <c r="M29" s="1354">
        <v>236.17532354164825</v>
      </c>
      <c r="N29" s="1356">
        <v>3540.0074180750453</v>
      </c>
      <c r="O29" s="472" t="s">
        <v>724</v>
      </c>
      <c r="P29" s="1357">
        <v>415.31657549205772</v>
      </c>
      <c r="Q29" s="1354">
        <v>0</v>
      </c>
      <c r="R29" s="1354">
        <v>411.21916109497801</v>
      </c>
      <c r="S29" s="1354">
        <v>0</v>
      </c>
      <c r="T29" s="1354">
        <v>51.113035163581337</v>
      </c>
      <c r="U29" s="1356">
        <v>877.64877175061702</v>
      </c>
      <c r="V29" s="1357">
        <v>0</v>
      </c>
      <c r="W29" s="1354">
        <v>0</v>
      </c>
      <c r="X29" s="1354">
        <v>0</v>
      </c>
      <c r="Y29" s="1356">
        <v>0</v>
      </c>
      <c r="Z29" s="1355">
        <v>3363.157187834051</v>
      </c>
      <c r="AA29" s="1355">
        <v>22051.126532452643</v>
      </c>
    </row>
    <row r="30" spans="1:27" s="300" customFormat="1">
      <c r="A30" s="472" t="s">
        <v>9</v>
      </c>
      <c r="B30" s="1355">
        <v>36258.217123975526</v>
      </c>
      <c r="C30" s="1355">
        <v>29266.217514179869</v>
      </c>
      <c r="D30" s="1355">
        <v>47881.513554891688</v>
      </c>
      <c r="E30" s="1355">
        <v>168870.92844025491</v>
      </c>
      <c r="F30" s="1357">
        <v>2754.7374247829803</v>
      </c>
      <c r="G30" s="1354">
        <v>1193.9948286501888</v>
      </c>
      <c r="H30" s="1354">
        <v>2842.8909068526932</v>
      </c>
      <c r="I30" s="1354">
        <v>1467.2455078347589</v>
      </c>
      <c r="J30" s="1354">
        <v>1464.7468867855612</v>
      </c>
      <c r="K30" s="1356">
        <v>9723.6155549061823</v>
      </c>
      <c r="L30" s="1357">
        <v>56678.005707244833</v>
      </c>
      <c r="M30" s="1354">
        <v>5763.1727956436107</v>
      </c>
      <c r="N30" s="1356">
        <v>62441.178502888441</v>
      </c>
      <c r="O30" s="472" t="s">
        <v>159</v>
      </c>
      <c r="P30" s="1357">
        <v>4854.311915506185</v>
      </c>
      <c r="Q30" s="1354">
        <v>250.70987801859593</v>
      </c>
      <c r="R30" s="1354">
        <v>5248.7367814110139</v>
      </c>
      <c r="S30" s="1354">
        <v>689.67598325392794</v>
      </c>
      <c r="T30" s="1354">
        <v>1537.740559498237</v>
      </c>
      <c r="U30" s="1356">
        <v>12581.175117687961</v>
      </c>
      <c r="V30" s="1357">
        <v>22.512206923136546</v>
      </c>
      <c r="W30" s="1354">
        <v>0</v>
      </c>
      <c r="X30" s="1354">
        <v>0</v>
      </c>
      <c r="Y30" s="1356">
        <v>22.512206923136546</v>
      </c>
      <c r="Z30" s="1355">
        <v>46999.562345696941</v>
      </c>
      <c r="AA30" s="1355">
        <v>414044.92036140466</v>
      </c>
    </row>
    <row r="31" spans="1:27" s="300" customFormat="1">
      <c r="A31" s="472" t="s">
        <v>946</v>
      </c>
      <c r="B31" s="1355">
        <v>52233.734826432628</v>
      </c>
      <c r="C31" s="1355">
        <v>32902.694716919927</v>
      </c>
      <c r="D31" s="1355">
        <v>619888.16390940931</v>
      </c>
      <c r="E31" s="1355">
        <v>288853.09005849133</v>
      </c>
      <c r="F31" s="1357">
        <v>4311.287760726138</v>
      </c>
      <c r="G31" s="1354">
        <v>5231.1838945349382</v>
      </c>
      <c r="H31" s="1354">
        <v>8864.4193284129215</v>
      </c>
      <c r="I31" s="1354">
        <v>1759.2968928282435</v>
      </c>
      <c r="J31" s="1354">
        <v>3864.7613433428778</v>
      </c>
      <c r="K31" s="1356">
        <v>24030.949219845119</v>
      </c>
      <c r="L31" s="1357">
        <v>76742.452862162507</v>
      </c>
      <c r="M31" s="1354">
        <v>23373.37811247681</v>
      </c>
      <c r="N31" s="1356">
        <v>100115.83097463932</v>
      </c>
      <c r="O31" s="472" t="s">
        <v>946</v>
      </c>
      <c r="P31" s="1357">
        <v>14741.929889072739</v>
      </c>
      <c r="Q31" s="1354">
        <v>2203.4099590989945</v>
      </c>
      <c r="R31" s="1354">
        <v>40144.207067467141</v>
      </c>
      <c r="S31" s="1354">
        <v>2801.9860269567744</v>
      </c>
      <c r="T31" s="1354">
        <v>8658.0279301200753</v>
      </c>
      <c r="U31" s="1356">
        <v>68549.560872715723</v>
      </c>
      <c r="V31" s="1357">
        <v>128.18656112122656</v>
      </c>
      <c r="W31" s="1354">
        <v>217.30263692561093</v>
      </c>
      <c r="X31" s="1354">
        <v>643.75009378984555</v>
      </c>
      <c r="Y31" s="1356">
        <v>989.23929183668304</v>
      </c>
      <c r="Z31" s="1355">
        <v>106425.99317932763</v>
      </c>
      <c r="AA31" s="1355">
        <v>1293989.2570496176</v>
      </c>
    </row>
    <row r="32" spans="1:27" s="300" customFormat="1">
      <c r="A32" s="472" t="s">
        <v>643</v>
      </c>
      <c r="B32" s="1355">
        <v>9205.7628636245008</v>
      </c>
      <c r="C32" s="1355">
        <v>11338.728981058255</v>
      </c>
      <c r="D32" s="1355">
        <v>130296.86384909719</v>
      </c>
      <c r="E32" s="1355">
        <v>42210.556836763091</v>
      </c>
      <c r="F32" s="1357">
        <v>1209.985719040053</v>
      </c>
      <c r="G32" s="1354">
        <v>908.37982528861971</v>
      </c>
      <c r="H32" s="1354">
        <v>2096.0826191118322</v>
      </c>
      <c r="I32" s="1354">
        <v>1312.770152412287</v>
      </c>
      <c r="J32" s="1354">
        <v>1056.7931453548213</v>
      </c>
      <c r="K32" s="1356">
        <v>6584.0114612076122</v>
      </c>
      <c r="L32" s="1357">
        <v>24431.642013450281</v>
      </c>
      <c r="M32" s="1354">
        <v>7269.0795894350094</v>
      </c>
      <c r="N32" s="1356">
        <v>31700.721602885289</v>
      </c>
      <c r="O32" s="472" t="s">
        <v>643</v>
      </c>
      <c r="P32" s="1357">
        <v>5143.952579785433</v>
      </c>
      <c r="Q32" s="1354">
        <v>1112.8882493928772</v>
      </c>
      <c r="R32" s="1354">
        <v>23888.15139151055</v>
      </c>
      <c r="S32" s="1354">
        <v>1022.2031445309636</v>
      </c>
      <c r="T32" s="1354">
        <v>2092.8069690928983</v>
      </c>
      <c r="U32" s="1356">
        <v>33260.002334312718</v>
      </c>
      <c r="V32" s="1357">
        <v>20.448613096776516</v>
      </c>
      <c r="W32" s="1354">
        <v>0</v>
      </c>
      <c r="X32" s="1354">
        <v>0</v>
      </c>
      <c r="Y32" s="1356">
        <v>20.448613096776516</v>
      </c>
      <c r="Z32" s="1355">
        <v>38107.208136551148</v>
      </c>
      <c r="AA32" s="1355">
        <v>302724.30467859661</v>
      </c>
    </row>
    <row r="33" spans="1:27" s="300" customFormat="1">
      <c r="A33" s="474" t="s">
        <v>644</v>
      </c>
      <c r="B33" s="1355">
        <v>43027.971962808129</v>
      </c>
      <c r="C33" s="1355">
        <v>21563.965735861671</v>
      </c>
      <c r="D33" s="1355">
        <v>489591.30006031209</v>
      </c>
      <c r="E33" s="1355">
        <v>246642.53322172823</v>
      </c>
      <c r="F33" s="1368">
        <v>3101.3020416860845</v>
      </c>
      <c r="G33" s="1369">
        <v>4322.8040692463182</v>
      </c>
      <c r="H33" s="1369">
        <v>6768.3367093010884</v>
      </c>
      <c r="I33" s="1369">
        <v>446.52674041595662</v>
      </c>
      <c r="J33" s="1369">
        <v>2807.9681979880565</v>
      </c>
      <c r="K33" s="1370">
        <v>17446.937758637505</v>
      </c>
      <c r="L33" s="1368">
        <v>52310.810848712223</v>
      </c>
      <c r="M33" s="1369">
        <v>16104.2985230418</v>
      </c>
      <c r="N33" s="1370">
        <v>68415.109371754021</v>
      </c>
      <c r="O33" s="474" t="s">
        <v>644</v>
      </c>
      <c r="P33" s="1357">
        <v>9597.9773092873056</v>
      </c>
      <c r="Q33" s="1354">
        <v>1090.5217097061172</v>
      </c>
      <c r="R33" s="1354">
        <v>16256.05567595659</v>
      </c>
      <c r="S33" s="1354">
        <v>1779.7828824258108</v>
      </c>
      <c r="T33" s="1354">
        <v>6565.2209610271766</v>
      </c>
      <c r="U33" s="1356">
        <v>35289.558538402998</v>
      </c>
      <c r="V33" s="1357">
        <v>107.73794802445005</v>
      </c>
      <c r="W33" s="1354">
        <v>217.30263692561093</v>
      </c>
      <c r="X33" s="1354">
        <v>643.75009378984555</v>
      </c>
      <c r="Y33" s="1356">
        <v>968.79067873990653</v>
      </c>
      <c r="Z33" s="1355">
        <v>68318.828883949187</v>
      </c>
      <c r="AA33" s="1355">
        <v>991264.99621219374</v>
      </c>
    </row>
    <row r="34" spans="1:27" s="434" customFormat="1">
      <c r="A34" s="473" t="s">
        <v>273</v>
      </c>
      <c r="B34" s="1371">
        <v>599983.56790478295</v>
      </c>
      <c r="C34" s="1371">
        <v>453500.95370561659</v>
      </c>
      <c r="D34" s="1371">
        <v>7220494.9448363045</v>
      </c>
      <c r="E34" s="1371">
        <v>2981974.3157762601</v>
      </c>
      <c r="F34" s="1372">
        <v>59800.267293439581</v>
      </c>
      <c r="G34" s="1373">
        <v>50747.391341991337</v>
      </c>
      <c r="H34" s="1373">
        <v>40339.728431372547</v>
      </c>
      <c r="I34" s="1373">
        <v>5916.4342402172124</v>
      </c>
      <c r="J34" s="1373">
        <v>15626.564629775115</v>
      </c>
      <c r="K34" s="1374">
        <v>172430.38593679582</v>
      </c>
      <c r="L34" s="1372">
        <v>1160031.950286231</v>
      </c>
      <c r="M34" s="1373">
        <v>158956.5963664967</v>
      </c>
      <c r="N34" s="1374">
        <v>1318988.5466527278</v>
      </c>
      <c r="O34" s="1242" t="s">
        <v>273</v>
      </c>
      <c r="P34" s="1372">
        <v>213571.58861727017</v>
      </c>
      <c r="Q34" s="1373">
        <v>34068.741138274476</v>
      </c>
      <c r="R34" s="1373">
        <v>592319.38572335849</v>
      </c>
      <c r="S34" s="1373">
        <v>28267.135267337151</v>
      </c>
      <c r="T34" s="1373">
        <v>113328.71065241221</v>
      </c>
      <c r="U34" s="1374">
        <v>981555.56139865238</v>
      </c>
      <c r="V34" s="1372">
        <v>714.58333333333348</v>
      </c>
      <c r="W34" s="1373">
        <v>2665.7744806158412</v>
      </c>
      <c r="X34" s="1373">
        <v>1762.1364774624374</v>
      </c>
      <c r="Y34" s="1374">
        <v>5142.4942914116118</v>
      </c>
      <c r="Z34" s="1371">
        <v>1428779.0682736393</v>
      </c>
      <c r="AA34" s="1371">
        <v>15162849.83877619</v>
      </c>
    </row>
    <row r="35" spans="1:27">
      <c r="A35" s="406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298"/>
      <c r="M35" s="298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</row>
    <row r="36" spans="1:27">
      <c r="A36" s="53" t="s">
        <v>1083</v>
      </c>
      <c r="I36" s="299"/>
      <c r="J36" s="299"/>
      <c r="K36" s="299"/>
      <c r="L36" s="299"/>
      <c r="M36" s="299"/>
      <c r="N36" s="299"/>
      <c r="O36" s="53" t="s">
        <v>1083</v>
      </c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</row>
    <row r="37" spans="1:27">
      <c r="A37" s="408" t="s">
        <v>31</v>
      </c>
      <c r="B37" s="408"/>
      <c r="C37" s="408"/>
      <c r="D37" s="408"/>
      <c r="E37" s="408"/>
      <c r="F37" s="408"/>
      <c r="G37" s="408"/>
      <c r="H37" s="408"/>
      <c r="I37" s="407"/>
      <c r="J37" s="407"/>
      <c r="K37" s="407"/>
      <c r="L37" s="407"/>
      <c r="M37" s="407"/>
      <c r="N37" s="407"/>
      <c r="O37" s="408" t="s">
        <v>31</v>
      </c>
      <c r="P37" s="409"/>
      <c r="Q37" s="407"/>
      <c r="R37" s="407"/>
      <c r="S37" s="407"/>
      <c r="T37" s="407"/>
      <c r="U37" s="407"/>
      <c r="V37" s="407"/>
      <c r="W37" s="407"/>
      <c r="X37" s="407"/>
    </row>
    <row r="38" spans="1:27">
      <c r="A38" s="308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08"/>
      <c r="V38" s="308"/>
      <c r="W38" s="308"/>
      <c r="X38" s="308"/>
      <c r="Y38" s="308"/>
      <c r="Z38" s="1365"/>
      <c r="AA38" s="1363"/>
    </row>
    <row r="39" spans="1:27">
      <c r="B39" s="300"/>
      <c r="C39" s="300"/>
      <c r="D39" s="300"/>
      <c r="E39" s="300"/>
      <c r="F39" s="300"/>
      <c r="G39" s="300"/>
      <c r="H39" s="300"/>
      <c r="Z39" s="1364"/>
      <c r="AA39" s="1364"/>
    </row>
    <row r="44" spans="1:27" ht="10.5" customHeight="1"/>
  </sheetData>
  <sheetProtection formatCells="0" formatColumns="0" formatRows="0" insertColumns="0" insertRows="0" insertHyperlinks="0" deleteColumns="0" deleteRows="0" sort="0" autoFilter="0" pivotTables="0"/>
  <phoneticPr fontId="53" type="noConversion"/>
  <printOptions horizontalCentered="1"/>
  <pageMargins left="0.5" right="0.5" top="0.56000000000000005" bottom="1" header="0.5" footer="0.5"/>
  <pageSetup scale="67" orientation="landscape" r:id="rId1"/>
  <headerFooter alignWithMargins="0">
    <oddFooter xml:space="preserve">&amp;C
</oddFooter>
  </headerFooter>
  <colBreaks count="1" manualBreakCount="1">
    <brk id="14" max="34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C62"/>
  <sheetViews>
    <sheetView showGridLines="0" tabSelected="1" zoomScale="85" zoomScaleNormal="80" workbookViewId="0">
      <pane xSplit="1" ySplit="5" topLeftCell="I6" activePane="bottomRight" state="frozen"/>
      <selection activeCell="I55" sqref="I55"/>
      <selection pane="topRight" activeCell="I55" sqref="I55"/>
      <selection pane="bottomLeft" activeCell="I55" sqref="I55"/>
      <selection pane="bottomRight" activeCell="S49" sqref="S49"/>
    </sheetView>
  </sheetViews>
  <sheetFormatPr defaultRowHeight="12.75"/>
  <cols>
    <col min="1" max="1" width="19" style="299" customWidth="1"/>
    <col min="2" max="2" width="13.42578125" style="299" customWidth="1"/>
    <col min="3" max="3" width="15.28515625" style="299" bestFit="1" customWidth="1"/>
    <col min="4" max="4" width="12.7109375" style="299" customWidth="1"/>
    <col min="5" max="5" width="14.42578125" style="299" customWidth="1"/>
    <col min="6" max="8" width="11.85546875" style="299" customWidth="1"/>
    <col min="9" max="11" width="11.85546875" style="300" customWidth="1"/>
    <col min="12" max="12" width="10.7109375" style="300" customWidth="1"/>
    <col min="13" max="13" width="11" style="300" customWidth="1"/>
    <col min="14" max="14" width="12.140625" style="300" customWidth="1"/>
    <col min="15" max="15" width="20.140625" style="300" bestFit="1" customWidth="1"/>
    <col min="16" max="20" width="11.85546875" style="300" customWidth="1"/>
    <col min="21" max="21" width="14.85546875" style="300" customWidth="1"/>
    <col min="22" max="24" width="10.85546875" style="300" customWidth="1"/>
    <col min="25" max="25" width="15.42578125" style="300" customWidth="1"/>
    <col min="26" max="26" width="12.28515625" style="300" bestFit="1" customWidth="1"/>
    <col min="27" max="27" width="16.7109375" style="300" customWidth="1"/>
    <col min="28" max="16384" width="9.140625" style="284"/>
  </cols>
  <sheetData>
    <row r="1" spans="1:29" ht="14.25" customHeight="1">
      <c r="A1" s="886" t="s">
        <v>1135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886" t="s">
        <v>1136</v>
      </c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C1" s="852"/>
    </row>
    <row r="2" spans="1:29" ht="14.25" customHeight="1">
      <c r="A2" s="887"/>
      <c r="C2" s="300"/>
      <c r="D2" s="300"/>
      <c r="F2" s="2024" t="s">
        <v>996</v>
      </c>
      <c r="G2" s="2024"/>
      <c r="H2" s="2024"/>
      <c r="T2" s="2024" t="s">
        <v>993</v>
      </c>
      <c r="U2" s="2024"/>
      <c r="V2" s="2024"/>
    </row>
    <row r="3" spans="1:29" ht="7.9" customHeight="1">
      <c r="C3" s="300"/>
      <c r="D3" s="300"/>
      <c r="E3" s="189"/>
      <c r="T3" s="189"/>
    </row>
    <row r="4" spans="1:29" s="285" customFormat="1" ht="33.75" customHeight="1">
      <c r="A4" s="272" t="s">
        <v>629</v>
      </c>
      <c r="B4" s="272" t="s">
        <v>622</v>
      </c>
      <c r="C4" s="272" t="s">
        <v>625</v>
      </c>
      <c r="D4" s="272" t="s">
        <v>429</v>
      </c>
      <c r="E4" s="273" t="s">
        <v>434</v>
      </c>
      <c r="F4" s="274" t="s">
        <v>431</v>
      </c>
      <c r="G4" s="275"/>
      <c r="H4" s="275"/>
      <c r="I4" s="275"/>
      <c r="J4" s="275"/>
      <c r="K4" s="276"/>
      <c r="L4" s="274" t="s">
        <v>432</v>
      </c>
      <c r="M4" s="275"/>
      <c r="N4" s="276"/>
      <c r="O4" s="272" t="s">
        <v>629</v>
      </c>
      <c r="P4" s="275" t="s">
        <v>430</v>
      </c>
      <c r="Q4" s="275"/>
      <c r="R4" s="275"/>
      <c r="S4" s="275"/>
      <c r="T4" s="275"/>
      <c r="U4" s="276"/>
      <c r="V4" s="274" t="s">
        <v>433</v>
      </c>
      <c r="W4" s="275"/>
      <c r="X4" s="275"/>
      <c r="Y4" s="276"/>
      <c r="Z4" s="272" t="s">
        <v>435</v>
      </c>
      <c r="AA4" s="272" t="s">
        <v>323</v>
      </c>
    </row>
    <row r="5" spans="1:29" s="294" customFormat="1" ht="46.5" customHeight="1">
      <c r="A5" s="277" t="s">
        <v>323</v>
      </c>
      <c r="B5" s="279" t="s">
        <v>619</v>
      </c>
      <c r="C5" s="279" t="s">
        <v>623</v>
      </c>
      <c r="D5" s="279" t="s">
        <v>388</v>
      </c>
      <c r="E5" s="279" t="s">
        <v>398</v>
      </c>
      <c r="F5" s="279" t="s">
        <v>268</v>
      </c>
      <c r="G5" s="279" t="s">
        <v>395</v>
      </c>
      <c r="H5" s="279" t="s">
        <v>394</v>
      </c>
      <c r="I5" s="279" t="s">
        <v>396</v>
      </c>
      <c r="J5" s="279" t="s">
        <v>440</v>
      </c>
      <c r="K5" s="279" t="s">
        <v>624</v>
      </c>
      <c r="L5" s="279" t="s">
        <v>836</v>
      </c>
      <c r="M5" s="279" t="s">
        <v>269</v>
      </c>
      <c r="N5" s="278" t="s">
        <v>445</v>
      </c>
      <c r="O5" s="277" t="s">
        <v>323</v>
      </c>
      <c r="P5" s="279" t="s">
        <v>386</v>
      </c>
      <c r="Q5" s="279" t="s">
        <v>270</v>
      </c>
      <c r="R5" s="279" t="s">
        <v>389</v>
      </c>
      <c r="S5" s="279" t="s">
        <v>443</v>
      </c>
      <c r="T5" s="279" t="s">
        <v>391</v>
      </c>
      <c r="U5" s="279" t="s">
        <v>444</v>
      </c>
      <c r="V5" s="279" t="s">
        <v>441</v>
      </c>
      <c r="W5" s="279" t="s">
        <v>314</v>
      </c>
      <c r="X5" s="279" t="s">
        <v>315</v>
      </c>
      <c r="Y5" s="279" t="s">
        <v>442</v>
      </c>
      <c r="Z5" s="279" t="s">
        <v>384</v>
      </c>
      <c r="AA5" s="410" t="s">
        <v>459</v>
      </c>
    </row>
    <row r="6" spans="1:29" s="434" customFormat="1">
      <c r="A6" s="472" t="s">
        <v>704</v>
      </c>
      <c r="B6" s="1476">
        <v>9.6349963032342556E-2</v>
      </c>
      <c r="C6" s="1476">
        <v>4.2385481667368774E-2</v>
      </c>
      <c r="D6" s="1476">
        <v>5.0869629947575934E-2</v>
      </c>
      <c r="E6" s="1476">
        <v>0.17486849528400228</v>
      </c>
      <c r="F6" s="1514">
        <v>3.4771707692774934E-2</v>
      </c>
      <c r="G6" s="1477">
        <v>0.42724111462889613</v>
      </c>
      <c r="H6" s="1477">
        <v>-2.8001951710193151E-2</v>
      </c>
      <c r="I6" s="1477">
        <v>5.3144567561971057E-2</v>
      </c>
      <c r="J6" s="1477">
        <v>5.3024830495793429E-2</v>
      </c>
      <c r="K6" s="1475">
        <v>5.1892518774355301E-2</v>
      </c>
      <c r="L6" s="1477">
        <v>0.29149907621246274</v>
      </c>
      <c r="M6" s="1477">
        <v>0.12328573818079058</v>
      </c>
      <c r="N6" s="1475">
        <v>0.26987246528151587</v>
      </c>
      <c r="O6" s="1461" t="s">
        <v>704</v>
      </c>
      <c r="P6" s="1514">
        <v>0.23071545090009571</v>
      </c>
      <c r="Q6" s="1477">
        <v>0.21688213862654449</v>
      </c>
      <c r="R6" s="1477">
        <v>0.62072058886673731</v>
      </c>
      <c r="S6" s="1477">
        <v>0.28563035801980696</v>
      </c>
      <c r="T6" s="1477">
        <v>0.56503661229442304</v>
      </c>
      <c r="U6" s="1475">
        <v>0.44748244267872472</v>
      </c>
      <c r="V6" s="1514">
        <v>0.30587930456198986</v>
      </c>
      <c r="W6" s="1477">
        <v>0.25613495937272979</v>
      </c>
      <c r="X6" s="1477">
        <v>-0.19131593201626618</v>
      </c>
      <c r="Y6" s="1475">
        <v>0.11653837748718465</v>
      </c>
      <c r="Z6" s="1476">
        <v>7.0846871660089406E-2</v>
      </c>
      <c r="AA6" s="1476">
        <v>8.8687765789670747E-2</v>
      </c>
    </row>
    <row r="7" spans="1:29" s="434" customFormat="1">
      <c r="A7" s="472" t="s">
        <v>642</v>
      </c>
      <c r="B7" s="1476">
        <v>0.11832726094954538</v>
      </c>
      <c r="C7" s="1476">
        <v>6.5920529083997259E-2</v>
      </c>
      <c r="D7" s="1476">
        <v>0.16693745010023187</v>
      </c>
      <c r="E7" s="1476">
        <v>0.16225737472701285</v>
      </c>
      <c r="F7" s="1514">
        <v>-3.2697704531357674E-2</v>
      </c>
      <c r="G7" s="1477">
        <v>0.62557285080174063</v>
      </c>
      <c r="H7" s="1477">
        <v>9.1852616231688389E-2</v>
      </c>
      <c r="I7" s="1477">
        <v>0.17141479432971973</v>
      </c>
      <c r="J7" s="1477">
        <v>0.18643522661499068</v>
      </c>
      <c r="K7" s="1475">
        <v>0.11723489494728634</v>
      </c>
      <c r="L7" s="1477">
        <v>0.32695433666872908</v>
      </c>
      <c r="M7" s="1477">
        <v>7.1366450583173036E-2</v>
      </c>
      <c r="N7" s="1475">
        <v>0.29491802415204882</v>
      </c>
      <c r="O7" s="1461" t="s">
        <v>642</v>
      </c>
      <c r="P7" s="1514">
        <v>0.32735660758522744</v>
      </c>
      <c r="Q7" s="1477">
        <v>0.8093676539486796</v>
      </c>
      <c r="R7" s="1477">
        <v>0.5675100292652786</v>
      </c>
      <c r="S7" s="1477">
        <v>-0.51707339175768297</v>
      </c>
      <c r="T7" s="1477">
        <v>0.12110989364364011</v>
      </c>
      <c r="U7" s="1475">
        <v>0.38326524348317936</v>
      </c>
      <c r="V7" s="1514">
        <v>0.3501754616266084</v>
      </c>
      <c r="W7" s="1477">
        <v>0.24454781355935618</v>
      </c>
      <c r="X7" s="1477">
        <v>0.26701576517798498</v>
      </c>
      <c r="Y7" s="1475">
        <v>0.28879634071573435</v>
      </c>
      <c r="Z7" s="1476">
        <v>8.6974848789967307E-2</v>
      </c>
      <c r="AA7" s="1476">
        <v>0.11187561603140916</v>
      </c>
    </row>
    <row r="8" spans="1:29" s="434" customFormat="1">
      <c r="A8" s="472" t="s">
        <v>705</v>
      </c>
      <c r="B8" s="1476">
        <v>4.7099967443935409E-2</v>
      </c>
      <c r="C8" s="1476">
        <v>4.9955394441201229E-3</v>
      </c>
      <c r="D8" s="1476">
        <v>0.33676448950257676</v>
      </c>
      <c r="E8" s="1476">
        <v>-0.18236128969959986</v>
      </c>
      <c r="F8" s="1514">
        <v>-0.13457229760415734</v>
      </c>
      <c r="G8" s="1477">
        <v>0.33464588096893433</v>
      </c>
      <c r="H8" s="1477">
        <v>-0.13070859887175224</v>
      </c>
      <c r="I8" s="1477">
        <v>4.8679985959870775E-2</v>
      </c>
      <c r="J8" s="1477">
        <v>0.45268923679887685</v>
      </c>
      <c r="K8" s="1475">
        <v>-4.8553499389777377E-3</v>
      </c>
      <c r="L8" s="1477">
        <v>1.2186824054498828</v>
      </c>
      <c r="M8" s="1477">
        <v>0.67087562012606905</v>
      </c>
      <c r="N8" s="1475">
        <v>1.1486459178107276</v>
      </c>
      <c r="O8" s="1461" t="s">
        <v>705</v>
      </c>
      <c r="P8" s="1514">
        <v>5.8648471739237928E-2</v>
      </c>
      <c r="Q8" s="1477">
        <v>23.971165051575973</v>
      </c>
      <c r="R8" s="1477">
        <v>1.1358601730231479</v>
      </c>
      <c r="S8" s="1477">
        <v>20.07718863562333</v>
      </c>
      <c r="T8" s="1477">
        <v>0.29776376923805015</v>
      </c>
      <c r="U8" s="1475">
        <v>0.69916356630510101</v>
      </c>
      <c r="V8" s="1514">
        <v>-9.2265693445049868E-2</v>
      </c>
      <c r="W8" s="1477">
        <v>3.9131900072416359</v>
      </c>
      <c r="X8" s="1477">
        <v>0.35797972308143589</v>
      </c>
      <c r="Y8" s="1475">
        <v>0.99109639146438488</v>
      </c>
      <c r="Z8" s="1476">
        <v>0.17436663867637359</v>
      </c>
      <c r="AA8" s="1476">
        <v>3.8708623501265249E-2</v>
      </c>
    </row>
    <row r="9" spans="1:29" s="434" customFormat="1">
      <c r="A9" s="472" t="s">
        <v>724</v>
      </c>
      <c r="B9" s="1476">
        <v>0.16411787561048108</v>
      </c>
      <c r="C9" s="1476">
        <v>6.606002393878696E-2</v>
      </c>
      <c r="D9" s="1476">
        <v>-0.3139698401465193</v>
      </c>
      <c r="E9" s="1476">
        <v>1.4188487789566828E-2</v>
      </c>
      <c r="F9" s="1514">
        <v>0.49699538570462076</v>
      </c>
      <c r="G9" s="1477">
        <v>0.24630417519146008</v>
      </c>
      <c r="H9" s="1477">
        <v>0.15974646641781609</v>
      </c>
      <c r="I9" s="1477">
        <v>0.42056965233460364</v>
      </c>
      <c r="J9" s="1477">
        <v>-0.10329735109552973</v>
      </c>
      <c r="K9" s="1475">
        <v>0.26392113064037837</v>
      </c>
      <c r="L9" s="1477">
        <v>1.0800853207538164</v>
      </c>
      <c r="M9" s="1477">
        <v>-0.45913600765236251</v>
      </c>
      <c r="N9" s="1475">
        <v>0.71284714892582768</v>
      </c>
      <c r="O9" s="1461" t="s">
        <v>724</v>
      </c>
      <c r="P9" s="1514">
        <v>0.48575472533427355</v>
      </c>
      <c r="Q9" s="1477">
        <v>-0.7814852084404309</v>
      </c>
      <c r="R9" s="1477">
        <v>0.44586281794387617</v>
      </c>
      <c r="S9" s="1477">
        <v>1.3785921657473459</v>
      </c>
      <c r="T9" s="1477">
        <v>-0.37590818356128319</v>
      </c>
      <c r="U9" s="1475">
        <v>0.30419003909603792</v>
      </c>
      <c r="V9" s="1514">
        <v>0.70838576642550399</v>
      </c>
      <c r="W9" s="1477">
        <v>1.0435213882983589</v>
      </c>
      <c r="X9" s="1477">
        <v>0.71855506288284166</v>
      </c>
      <c r="Y9" s="1475">
        <v>0.87712789872515295</v>
      </c>
      <c r="Z9" s="1476">
        <v>0.24435778369132954</v>
      </c>
      <c r="AA9" s="1476">
        <v>0.12398275261860014</v>
      </c>
    </row>
    <row r="10" spans="1:29" s="434" customFormat="1">
      <c r="A10" s="472" t="s">
        <v>706</v>
      </c>
      <c r="B10" s="1476">
        <v>3.1116823911762959E-2</v>
      </c>
      <c r="C10" s="1476">
        <v>4.9857803559848923E-2</v>
      </c>
      <c r="D10" s="1476">
        <v>0.14936998240195853</v>
      </c>
      <c r="E10" s="1476">
        <v>0.25308549948258596</v>
      </c>
      <c r="F10" s="1514">
        <v>1.9861812665026513E-2</v>
      </c>
      <c r="G10" s="1477">
        <v>-2.1561730655107691E-2</v>
      </c>
      <c r="H10" s="1477">
        <v>7.8681781918022997E-2</v>
      </c>
      <c r="I10" s="1477">
        <v>0.18877077632485473</v>
      </c>
      <c r="J10" s="1477">
        <v>0.11538089839637666</v>
      </c>
      <c r="K10" s="1475">
        <v>6.5223107727916396E-2</v>
      </c>
      <c r="L10" s="1477">
        <v>0.59346506063384497</v>
      </c>
      <c r="M10" s="1477">
        <v>0.137947230498076</v>
      </c>
      <c r="N10" s="1475">
        <v>0.52534152081339447</v>
      </c>
      <c r="O10" s="1461" t="s">
        <v>706</v>
      </c>
      <c r="P10" s="1514">
        <v>0.34926258569703905</v>
      </c>
      <c r="Q10" s="1477">
        <v>-0.26942537438563507</v>
      </c>
      <c r="R10" s="1477">
        <v>-4.2080207220628774E-2</v>
      </c>
      <c r="S10" s="1477">
        <v>-0.19037757023237523</v>
      </c>
      <c r="T10" s="1477">
        <v>-0.2888013385066569</v>
      </c>
      <c r="U10" s="1475">
        <v>2.6866264693293562E-2</v>
      </c>
      <c r="V10" s="1514">
        <v>-0.12990421273767694</v>
      </c>
      <c r="W10" s="1477">
        <v>0.31018983284962065</v>
      </c>
      <c r="X10" s="1477">
        <v>0.18340622787524019</v>
      </c>
      <c r="Y10" s="1475">
        <v>0.17723448725118218</v>
      </c>
      <c r="Z10" s="1476">
        <v>8.9085996511877319E-2</v>
      </c>
      <c r="AA10" s="1476">
        <v>5.4905225026814275E-2</v>
      </c>
    </row>
    <row r="11" spans="1:29" s="434" customFormat="1">
      <c r="A11" s="472" t="s">
        <v>946</v>
      </c>
      <c r="B11" s="1476">
        <v>6.2984193416618872E-2</v>
      </c>
      <c r="C11" s="1476">
        <v>2.8076882122485047E-2</v>
      </c>
      <c r="D11" s="1476">
        <v>0.25670347786193992</v>
      </c>
      <c r="E11" s="1476">
        <v>0.17423535101567866</v>
      </c>
      <c r="F11" s="1514">
        <v>-5.0624005414313666E-2</v>
      </c>
      <c r="G11" s="1477">
        <v>0.11987015890005615</v>
      </c>
      <c r="H11" s="1477">
        <v>7.4625686692477267E-2</v>
      </c>
      <c r="I11" s="1477">
        <v>0.12221811190046172</v>
      </c>
      <c r="J11" s="1477">
        <v>0.14390701162112496</v>
      </c>
      <c r="K11" s="1475">
        <v>5.0887432950498912E-2</v>
      </c>
      <c r="L11" s="1477">
        <v>-8.3479392481233261E-2</v>
      </c>
      <c r="M11" s="1477">
        <v>0.54701069395681157</v>
      </c>
      <c r="N11" s="1475">
        <v>8.886899929496872E-3</v>
      </c>
      <c r="O11" s="1461" t="s">
        <v>946</v>
      </c>
      <c r="P11" s="1514">
        <v>0.45882697662054328</v>
      </c>
      <c r="Q11" s="1477">
        <v>-0.39792476620823947</v>
      </c>
      <c r="R11" s="1477">
        <v>0.82094364156195287</v>
      </c>
      <c r="S11" s="1477">
        <v>1.4599336385965334E-2</v>
      </c>
      <c r="T11" s="1477">
        <v>0.38003568794663067</v>
      </c>
      <c r="U11" s="1475">
        <v>0.50961547708738086</v>
      </c>
      <c r="V11" s="1514">
        <v>5.717280619230114E-2</v>
      </c>
      <c r="W11" s="1477">
        <v>0.22323914186386418</v>
      </c>
      <c r="X11" s="1477">
        <v>-0.12083769136468281</v>
      </c>
      <c r="Y11" s="1475">
        <v>2.4426763413099017E-2</v>
      </c>
      <c r="Z11" s="1476">
        <v>7.087315852313214E-2</v>
      </c>
      <c r="AA11" s="1476">
        <v>7.4684656924582038E-2</v>
      </c>
    </row>
    <row r="12" spans="1:29" s="434" customFormat="1">
      <c r="A12" s="472" t="s">
        <v>643</v>
      </c>
      <c r="B12" s="1476">
        <v>6.6658560044829063E-2</v>
      </c>
      <c r="C12" s="1476">
        <v>5.4906585237540995E-2</v>
      </c>
      <c r="D12" s="1476">
        <v>0.21563685940679944</v>
      </c>
      <c r="E12" s="1476">
        <v>0.26834496400865238</v>
      </c>
      <c r="F12" s="1514">
        <v>-8.9913444530012376E-2</v>
      </c>
      <c r="G12" s="1477">
        <v>-0.14065382800011483</v>
      </c>
      <c r="H12" s="1477">
        <v>5.6939569795677603E-3</v>
      </c>
      <c r="I12" s="1477">
        <v>0.32173432165203986</v>
      </c>
      <c r="J12" s="1477">
        <v>-3.6881463713197116E-2</v>
      </c>
      <c r="K12" s="1475">
        <v>-2.4919212845524119E-2</v>
      </c>
      <c r="L12" s="1477">
        <v>-6.895900927951415E-2</v>
      </c>
      <c r="M12" s="1477">
        <v>0.61611948366180447</v>
      </c>
      <c r="N12" s="1475">
        <v>2.8852388081487934E-2</v>
      </c>
      <c r="O12" s="1461" t="s">
        <v>643</v>
      </c>
      <c r="P12" s="1514">
        <v>0.63456207989547608</v>
      </c>
      <c r="Q12" s="1477">
        <v>0.31546479002775318</v>
      </c>
      <c r="R12" s="1477">
        <v>1.931471518257823</v>
      </c>
      <c r="S12" s="1477">
        <v>-0.22571622103263944</v>
      </c>
      <c r="T12" s="1477">
        <v>0.28586886586319804</v>
      </c>
      <c r="U12" s="1475">
        <v>1.1088373831061462</v>
      </c>
      <c r="V12" s="1514">
        <v>-3.30003899735416E-2</v>
      </c>
      <c r="W12" s="1477">
        <v>-0.10117604660920576</v>
      </c>
      <c r="X12" s="1477">
        <v>5.944478897427885E-2</v>
      </c>
      <c r="Y12" s="1475">
        <v>-1.9772774051099673E-2</v>
      </c>
      <c r="Z12" s="1476">
        <v>2.4859357370565549E-2</v>
      </c>
      <c r="AA12" s="1476">
        <v>8.651878742889485E-2</v>
      </c>
    </row>
    <row r="13" spans="1:29" s="434" customFormat="1">
      <c r="A13" s="472" t="s">
        <v>644</v>
      </c>
      <c r="B13" s="1479">
        <v>6.2231632343026977E-2</v>
      </c>
      <c r="C13" s="1479">
        <v>2.0090472235423817E-2</v>
      </c>
      <c r="D13" s="1479">
        <v>0.26811849946631461</v>
      </c>
      <c r="E13" s="1479">
        <v>0.16002883045734895</v>
      </c>
      <c r="F13" s="1516">
        <v>-3.6640238266878677E-2</v>
      </c>
      <c r="G13" s="1480">
        <v>0.2614211493924874</v>
      </c>
      <c r="H13" s="1480">
        <v>0.10431701160060536</v>
      </c>
      <c r="I13" s="1480">
        <v>4.081473659118795E-2</v>
      </c>
      <c r="J13" s="1480">
        <v>0.22825953864050597</v>
      </c>
      <c r="K13" s="1478">
        <v>8.2658611104909241E-2</v>
      </c>
      <c r="L13" s="1480">
        <v>-8.9813561086272919E-2</v>
      </c>
      <c r="M13" s="1480">
        <v>0.51813159506640738</v>
      </c>
      <c r="N13" s="1478">
        <v>2.3169074876849827E-4</v>
      </c>
      <c r="O13" s="1461" t="s">
        <v>644</v>
      </c>
      <c r="P13" s="1514">
        <v>0.37375599630552148</v>
      </c>
      <c r="Q13" s="1477">
        <v>-0.57216496467993672</v>
      </c>
      <c r="R13" s="1477">
        <v>0.28335761620249467</v>
      </c>
      <c r="S13" s="1477">
        <v>0.16326688490960306</v>
      </c>
      <c r="T13" s="1477">
        <v>0.41729113923666361</v>
      </c>
      <c r="U13" s="1475">
        <v>0.23529939811405121</v>
      </c>
      <c r="V13" s="1514">
        <v>7.8658369760565172E-2</v>
      </c>
      <c r="W13" s="1477">
        <v>0.38267570994877498</v>
      </c>
      <c r="X13" s="1477">
        <v>-0.17839445741665805</v>
      </c>
      <c r="Y13" s="1475">
        <v>4.0580685334702604E-2</v>
      </c>
      <c r="Z13" s="1476">
        <v>8.8961753975315583E-2</v>
      </c>
      <c r="AA13" s="1476">
        <v>7.1772470572582847E-2</v>
      </c>
    </row>
    <row r="14" spans="1:29" s="434" customFormat="1">
      <c r="A14" s="475" t="s">
        <v>273</v>
      </c>
      <c r="B14" s="1476">
        <v>8.7552587469974963E-2</v>
      </c>
      <c r="C14" s="1476">
        <v>4.7226471148565041E-2</v>
      </c>
      <c r="D14" s="1476">
        <v>6.9255080027285976E-2</v>
      </c>
      <c r="E14" s="1476">
        <v>0.17369310231884882</v>
      </c>
      <c r="F14" s="1514">
        <v>9.3810518285035727E-3</v>
      </c>
      <c r="G14" s="1477">
        <v>0.37253659235963665</v>
      </c>
      <c r="H14" s="1477">
        <v>3.1252015108693687E-2</v>
      </c>
      <c r="I14" s="1477">
        <v>0.10833901289413639</v>
      </c>
      <c r="J14" s="1477">
        <v>0.10962028251279987</v>
      </c>
      <c r="K14" s="1475">
        <v>6.8628064031720726E-2</v>
      </c>
      <c r="L14" s="1477">
        <v>0.27564611403872519</v>
      </c>
      <c r="M14" s="1477">
        <v>0.1609118300181025</v>
      </c>
      <c r="N14" s="1513">
        <v>0.26063297213098768</v>
      </c>
      <c r="O14" s="1462" t="s">
        <v>273</v>
      </c>
      <c r="P14" s="1512">
        <v>0.25223932112809422</v>
      </c>
      <c r="Q14" s="1483">
        <v>0.18449469434526122</v>
      </c>
      <c r="R14" s="1483">
        <v>0.6148999155316468</v>
      </c>
      <c r="S14" s="1483">
        <v>5.544489028384092E-2</v>
      </c>
      <c r="T14" s="1483">
        <v>0.48949354194109529</v>
      </c>
      <c r="U14" s="1513">
        <v>0.43587458115097455</v>
      </c>
      <c r="V14" s="1512">
        <v>0.28195196001502798</v>
      </c>
      <c r="W14" s="1483">
        <v>0.26080270568837882</v>
      </c>
      <c r="X14" s="1483">
        <v>-6.8481791150014959E-2</v>
      </c>
      <c r="Y14" s="1513">
        <v>0.15048068551995586</v>
      </c>
      <c r="Z14" s="1511">
        <v>7.6001616873520694E-2</v>
      </c>
      <c r="AA14" s="1511">
        <v>8.8673335479493964E-2</v>
      </c>
    </row>
    <row r="15" spans="1:29" s="294" customFormat="1">
      <c r="A15" s="293" t="s">
        <v>645</v>
      </c>
      <c r="B15" s="1463"/>
      <c r="C15" s="1464"/>
      <c r="D15" s="1464"/>
      <c r="E15" s="1464"/>
      <c r="F15" s="1463"/>
      <c r="G15" s="1463"/>
      <c r="H15" s="1463"/>
      <c r="I15" s="1463"/>
      <c r="J15" s="1463"/>
      <c r="K15" s="1465"/>
      <c r="L15" s="1466"/>
      <c r="M15" s="1467"/>
      <c r="N15" s="1465"/>
      <c r="O15" s="1468" t="s">
        <v>310</v>
      </c>
      <c r="P15" s="1469"/>
      <c r="Q15" s="1469"/>
      <c r="R15" s="1469"/>
      <c r="S15" s="1469"/>
      <c r="T15" s="1469"/>
      <c r="U15" s="1469"/>
      <c r="V15" s="1469"/>
      <c r="W15" s="1469"/>
      <c r="X15" s="1469"/>
      <c r="Y15" s="1469"/>
      <c r="Z15" s="1470"/>
      <c r="AA15" s="1471"/>
    </row>
    <row r="16" spans="1:29" s="300" customFormat="1">
      <c r="A16" s="472" t="s">
        <v>704</v>
      </c>
      <c r="B16" s="1476">
        <v>8.0659265301036065E-2</v>
      </c>
      <c r="C16" s="1476">
        <v>3.6447538356870535E-2</v>
      </c>
      <c r="D16" s="1476">
        <v>0.14915926636511245</v>
      </c>
      <c r="E16" s="1476">
        <v>0.12161772430159146</v>
      </c>
      <c r="F16" s="1514">
        <v>5.1161486229514663E-2</v>
      </c>
      <c r="G16" s="1477">
        <v>0.17811119790797192</v>
      </c>
      <c r="H16" s="1477">
        <v>-6.3511182529487287E-2</v>
      </c>
      <c r="I16" s="1477">
        <v>5.820514665058818E-2</v>
      </c>
      <c r="J16" s="1477">
        <v>7.5615514369941517E-2</v>
      </c>
      <c r="K16" s="1475">
        <v>2.6952058384819289E-2</v>
      </c>
      <c r="L16" s="1514">
        <v>0.30692761067540997</v>
      </c>
      <c r="M16" s="1477">
        <v>0.26135461331617793</v>
      </c>
      <c r="N16" s="1475">
        <v>0.30196952844995306</v>
      </c>
      <c r="O16" s="1461" t="s">
        <v>704</v>
      </c>
      <c r="P16" s="1514">
        <v>0.48778689041452195</v>
      </c>
      <c r="Q16" s="1477">
        <v>0.29197482559845933</v>
      </c>
      <c r="R16" s="1477">
        <v>0.28933565908382231</v>
      </c>
      <c r="S16" s="1477">
        <v>0.2390544960890435</v>
      </c>
      <c r="T16" s="1477">
        <v>0.12999913347871561</v>
      </c>
      <c r="U16" s="1475">
        <v>0.4006191642588619</v>
      </c>
      <c r="V16" s="1514">
        <v>0.3066948591723222</v>
      </c>
      <c r="W16" s="1477">
        <v>0.24979259792777442</v>
      </c>
      <c r="X16" s="1477">
        <v>-0.19622742974502716</v>
      </c>
      <c r="Y16" s="1475">
        <v>0.1119121667628129</v>
      </c>
      <c r="Z16" s="1476">
        <v>7.1574471552014796E-2</v>
      </c>
      <c r="AA16" s="1476">
        <v>6.7629185855520468E-2</v>
      </c>
    </row>
    <row r="17" spans="1:27" s="300" customFormat="1">
      <c r="A17" s="472" t="s">
        <v>642</v>
      </c>
      <c r="B17" s="1476">
        <v>0.11515602482842602</v>
      </c>
      <c r="C17" s="1476">
        <v>5.9235711870345487E-2</v>
      </c>
      <c r="D17" s="1476">
        <v>-0.12144274755422824</v>
      </c>
      <c r="E17" s="1476">
        <v>0.12751813130707013</v>
      </c>
      <c r="F17" s="1514">
        <v>7.7945720642607075E-2</v>
      </c>
      <c r="G17" s="1477">
        <v>2.6544785971926999E-2</v>
      </c>
      <c r="H17" s="1477">
        <v>6.273335699853666E-2</v>
      </c>
      <c r="I17" s="1477">
        <v>0.1729211437146172</v>
      </c>
      <c r="J17" s="1477">
        <v>0.21332627784872704</v>
      </c>
      <c r="K17" s="1475">
        <v>9.6589485416850307E-2</v>
      </c>
      <c r="L17" s="1514">
        <v>0.52260681342144344</v>
      </c>
      <c r="M17" s="1477">
        <v>0.25171118503645284</v>
      </c>
      <c r="N17" s="1475">
        <v>0.46797395472475589</v>
      </c>
      <c r="O17" s="1461" t="s">
        <v>642</v>
      </c>
      <c r="P17" s="1514">
        <v>0.30832911216026337</v>
      </c>
      <c r="Q17" s="1477">
        <v>0.88293628015718761</v>
      </c>
      <c r="R17" s="1477">
        <v>5.412281269047714E-2</v>
      </c>
      <c r="S17" s="1477">
        <v>0.40952447880335829</v>
      </c>
      <c r="T17" s="1477">
        <v>0.95238286333462452</v>
      </c>
      <c r="U17" s="1475">
        <v>0.28942956157896682</v>
      </c>
      <c r="V17" s="1514">
        <v>0.34971894483526489</v>
      </c>
      <c r="W17" s="1477">
        <v>0.24871775290103515</v>
      </c>
      <c r="X17" s="1477">
        <v>0.37242700740332313</v>
      </c>
      <c r="Y17" s="1475">
        <v>0.31878806621842726</v>
      </c>
      <c r="Z17" s="1476">
        <v>7.5988215520791602E-2</v>
      </c>
      <c r="AA17" s="1476">
        <v>9.8388529835399918E-2</v>
      </c>
    </row>
    <row r="18" spans="1:27" s="300" customFormat="1">
      <c r="A18" s="472" t="s">
        <v>705</v>
      </c>
      <c r="B18" s="1476">
        <v>4.9057716155574749E-2</v>
      </c>
      <c r="C18" s="1476">
        <v>8.6095075282976996E-3</v>
      </c>
      <c r="D18" s="1476">
        <v>0.70206601423936865</v>
      </c>
      <c r="E18" s="1476">
        <v>4.7183280317719678E-3</v>
      </c>
      <c r="F18" s="1514">
        <v>-0.31394572832565104</v>
      </c>
      <c r="G18" s="1477">
        <v>0.33464588096893433</v>
      </c>
      <c r="H18" s="1477">
        <v>-0.1138409910556033</v>
      </c>
      <c r="I18" s="1477">
        <v>4.8679985959870775E-2</v>
      </c>
      <c r="J18" s="1477">
        <v>0.63692341702651323</v>
      </c>
      <c r="K18" s="1475">
        <v>-1.9223915303074768E-2</v>
      </c>
      <c r="L18" s="1514">
        <v>0.55039199995939736</v>
      </c>
      <c r="M18" s="1477">
        <v>0.12695057055042613</v>
      </c>
      <c r="N18" s="1475">
        <v>0.45891332616311709</v>
      </c>
      <c r="O18" s="1461" t="s">
        <v>705</v>
      </c>
      <c r="P18" s="1514">
        <v>1.8022436869949003</v>
      </c>
      <c r="Q18" s="1477">
        <v>2.4451903983281058</v>
      </c>
      <c r="R18" s="1477">
        <v>1.8442675585504538</v>
      </c>
      <c r="S18" s="1477">
        <v>20.07718863562333</v>
      </c>
      <c r="T18" s="1477">
        <v>0.62690958407975517</v>
      </c>
      <c r="U18" s="1475">
        <v>2.3887319047145419</v>
      </c>
      <c r="V18" s="1514">
        <v>-9.2265693445049868E-2</v>
      </c>
      <c r="W18" s="1477">
        <v>3.9131900072416359</v>
      </c>
      <c r="X18" s="1477">
        <v>0.35797972308143589</v>
      </c>
      <c r="Y18" s="1475">
        <v>0.99109639146438488</v>
      </c>
      <c r="Z18" s="1476">
        <v>0.11545494072007378</v>
      </c>
      <c r="AA18" s="1476">
        <v>4.2912305215442093E-2</v>
      </c>
    </row>
    <row r="19" spans="1:27" s="300" customFormat="1">
      <c r="A19" s="472" t="s">
        <v>724</v>
      </c>
      <c r="B19" s="1476">
        <v>0.16110497410890012</v>
      </c>
      <c r="C19" s="1476">
        <v>3.9030535194124027E-2</v>
      </c>
      <c r="D19" s="1476">
        <v>-0.10497917177365701</v>
      </c>
      <c r="E19" s="1476">
        <v>0.158993736598112</v>
      </c>
      <c r="F19" s="1514">
        <v>0.41009804672304329</v>
      </c>
      <c r="G19" s="1477">
        <v>0.24630417519146008</v>
      </c>
      <c r="H19" s="1477">
        <v>0.1820321395982305</v>
      </c>
      <c r="I19" s="1477">
        <v>0.42056965233460364</v>
      </c>
      <c r="J19" s="1477">
        <v>4.309435504561554E-2</v>
      </c>
      <c r="K19" s="1475">
        <v>0.2639455496176113</v>
      </c>
      <c r="L19" s="1514">
        <v>0.60737794469913231</v>
      </c>
      <c r="M19" s="1477">
        <v>1.3372884409320132</v>
      </c>
      <c r="N19" s="1475">
        <v>0.68596380248748834</v>
      </c>
      <c r="O19" s="1461" t="s">
        <v>724</v>
      </c>
      <c r="P19" s="1514">
        <v>0.88970480668088814</v>
      </c>
      <c r="Q19" s="1477">
        <v>-0.20501502292740359</v>
      </c>
      <c r="R19" s="1477">
        <v>0.91845257587965223</v>
      </c>
      <c r="S19" s="1477">
        <v>6.2157876950469664</v>
      </c>
      <c r="T19" s="1477">
        <v>-0.56382458359935816</v>
      </c>
      <c r="U19" s="1475">
        <v>0.8071447876402984</v>
      </c>
      <c r="V19" s="1514">
        <v>0.70838576642550399</v>
      </c>
      <c r="W19" s="1477">
        <v>1.0435213882983589</v>
      </c>
      <c r="X19" s="1477">
        <v>0.71855506288284166</v>
      </c>
      <c r="Y19" s="1475">
        <v>0.87712789872515295</v>
      </c>
      <c r="Z19" s="1476">
        <v>-0.11490698103936337</v>
      </c>
      <c r="AA19" s="1476">
        <v>0.10812445974672658</v>
      </c>
    </row>
    <row r="20" spans="1:27" s="300" customFormat="1">
      <c r="A20" s="472" t="s">
        <v>9</v>
      </c>
      <c r="B20" s="1476">
        <v>2.7911464414567044E-2</v>
      </c>
      <c r="C20" s="1476">
        <v>4.6853087818525374E-2</v>
      </c>
      <c r="D20" s="1476">
        <v>0.78770534884719212</v>
      </c>
      <c r="E20" s="1476">
        <v>0.16364491815048199</v>
      </c>
      <c r="F20" s="1514">
        <v>5.302421110108968E-2</v>
      </c>
      <c r="G20" s="1477">
        <v>6.3889660335766596E-2</v>
      </c>
      <c r="H20" s="1477">
        <v>4.9518266434692704E-2</v>
      </c>
      <c r="I20" s="1477">
        <v>0.11296140481582007</v>
      </c>
      <c r="J20" s="1477">
        <v>0.14098193722487595</v>
      </c>
      <c r="K20" s="1475">
        <v>6.6836341509368458E-2</v>
      </c>
      <c r="L20" s="1514">
        <v>0.29070317776782706</v>
      </c>
      <c r="M20" s="1477">
        <v>0.1429566952395156</v>
      </c>
      <c r="N20" s="1475">
        <v>0.25261860085246002</v>
      </c>
      <c r="O20" s="1461" t="s">
        <v>159</v>
      </c>
      <c r="P20" s="1514">
        <v>-0.1501875790035605</v>
      </c>
      <c r="Q20" s="1477">
        <v>-4.6802887229755008E-2</v>
      </c>
      <c r="R20" s="1477">
        <v>-0.19097828917184667</v>
      </c>
      <c r="S20" s="1477">
        <v>0.80154147489593619</v>
      </c>
      <c r="T20" s="1477">
        <v>0.45577444938034462</v>
      </c>
      <c r="U20" s="1475">
        <v>-9.5644183955667539E-2</v>
      </c>
      <c r="V20" s="1514">
        <v>-0.13514997563014264</v>
      </c>
      <c r="W20" s="1477">
        <v>0.3552638391373657</v>
      </c>
      <c r="X20" s="1477">
        <v>0.18340622787524019</v>
      </c>
      <c r="Y20" s="1475">
        <v>0.19275823032460582</v>
      </c>
      <c r="Z20" s="1476">
        <v>9.1826181123825457E-2</v>
      </c>
      <c r="AA20" s="1476">
        <v>4.1411074182991614E-2</v>
      </c>
    </row>
    <row r="21" spans="1:27" s="300" customFormat="1">
      <c r="A21" s="472" t="s">
        <v>946</v>
      </c>
      <c r="B21" s="1476">
        <v>5.8260452398840368E-2</v>
      </c>
      <c r="C21" s="1476">
        <v>2.7251746652928732E-2</v>
      </c>
      <c r="D21" s="1476">
        <v>-0.15525148225917385</v>
      </c>
      <c r="E21" s="1476">
        <v>0.16092264656776534</v>
      </c>
      <c r="F21" s="1514">
        <v>-5.4533449224939856E-2</v>
      </c>
      <c r="G21" s="1477">
        <v>1.590185871781391E-2</v>
      </c>
      <c r="H21" s="1477">
        <v>2.8300703905314695E-2</v>
      </c>
      <c r="I21" s="1477">
        <v>2.7487719538415556E-2</v>
      </c>
      <c r="J21" s="1477">
        <v>9.1300240398438648E-2</v>
      </c>
      <c r="K21" s="1475">
        <v>8.159148960473539E-3</v>
      </c>
      <c r="L21" s="1514">
        <v>0.18901223631763031</v>
      </c>
      <c r="M21" s="1477">
        <v>-3.1564446073495067E-2</v>
      </c>
      <c r="N21" s="1475">
        <v>0.145101975267518</v>
      </c>
      <c r="O21" s="1461" t="s">
        <v>946</v>
      </c>
      <c r="P21" s="1514">
        <v>0.48427089467590956</v>
      </c>
      <c r="Q21" s="1477">
        <v>-0.36790151009837979</v>
      </c>
      <c r="R21" s="1477">
        <v>0.58982438878229893</v>
      </c>
      <c r="S21" s="1477">
        <v>8.3077837111038333E-2</v>
      </c>
      <c r="T21" s="1477">
        <v>0.23104551950038066</v>
      </c>
      <c r="U21" s="1475">
        <v>0.4037254546704494</v>
      </c>
      <c r="V21" s="1514">
        <v>2.1204016846782192E-2</v>
      </c>
      <c r="W21" s="1477">
        <v>0.21890848645559569</v>
      </c>
      <c r="X21" s="1477">
        <v>-0.13477185892426657</v>
      </c>
      <c r="Y21" s="1475">
        <v>1.3226885375082986E-2</v>
      </c>
      <c r="Z21" s="1476">
        <v>3.7241883731630399E-2</v>
      </c>
      <c r="AA21" s="1476">
        <v>5.1893411524658539E-2</v>
      </c>
    </row>
    <row r="22" spans="1:27" s="300" customFormat="1">
      <c r="A22" s="472" t="s">
        <v>643</v>
      </c>
      <c r="B22" s="1476">
        <v>6.5740188334125982E-2</v>
      </c>
      <c r="C22" s="1476">
        <v>5.2298243271188483E-2</v>
      </c>
      <c r="D22" s="1476">
        <v>-0.46638256557596436</v>
      </c>
      <c r="E22" s="1476">
        <v>0.18814376690647827</v>
      </c>
      <c r="F22" s="1514">
        <v>-5.6779217277048599E-2</v>
      </c>
      <c r="G22" s="1477">
        <v>-3.5393998070287203E-2</v>
      </c>
      <c r="H22" s="1477">
        <v>-1.9851302455321185E-2</v>
      </c>
      <c r="I22" s="1477">
        <v>3.3129561090007975E-2</v>
      </c>
      <c r="J22" s="1477">
        <v>-2.0713310859687417E-2</v>
      </c>
      <c r="K22" s="1475">
        <v>-2.844677743733659E-2</v>
      </c>
      <c r="L22" s="1514">
        <v>-6.7751283546331309E-2</v>
      </c>
      <c r="M22" s="1477">
        <v>0.34140061368031627</v>
      </c>
      <c r="N22" s="1475">
        <v>-1.2152175316482272E-2</v>
      </c>
      <c r="O22" s="1461" t="s">
        <v>643</v>
      </c>
      <c r="P22" s="1514">
        <v>0.72954719007431201</v>
      </c>
      <c r="Q22" s="1477">
        <v>-0.39859411896201369</v>
      </c>
      <c r="R22" s="1477">
        <v>0.87582693444416204</v>
      </c>
      <c r="S22" s="1477">
        <v>-0.535373562298606</v>
      </c>
      <c r="T22" s="1477">
        <v>6.9764300627806586E-2</v>
      </c>
      <c r="U22" s="1475">
        <v>0.49562435197069754</v>
      </c>
      <c r="V22" s="1514">
        <v>-3.755442625745109E-2</v>
      </c>
      <c r="W22" s="1477">
        <v>-8.112968051342373E-2</v>
      </c>
      <c r="X22" s="1477">
        <v>0.11142832346759013</v>
      </c>
      <c r="Y22" s="1475">
        <v>1.2043565198933459E-2</v>
      </c>
      <c r="Z22" s="1476">
        <v>5.6201149594385491E-2</v>
      </c>
      <c r="AA22" s="1476">
        <v>6.0906055755284516E-2</v>
      </c>
    </row>
    <row r="23" spans="1:27" s="300" customFormat="1">
      <c r="A23" s="474" t="s">
        <v>644</v>
      </c>
      <c r="B23" s="1479">
        <v>5.6735822486653653E-2</v>
      </c>
      <c r="C23" s="1479">
        <v>1.9841793646863337E-2</v>
      </c>
      <c r="D23" s="1479">
        <v>4.5073879737582256E-2</v>
      </c>
      <c r="E23" s="1479">
        <v>0.15666380391971813</v>
      </c>
      <c r="F23" s="1516">
        <v>-5.3784292618507257E-2</v>
      </c>
      <c r="G23" s="1480">
        <v>3.9229891958218577E-2</v>
      </c>
      <c r="H23" s="1480">
        <v>4.9007146680672964E-2</v>
      </c>
      <c r="I23" s="1480">
        <v>2.5222378256596789E-2</v>
      </c>
      <c r="J23" s="1480">
        <v>0.13875381997740566</v>
      </c>
      <c r="K23" s="1478">
        <v>2.2704441878564241E-2</v>
      </c>
      <c r="L23" s="1516">
        <v>0.30979711615419703</v>
      </c>
      <c r="M23" s="1480">
        <v>-0.12621700370998956</v>
      </c>
      <c r="N23" s="1478">
        <v>0.21138762328301253</v>
      </c>
      <c r="O23" s="1472" t="s">
        <v>644</v>
      </c>
      <c r="P23" s="1514">
        <v>0.36111516064381277</v>
      </c>
      <c r="Q23" s="1477">
        <v>-0.35873404201862658</v>
      </c>
      <c r="R23" s="1477">
        <v>0.53010302429944556</v>
      </c>
      <c r="S23" s="1477">
        <v>0.37429709466244088</v>
      </c>
      <c r="T23" s="1477">
        <v>0.36659424884425484</v>
      </c>
      <c r="U23" s="1475">
        <v>0.36823710876294524</v>
      </c>
      <c r="V23" s="1514">
        <v>3.4761985811291085E-2</v>
      </c>
      <c r="W23" s="1477">
        <v>0.36502706164865883</v>
      </c>
      <c r="X23" s="1477">
        <v>-0.21263300565199983</v>
      </c>
      <c r="Y23" s="1475">
        <v>1.3654999180814142E-2</v>
      </c>
      <c r="Z23" s="1476">
        <v>3.1561355224065446E-2</v>
      </c>
      <c r="AA23" s="1476">
        <v>4.974714698443905E-2</v>
      </c>
    </row>
    <row r="24" spans="1:27" s="434" customFormat="1">
      <c r="A24" s="475" t="s">
        <v>273</v>
      </c>
      <c r="B24" s="1476">
        <v>7.9452520112419656E-2</v>
      </c>
      <c r="C24" s="1476">
        <v>4.2185994810109761E-2</v>
      </c>
      <c r="D24" s="1476">
        <v>0.11681161084189662</v>
      </c>
      <c r="E24" s="1476">
        <v>0.13548457732378294</v>
      </c>
      <c r="F24" s="1514">
        <v>4.0648849604397741E-2</v>
      </c>
      <c r="G24" s="1477">
        <v>0.10206433797946102</v>
      </c>
      <c r="H24" s="1477">
        <v>-3.0785453318415978E-3</v>
      </c>
      <c r="I24" s="1477">
        <v>9.4406905744246261E-2</v>
      </c>
      <c r="J24" s="1477">
        <v>0.12272304488564956</v>
      </c>
      <c r="K24" s="1475">
        <v>4.4562380557163994E-2</v>
      </c>
      <c r="L24" s="1514">
        <v>0.31743096736451415</v>
      </c>
      <c r="M24" s="1477">
        <v>0.22217161833540033</v>
      </c>
      <c r="N24" s="1475">
        <v>0.3051791797853074</v>
      </c>
      <c r="O24" s="1462" t="s">
        <v>273</v>
      </c>
      <c r="P24" s="1512">
        <v>0.44353517080371119</v>
      </c>
      <c r="Q24" s="1483">
        <v>0.25292102323753629</v>
      </c>
      <c r="R24" s="1483">
        <v>0.26138301657416929</v>
      </c>
      <c r="S24" s="1483">
        <v>0.33171087803749955</v>
      </c>
      <c r="T24" s="1483">
        <v>0.22781931597897875</v>
      </c>
      <c r="U24" s="1513">
        <v>0.36712860735150055</v>
      </c>
      <c r="V24" s="1512">
        <v>0.27898496002377504</v>
      </c>
      <c r="W24" s="1483">
        <v>0.25888912316165147</v>
      </c>
      <c r="X24" s="1483">
        <v>-5.907545100060374E-2</v>
      </c>
      <c r="Y24" s="1513">
        <v>0.15367604316609174</v>
      </c>
      <c r="Z24" s="1511">
        <v>6.8898064547678217E-2</v>
      </c>
      <c r="AA24" s="1511">
        <v>7.0326761889304423E-2</v>
      </c>
    </row>
    <row r="25" spans="1:27" s="295" customFormat="1">
      <c r="A25" s="293" t="s">
        <v>311</v>
      </c>
      <c r="B25" s="1463"/>
      <c r="C25" s="1464"/>
      <c r="D25" s="1464"/>
      <c r="E25" s="1464"/>
      <c r="F25" s="1463"/>
      <c r="G25" s="1463"/>
      <c r="H25" s="1463"/>
      <c r="I25" s="1463"/>
      <c r="J25" s="1463"/>
      <c r="K25" s="1463"/>
      <c r="L25" s="1463"/>
      <c r="M25" s="1463"/>
      <c r="N25" s="1465"/>
      <c r="O25" s="1468" t="s">
        <v>164</v>
      </c>
      <c r="P25" s="1463"/>
      <c r="Q25" s="1463"/>
      <c r="R25" s="1463"/>
      <c r="S25" s="1463"/>
      <c r="T25" s="1463"/>
      <c r="U25" s="1463"/>
      <c r="V25" s="1463"/>
      <c r="W25" s="1463"/>
      <c r="X25" s="1463"/>
      <c r="Y25" s="1463"/>
      <c r="Z25" s="1465"/>
      <c r="AA25" s="1464"/>
    </row>
    <row r="26" spans="1:27" s="300" customFormat="1">
      <c r="A26" s="472" t="s">
        <v>704</v>
      </c>
      <c r="B26" s="1519">
        <v>0.74355284137265798</v>
      </c>
      <c r="C26" s="1519">
        <v>0.21667402428997518</v>
      </c>
      <c r="D26" s="1519">
        <v>5.0200272279356639E-2</v>
      </c>
      <c r="E26" s="1519">
        <v>0.20873324094455592</v>
      </c>
      <c r="F26" s="1517">
        <v>-5.1047802797891118E-2</v>
      </c>
      <c r="G26" s="1460">
        <v>1.5860502688081817</v>
      </c>
      <c r="H26" s="1460">
        <v>0.56854419671336776</v>
      </c>
      <c r="I26" s="1460">
        <v>-8.7480640135074728E-2</v>
      </c>
      <c r="J26" s="1460">
        <v>-0.14753127126278609</v>
      </c>
      <c r="K26" s="1518">
        <v>0.2492656263432671</v>
      </c>
      <c r="L26" s="1517">
        <v>0.28815051210959863</v>
      </c>
      <c r="M26" s="1460">
        <v>9.9385857472745309E-2</v>
      </c>
      <c r="N26" s="1518">
        <v>0.26309340782885315</v>
      </c>
      <c r="O26" s="1461" t="s">
        <v>704</v>
      </c>
      <c r="P26" s="1514">
        <v>0.1011710118061746</v>
      </c>
      <c r="Q26" s="1477">
        <v>0.19429761356292885</v>
      </c>
      <c r="R26" s="1477">
        <v>0.65856532211422381</v>
      </c>
      <c r="S26" s="1477">
        <v>0.2965711508048563</v>
      </c>
      <c r="T26" s="1477">
        <v>0.62400340176166669</v>
      </c>
      <c r="U26" s="1475">
        <v>0.45891267907009126</v>
      </c>
      <c r="V26" s="1517">
        <v>0.27046871870526457</v>
      </c>
      <c r="W26" s="1460">
        <v>0.52271174409286369</v>
      </c>
      <c r="X26" s="1460">
        <v>-1.4414444539835314E-3</v>
      </c>
      <c r="Y26" s="1518">
        <v>0.30642887915585981</v>
      </c>
      <c r="Z26" s="1476">
        <v>7.0185078174713311E-2</v>
      </c>
      <c r="AA26" s="1476">
        <v>0.12973558683403419</v>
      </c>
    </row>
    <row r="27" spans="1:27" s="300" customFormat="1">
      <c r="A27" s="472" t="s">
        <v>642</v>
      </c>
      <c r="B27" s="1519">
        <v>0.43550804816633693</v>
      </c>
      <c r="C27" s="1519">
        <v>0.58409707231277053</v>
      </c>
      <c r="D27" s="1519">
        <v>0.17478997937964724</v>
      </c>
      <c r="E27" s="1519">
        <v>0.18407210361043247</v>
      </c>
      <c r="F27" s="1517">
        <v>-0.54520761311445454</v>
      </c>
      <c r="G27" s="1460">
        <v>8.1921318285367466</v>
      </c>
      <c r="H27" s="1460">
        <v>0.63698479484618309</v>
      </c>
      <c r="I27" s="1460">
        <v>9.1715144498773826E-2</v>
      </c>
      <c r="J27" s="1460">
        <v>-5.5266348190256775E-2</v>
      </c>
      <c r="K27" s="1518">
        <v>0.31187441214377443</v>
      </c>
      <c r="L27" s="1517">
        <v>0.29784744081684966</v>
      </c>
      <c r="M27" s="1460">
        <v>1.801645713472344E-2</v>
      </c>
      <c r="N27" s="1518">
        <v>0.2663041502395842</v>
      </c>
      <c r="O27" s="1461" t="s">
        <v>642</v>
      </c>
      <c r="P27" s="1514">
        <v>0.35501046870549979</v>
      </c>
      <c r="Q27" s="1477">
        <v>0.77919801705652381</v>
      </c>
      <c r="R27" s="1477">
        <v>0.66740522601217678</v>
      </c>
      <c r="S27" s="1477">
        <v>-0.66211785364943343</v>
      </c>
      <c r="T27" s="1477">
        <v>-7.3603990629573013E-2</v>
      </c>
      <c r="U27" s="1475">
        <v>0.41623452780679226</v>
      </c>
      <c r="V27" s="1517">
        <v>0.55533572729512826</v>
      </c>
      <c r="W27" s="1460">
        <v>-0.20870422271250832</v>
      </c>
      <c r="X27" s="1460">
        <v>-0.91236812113128396</v>
      </c>
      <c r="Y27" s="1518">
        <v>-0.78453751150547524</v>
      </c>
      <c r="Z27" s="1476">
        <v>0.1099734815807285</v>
      </c>
      <c r="AA27" s="1476">
        <v>0.21208760839548257</v>
      </c>
    </row>
    <row r="28" spans="1:27" s="300" customFormat="1">
      <c r="A28" s="472" t="s">
        <v>705</v>
      </c>
      <c r="B28" s="1519">
        <v>-0.59310812715984351</v>
      </c>
      <c r="C28" s="1519">
        <v>-0.77735686656327529</v>
      </c>
      <c r="D28" s="1519">
        <v>0.32890817690039564</v>
      </c>
      <c r="E28" s="1519">
        <v>-0.33789519888210406</v>
      </c>
      <c r="F28" s="1517">
        <v>12.028016778436266</v>
      </c>
      <c r="G28" s="1992" t="s">
        <v>302</v>
      </c>
      <c r="H28" s="1460">
        <v>-0.26177716924187355</v>
      </c>
      <c r="I28" s="1992" t="s">
        <v>302</v>
      </c>
      <c r="J28" s="1460">
        <v>-1</v>
      </c>
      <c r="K28" s="1518">
        <v>0.17702422863273171</v>
      </c>
      <c r="L28" s="1517">
        <v>1.3147629079299361</v>
      </c>
      <c r="M28" s="1460">
        <v>0.83917030848882179</v>
      </c>
      <c r="N28" s="1518">
        <v>1.2607774105180964</v>
      </c>
      <c r="O28" s="1461" t="s">
        <v>705</v>
      </c>
      <c r="P28" s="1514">
        <v>-0.3415000359549738</v>
      </c>
      <c r="Q28" s="1992" t="s">
        <v>302</v>
      </c>
      <c r="R28" s="1460">
        <v>0.82784787032052121</v>
      </c>
      <c r="S28" s="1992" t="s">
        <v>302</v>
      </c>
      <c r="T28" s="1477">
        <v>0.20099087339374844</v>
      </c>
      <c r="U28" s="1475">
        <v>0.17559963395837919</v>
      </c>
      <c r="V28" s="1992" t="s">
        <v>302</v>
      </c>
      <c r="W28" s="1992" t="s">
        <v>302</v>
      </c>
      <c r="X28" s="1992" t="s">
        <v>302</v>
      </c>
      <c r="Y28" s="1992" t="s">
        <v>302</v>
      </c>
      <c r="Z28" s="1476">
        <v>0.51818934415250095</v>
      </c>
      <c r="AA28" s="1476">
        <v>-1.0353385971240026E-2</v>
      </c>
    </row>
    <row r="29" spans="1:27" s="300" customFormat="1">
      <c r="A29" s="472" t="s">
        <v>724</v>
      </c>
      <c r="B29" s="1519">
        <v>0.97688423146731229</v>
      </c>
      <c r="C29" s="1519">
        <v>2.8328260170991921</v>
      </c>
      <c r="D29" s="1519">
        <v>-0.31783818344872117</v>
      </c>
      <c r="E29" s="1519">
        <v>-8.2905081657361435E-2</v>
      </c>
      <c r="F29" s="1517">
        <v>1.0164273701420181</v>
      </c>
      <c r="G29" s="1992" t="s">
        <v>302</v>
      </c>
      <c r="H29" s="1460">
        <v>-5.4487058847101588E-2</v>
      </c>
      <c r="I29" s="1992" t="s">
        <v>302</v>
      </c>
      <c r="J29" s="1460">
        <v>-1</v>
      </c>
      <c r="K29" s="1518">
        <v>0.26371549220856316</v>
      </c>
      <c r="L29" s="1517">
        <v>1.1472278839642165</v>
      </c>
      <c r="M29" s="1460">
        <v>-0.54949412177517898</v>
      </c>
      <c r="N29" s="1518">
        <v>0.71603886127703031</v>
      </c>
      <c r="O29" s="1461" t="s">
        <v>724</v>
      </c>
      <c r="P29" s="1514">
        <v>7.5042091213718631E-2</v>
      </c>
      <c r="Q29" s="1477">
        <v>-1</v>
      </c>
      <c r="R29" s="1477">
        <v>0.28003933605154674</v>
      </c>
      <c r="S29" s="1477">
        <v>-1</v>
      </c>
      <c r="T29" s="1477">
        <v>-0.18784310599925791</v>
      </c>
      <c r="U29" s="1475">
        <v>-4.0435660272185037E-2</v>
      </c>
      <c r="V29" s="1992" t="s">
        <v>302</v>
      </c>
      <c r="W29" s="1992" t="s">
        <v>302</v>
      </c>
      <c r="X29" s="1992" t="s">
        <v>302</v>
      </c>
      <c r="Y29" s="1992" t="s">
        <v>302</v>
      </c>
      <c r="Z29" s="1476">
        <v>6.0697603737950878</v>
      </c>
      <c r="AA29" s="1476">
        <v>0.31878821911155297</v>
      </c>
    </row>
    <row r="30" spans="1:27" s="300" customFormat="1">
      <c r="A30" s="472" t="s">
        <v>9</v>
      </c>
      <c r="B30" s="1519">
        <v>0.58916321076501754</v>
      </c>
      <c r="C30" s="1519">
        <v>0.31908639521160964</v>
      </c>
      <c r="D30" s="1519">
        <v>0.1309212632392609</v>
      </c>
      <c r="E30" s="1519">
        <v>0.42848468579667709</v>
      </c>
      <c r="F30" s="1517">
        <v>-0.29103525791712248</v>
      </c>
      <c r="G30" s="1460">
        <v>-0.40416023189278549</v>
      </c>
      <c r="H30" s="1460">
        <v>1.2249858064449137</v>
      </c>
      <c r="I30" s="1460">
        <v>1.6779554331869151</v>
      </c>
      <c r="J30" s="1460">
        <v>-8.0352386104703855E-2</v>
      </c>
      <c r="K30" s="1518">
        <v>4.467398768010411E-2</v>
      </c>
      <c r="L30" s="1517">
        <v>0.64411831382997553</v>
      </c>
      <c r="M30" s="1460">
        <v>0.13596945349594081</v>
      </c>
      <c r="N30" s="1518">
        <v>0.57892884947949619</v>
      </c>
      <c r="O30" s="1461" t="s">
        <v>159</v>
      </c>
      <c r="P30" s="1514">
        <v>1.9611873683307701</v>
      </c>
      <c r="Q30" s="1477">
        <v>-0.52196868006748964</v>
      </c>
      <c r="R30" s="1477">
        <v>6.699692323262374E-2</v>
      </c>
      <c r="S30" s="1477">
        <v>-0.5113161225467735</v>
      </c>
      <c r="T30" s="1477">
        <v>-0.39203803219708622</v>
      </c>
      <c r="U30" s="1475">
        <v>0.14129738399348679</v>
      </c>
      <c r="V30" s="1517">
        <v>0.63010147090158797</v>
      </c>
      <c r="W30" s="1460">
        <v>-1</v>
      </c>
      <c r="X30" s="1992" t="s">
        <v>302</v>
      </c>
      <c r="Y30" s="1518">
        <v>-0.86072082508713299</v>
      </c>
      <c r="Z30" s="1476">
        <v>7.8270245493713642E-2</v>
      </c>
      <c r="AA30" s="1476">
        <v>0.33914746717922584</v>
      </c>
    </row>
    <row r="31" spans="1:27" s="300" customFormat="1">
      <c r="A31" s="472" t="s">
        <v>946</v>
      </c>
      <c r="B31" s="1519">
        <v>0.72316351612162189</v>
      </c>
      <c r="C31" s="1519">
        <v>9.1788372101897719E-2</v>
      </c>
      <c r="D31" s="1519">
        <v>0.26007741404703077</v>
      </c>
      <c r="E31" s="1519">
        <v>0.19325525069770633</v>
      </c>
      <c r="F31" s="1517">
        <v>7.495830238302803E-3</v>
      </c>
      <c r="G31" s="1460">
        <v>0.77835060131231892</v>
      </c>
      <c r="H31" s="1460">
        <v>0.84620174727272501</v>
      </c>
      <c r="I31" s="1460">
        <v>2.7572419135931634</v>
      </c>
      <c r="J31" s="1460">
        <v>0.69323109040342135</v>
      </c>
      <c r="K31" s="1518">
        <v>0.62668485932710682</v>
      </c>
      <c r="L31" s="1517">
        <v>-0.11786657042950077</v>
      </c>
      <c r="M31" s="1460">
        <v>0.65907327638031421</v>
      </c>
      <c r="N31" s="1518">
        <v>-9.5840987904513009E-3</v>
      </c>
      <c r="O31" s="1461" t="s">
        <v>946</v>
      </c>
      <c r="P31" s="1514">
        <v>0.44181001162927402</v>
      </c>
      <c r="Q31" s="1477">
        <v>-0.40812074337785076</v>
      </c>
      <c r="R31" s="1477">
        <v>0.88045963226888491</v>
      </c>
      <c r="S31" s="1477">
        <v>-1.4918408298783215E-2</v>
      </c>
      <c r="T31" s="1477">
        <v>0.40884158345517463</v>
      </c>
      <c r="U31" s="1475">
        <v>0.54790667412823746</v>
      </c>
      <c r="V31" s="1517">
        <v>5.9367335136180559</v>
      </c>
      <c r="W31" s="1460">
        <v>0.49279241771180438</v>
      </c>
      <c r="X31" s="1460">
        <v>0.21444914340009857</v>
      </c>
      <c r="Y31" s="1518">
        <v>0.42516412890351352</v>
      </c>
      <c r="Z31" s="1476">
        <v>0.1651596532204489</v>
      </c>
      <c r="AA31" s="1476">
        <v>0.23632396987897941</v>
      </c>
    </row>
    <row r="32" spans="1:27" s="300" customFormat="1">
      <c r="A32" s="472" t="s">
        <v>643</v>
      </c>
      <c r="B32" s="1519">
        <v>0.14887185124861979</v>
      </c>
      <c r="C32" s="1519">
        <v>0.20177302113312923</v>
      </c>
      <c r="D32" s="1519">
        <v>0.22576196233139756</v>
      </c>
      <c r="E32" s="1519">
        <v>0.39210322107342255</v>
      </c>
      <c r="F32" s="1517">
        <v>-0.36613308431774305</v>
      </c>
      <c r="G32" s="1460">
        <v>-0.48691761180648374</v>
      </c>
      <c r="H32" s="1460">
        <v>0.42263993406833023</v>
      </c>
      <c r="I32" s="1460">
        <v>6.3567062179750895</v>
      </c>
      <c r="J32" s="1460">
        <v>-0.13115777281662033</v>
      </c>
      <c r="K32" s="1518">
        <v>5.5800465681985489E-3</v>
      </c>
      <c r="L32" s="1517">
        <v>-6.9120628785339644E-2</v>
      </c>
      <c r="M32" s="1460">
        <v>0.65057368985843667</v>
      </c>
      <c r="N32" s="1518">
        <v>3.429015314691175E-2</v>
      </c>
      <c r="O32" s="1461" t="s">
        <v>643</v>
      </c>
      <c r="P32" s="1514">
        <v>0.56836374738184947</v>
      </c>
      <c r="Q32" s="1477">
        <v>0.61716989496787433</v>
      </c>
      <c r="R32" s="1477">
        <v>2.0598807969440291</v>
      </c>
      <c r="S32" s="1477">
        <v>-0.12122482198565698</v>
      </c>
      <c r="T32" s="1477">
        <v>0.36218924900331206</v>
      </c>
      <c r="U32" s="1475">
        <v>1.2978422256657764</v>
      </c>
      <c r="V32" s="1517">
        <v>0.10656357838692498</v>
      </c>
      <c r="W32" s="1460">
        <v>-1</v>
      </c>
      <c r="X32" s="1460">
        <v>-1</v>
      </c>
      <c r="Y32" s="1518">
        <v>-0.91299514185900821</v>
      </c>
      <c r="Z32" s="1476">
        <v>-2.2598673928209467E-2</v>
      </c>
      <c r="AA32" s="1476">
        <v>0.23579628176367695</v>
      </c>
    </row>
    <row r="33" spans="1:27" s="300" customFormat="1">
      <c r="A33" s="474" t="s">
        <v>644</v>
      </c>
      <c r="B33" s="1519">
        <v>0.92952052991620393</v>
      </c>
      <c r="C33" s="1519">
        <v>4.16613489032025E-2</v>
      </c>
      <c r="D33" s="1519">
        <v>0.26953605829156868</v>
      </c>
      <c r="E33" s="1519">
        <v>0.16478133237395975</v>
      </c>
      <c r="F33" s="1517">
        <v>0.30839181435476037</v>
      </c>
      <c r="G33" s="1460">
        <v>2.6910557180938546</v>
      </c>
      <c r="H33" s="1460">
        <v>1.0337180291937105</v>
      </c>
      <c r="I33" s="1460">
        <v>0.54083014769034032</v>
      </c>
      <c r="J33" s="1460">
        <v>1.6337365791463831</v>
      </c>
      <c r="K33" s="1518">
        <v>1.1210836652655165</v>
      </c>
      <c r="L33" s="1517">
        <v>-0.13892600638529051</v>
      </c>
      <c r="M33" s="1460">
        <v>0.66293851834043416</v>
      </c>
      <c r="N33" s="1518">
        <v>-2.8675974066624588E-2</v>
      </c>
      <c r="O33" s="1472" t="s">
        <v>644</v>
      </c>
      <c r="P33" s="1514">
        <v>0.38204228420858932</v>
      </c>
      <c r="Q33" s="1477">
        <v>-0.64063330168143651</v>
      </c>
      <c r="R33" s="1477">
        <v>0.20048919746046234</v>
      </c>
      <c r="S33" s="1477">
        <v>5.8634148123853924E-2</v>
      </c>
      <c r="T33" s="1477">
        <v>0.42439211789145603</v>
      </c>
      <c r="U33" s="1475">
        <v>0.18378109632378492</v>
      </c>
      <c r="V33" s="1992" t="s">
        <v>302</v>
      </c>
      <c r="W33" s="1460">
        <v>1.7372728058753872</v>
      </c>
      <c r="X33" s="1460">
        <v>0.69538146556993974</v>
      </c>
      <c r="Y33" s="1518">
        <v>1.1102198887518235</v>
      </c>
      <c r="Z33" s="1476">
        <v>0.30500431465324596</v>
      </c>
      <c r="AA33" s="1476">
        <v>0.23648612162555582</v>
      </c>
    </row>
    <row r="34" spans="1:27" s="434" customFormat="1">
      <c r="A34" s="473" t="s">
        <v>273</v>
      </c>
      <c r="B34" s="1520">
        <v>0.66425596112960483</v>
      </c>
      <c r="C34" s="1520">
        <v>0.27227834521957406</v>
      </c>
      <c r="D34" s="1520">
        <v>6.8895746672083868E-2</v>
      </c>
      <c r="E34" s="1520">
        <v>0.20326552947170784</v>
      </c>
      <c r="F34" s="1521">
        <v>-0.17514268441321623</v>
      </c>
      <c r="G34" s="1522">
        <v>1.9589047041847039</v>
      </c>
      <c r="H34" s="1522">
        <v>0.65655192490883074</v>
      </c>
      <c r="I34" s="1522">
        <v>0.54310743801943362</v>
      </c>
      <c r="J34" s="1522">
        <v>-8.0440504903280807E-3</v>
      </c>
      <c r="K34" s="1523">
        <v>0.29076777175768265</v>
      </c>
      <c r="L34" s="1521">
        <v>0.267335625901441</v>
      </c>
      <c r="M34" s="1522">
        <v>0.14901339641961964</v>
      </c>
      <c r="N34" s="1523">
        <v>0.25180053087972265</v>
      </c>
      <c r="O34" s="1473" t="s">
        <v>273</v>
      </c>
      <c r="P34" s="1506">
        <v>0.14301204283757296</v>
      </c>
      <c r="Q34" s="1505">
        <v>0.16182293189770047</v>
      </c>
      <c r="R34" s="1505">
        <v>0.66447298246095809</v>
      </c>
      <c r="S34" s="1505">
        <v>-1.0961984999278362E-2</v>
      </c>
      <c r="T34" s="1505">
        <v>0.52803792063359878</v>
      </c>
      <c r="U34" s="1504">
        <v>0.45463059025611363</v>
      </c>
      <c r="V34" s="1521">
        <v>0.52638341392055232</v>
      </c>
      <c r="W34" s="1522">
        <v>0.35210646795963241</v>
      </c>
      <c r="X34" s="1522">
        <v>-0.31985726183501928</v>
      </c>
      <c r="Y34" s="1523">
        <v>2.2251001770032142E-2</v>
      </c>
      <c r="Z34" s="1503">
        <v>8.5400631915675929E-2</v>
      </c>
      <c r="AA34" s="1503">
        <v>0.15449739991045175</v>
      </c>
    </row>
    <row r="35" spans="1:27">
      <c r="A35" s="406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298"/>
      <c r="M35" s="298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</row>
    <row r="36" spans="1:27">
      <c r="A36" s="53" t="s">
        <v>17</v>
      </c>
      <c r="I36" s="299"/>
      <c r="J36" s="299"/>
      <c r="K36" s="299"/>
      <c r="L36" s="299"/>
      <c r="M36" s="299"/>
      <c r="N36" s="299"/>
      <c r="O36" s="53" t="s">
        <v>17</v>
      </c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</row>
    <row r="37" spans="1:27">
      <c r="A37" s="408" t="s">
        <v>31</v>
      </c>
      <c r="B37" s="408"/>
      <c r="C37" s="408"/>
      <c r="D37" s="408"/>
      <c r="E37" s="408"/>
      <c r="F37" s="408"/>
      <c r="G37" s="408"/>
      <c r="H37" s="408"/>
      <c r="I37" s="407"/>
      <c r="J37" s="407"/>
      <c r="K37" s="407"/>
      <c r="L37" s="407"/>
      <c r="M37" s="407"/>
      <c r="N37" s="407"/>
      <c r="O37" s="408" t="s">
        <v>31</v>
      </c>
      <c r="P37" s="409"/>
      <c r="Q37" s="407"/>
      <c r="R37" s="407"/>
      <c r="S37" s="407"/>
      <c r="T37" s="407"/>
      <c r="U37" s="407"/>
      <c r="V37" s="407"/>
      <c r="W37" s="407"/>
      <c r="X37" s="407"/>
    </row>
    <row r="38" spans="1:27">
      <c r="A38" s="308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08"/>
      <c r="V38" s="308"/>
      <c r="W38" s="308"/>
      <c r="X38" s="308"/>
      <c r="Y38" s="308"/>
      <c r="Z38" s="308"/>
      <c r="AA38" s="308"/>
    </row>
    <row r="39" spans="1:27">
      <c r="A39" s="111"/>
      <c r="B39" s="300"/>
      <c r="C39" s="300"/>
      <c r="D39" s="300"/>
      <c r="E39" s="300"/>
      <c r="F39" s="300"/>
      <c r="G39" s="300"/>
      <c r="H39" s="300"/>
    </row>
    <row r="41" spans="1:27">
      <c r="I41" s="299"/>
      <c r="J41" s="299"/>
      <c r="K41" s="299"/>
      <c r="L41" s="299"/>
      <c r="M41" s="299"/>
      <c r="N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</row>
    <row r="42" spans="1:27">
      <c r="I42" s="299"/>
      <c r="J42" s="299"/>
      <c r="K42" s="299"/>
      <c r="L42" s="299"/>
      <c r="M42" s="299"/>
      <c r="N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</row>
    <row r="43" spans="1:27">
      <c r="I43" s="299"/>
      <c r="J43" s="299"/>
      <c r="K43" s="299"/>
      <c r="L43" s="299"/>
      <c r="M43" s="299"/>
      <c r="N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</row>
    <row r="49" spans="2:27">
      <c r="B49" s="1474"/>
      <c r="C49" s="1474"/>
      <c r="D49" s="1474"/>
      <c r="E49" s="1474"/>
      <c r="F49" s="1474"/>
      <c r="G49" s="1474"/>
      <c r="H49" s="1474"/>
      <c r="I49" s="1474"/>
      <c r="J49" s="1474"/>
      <c r="K49" s="1474"/>
      <c r="L49" s="1474"/>
      <c r="M49" s="1474"/>
      <c r="N49" s="1474"/>
      <c r="P49" s="1474"/>
      <c r="Q49" s="1474"/>
      <c r="R49" s="1474"/>
      <c r="S49" s="1474"/>
      <c r="T49" s="1474"/>
      <c r="U49" s="1474"/>
      <c r="V49" s="1474"/>
      <c r="W49" s="1474"/>
      <c r="X49" s="1474"/>
      <c r="Y49" s="1474"/>
      <c r="Z49" s="1474"/>
      <c r="AA49" s="1474"/>
    </row>
    <row r="50" spans="2:27">
      <c r="B50" s="1474"/>
      <c r="C50" s="1474"/>
      <c r="D50" s="1474"/>
      <c r="E50" s="1474"/>
      <c r="F50" s="1474"/>
      <c r="G50" s="1474"/>
      <c r="H50" s="1474"/>
      <c r="I50" s="1474"/>
      <c r="J50" s="1474"/>
      <c r="K50" s="1474"/>
      <c r="L50" s="1474"/>
      <c r="M50" s="1474"/>
      <c r="N50" s="1474"/>
      <c r="P50" s="1474"/>
      <c r="Q50" s="1474"/>
      <c r="R50" s="1474"/>
      <c r="S50" s="1474"/>
      <c r="T50" s="1474"/>
      <c r="U50" s="1474"/>
      <c r="V50" s="1474"/>
      <c r="W50" s="1474"/>
      <c r="X50" s="1474"/>
      <c r="Y50" s="1474"/>
      <c r="Z50" s="1474"/>
      <c r="AA50" s="1474"/>
    </row>
    <row r="51" spans="2:27">
      <c r="B51" s="1474"/>
      <c r="C51" s="1474"/>
      <c r="D51" s="1474"/>
      <c r="E51" s="1474"/>
      <c r="F51" s="1474"/>
      <c r="G51" s="1474"/>
      <c r="H51" s="1474"/>
      <c r="I51" s="1474"/>
      <c r="J51" s="1474"/>
      <c r="K51" s="1474"/>
      <c r="L51" s="1474"/>
      <c r="M51" s="1474"/>
      <c r="N51" s="1474"/>
      <c r="P51" s="1474"/>
      <c r="Q51" s="1474"/>
      <c r="R51" s="1474"/>
      <c r="S51" s="1474"/>
      <c r="T51" s="1474"/>
      <c r="U51" s="1474"/>
      <c r="V51" s="1474"/>
      <c r="W51" s="1474"/>
      <c r="X51" s="1474"/>
      <c r="Y51" s="1474"/>
      <c r="Z51" s="1474"/>
      <c r="AA51" s="1474"/>
    </row>
    <row r="52" spans="2:27">
      <c r="B52" s="1474"/>
      <c r="C52" s="1474"/>
      <c r="D52" s="1474"/>
      <c r="E52" s="1474"/>
      <c r="F52" s="1474"/>
      <c r="G52" s="1474"/>
      <c r="H52" s="1474"/>
      <c r="I52" s="1474"/>
      <c r="J52" s="1474"/>
      <c r="K52" s="1474"/>
      <c r="L52" s="1474"/>
      <c r="M52" s="1474"/>
      <c r="N52" s="1474"/>
      <c r="P52" s="1474"/>
      <c r="Q52" s="1474"/>
      <c r="R52" s="1474"/>
      <c r="S52" s="1474"/>
      <c r="T52" s="1474"/>
      <c r="U52" s="1474"/>
      <c r="V52" s="1474"/>
      <c r="W52" s="1474"/>
      <c r="X52" s="1474"/>
      <c r="Y52" s="1474"/>
      <c r="Z52" s="1474"/>
      <c r="AA52" s="1474"/>
    </row>
    <row r="53" spans="2:27">
      <c r="B53" s="1474"/>
      <c r="C53" s="1474"/>
      <c r="D53" s="1474"/>
      <c r="E53" s="1474"/>
      <c r="F53" s="1474"/>
      <c r="G53" s="1474"/>
      <c r="H53" s="1474"/>
      <c r="I53" s="1474"/>
      <c r="J53" s="1474"/>
      <c r="K53" s="1474"/>
      <c r="L53" s="1474"/>
      <c r="M53" s="1474"/>
      <c r="N53" s="1474"/>
      <c r="P53" s="1474"/>
      <c r="Q53" s="1474"/>
      <c r="R53" s="1474"/>
      <c r="S53" s="1474"/>
      <c r="T53" s="1474"/>
      <c r="U53" s="1474"/>
      <c r="V53" s="1474"/>
      <c r="W53" s="1474"/>
      <c r="X53" s="1474"/>
      <c r="Y53" s="1474"/>
      <c r="Z53" s="1474"/>
      <c r="AA53" s="1474"/>
    </row>
    <row r="54" spans="2:27">
      <c r="B54" s="1474"/>
      <c r="C54" s="1474"/>
      <c r="D54" s="1474"/>
      <c r="E54" s="1474"/>
      <c r="F54" s="1474"/>
      <c r="G54" s="1474"/>
      <c r="H54" s="1474"/>
      <c r="I54" s="1474"/>
      <c r="J54" s="1474"/>
      <c r="K54" s="1474"/>
      <c r="L54" s="1474"/>
      <c r="M54" s="1474"/>
      <c r="N54" s="1474"/>
      <c r="P54" s="1474"/>
      <c r="Q54" s="1474"/>
      <c r="R54" s="1474"/>
      <c r="S54" s="1474"/>
      <c r="T54" s="1474"/>
      <c r="U54" s="1474"/>
      <c r="V54" s="1474"/>
      <c r="W54" s="1474"/>
      <c r="X54" s="1474"/>
      <c r="Y54" s="1474"/>
      <c r="Z54" s="1474"/>
      <c r="AA54" s="1474"/>
    </row>
    <row r="55" spans="2:27">
      <c r="B55" s="1474"/>
      <c r="C55" s="1474"/>
      <c r="D55" s="1474"/>
      <c r="E55" s="1474"/>
      <c r="F55" s="1474"/>
      <c r="G55" s="1474"/>
      <c r="H55" s="1474"/>
      <c r="I55" s="1474"/>
      <c r="J55" s="1474"/>
      <c r="K55" s="1474"/>
      <c r="L55" s="1474"/>
      <c r="M55" s="1474"/>
      <c r="N55" s="1474"/>
      <c r="P55" s="1474"/>
      <c r="Q55" s="1474"/>
      <c r="R55" s="1474"/>
      <c r="S55" s="1474"/>
      <c r="T55" s="1474"/>
      <c r="U55" s="1474"/>
      <c r="V55" s="1474"/>
      <c r="W55" s="1474"/>
      <c r="X55" s="1474"/>
      <c r="Y55" s="1474"/>
      <c r="Z55" s="1474"/>
      <c r="AA55" s="1474"/>
    </row>
    <row r="62" spans="2:27" ht="10.5" customHeight="1"/>
  </sheetData>
  <sheetProtection formatCells="0" formatColumns="0" formatRows="0" insertColumns="0" insertRows="0" insertHyperlinks="0" deleteColumns="0" deleteRows="0" sort="0" autoFilter="0" pivotTables="0"/>
  <mergeCells count="2">
    <mergeCell ref="F2:H2"/>
    <mergeCell ref="T2:V2"/>
  </mergeCells>
  <phoneticPr fontId="0" type="noConversion"/>
  <printOptions horizontalCentered="1"/>
  <pageMargins left="0.5" right="0.5" top="0.56000000000000005" bottom="1" header="0.5" footer="0.5"/>
  <pageSetup scale="70" orientation="landscape" r:id="rId1"/>
  <headerFooter alignWithMargins="0">
    <oddFooter xml:space="preserve">&amp;C
</oddFooter>
  </headerFooter>
  <colBreaks count="1" manualBreakCount="1">
    <brk id="14" max="34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C38"/>
  <sheetViews>
    <sheetView zoomScale="96" zoomScaleNormal="96" workbookViewId="0">
      <pane xSplit="1" ySplit="5" topLeftCell="J6" activePane="bottomRight" state="frozen"/>
      <selection pane="topRight" activeCell="B1" sqref="B1"/>
      <selection pane="bottomLeft" activeCell="A6" sqref="A6"/>
      <selection pane="bottomRight" activeCell="J45" sqref="J45"/>
    </sheetView>
  </sheetViews>
  <sheetFormatPr defaultRowHeight="11.25"/>
  <cols>
    <col min="1" max="1" width="21" style="111" customWidth="1"/>
    <col min="2" max="2" width="11.5703125" style="111" customWidth="1"/>
    <col min="3" max="3" width="11.85546875" style="111" customWidth="1"/>
    <col min="4" max="4" width="16.28515625" style="111" bestFit="1" customWidth="1"/>
    <col min="5" max="5" width="12.140625" style="111" customWidth="1"/>
    <col min="6" max="6" width="12.28515625" style="111" customWidth="1"/>
    <col min="7" max="7" width="10.85546875" style="111" customWidth="1"/>
    <col min="8" max="8" width="11.85546875" style="111" customWidth="1"/>
    <col min="9" max="9" width="8.5703125" style="111" bestFit="1" customWidth="1"/>
    <col min="10" max="10" width="11" style="111" customWidth="1"/>
    <col min="11" max="11" width="11.28515625" style="111" customWidth="1"/>
    <col min="12" max="12" width="10.7109375" style="111" customWidth="1"/>
    <col min="13" max="13" width="11.140625" style="111" customWidth="1"/>
    <col min="14" max="14" width="11.85546875" style="111" customWidth="1"/>
    <col min="15" max="15" width="21" style="111" customWidth="1"/>
    <col min="16" max="16" width="10.42578125" style="111" customWidth="1"/>
    <col min="17" max="17" width="12.5703125" style="111" customWidth="1"/>
    <col min="18" max="18" width="10.85546875" style="111" customWidth="1"/>
    <col min="19" max="19" width="9.5703125" style="111" customWidth="1"/>
    <col min="20" max="20" width="11.5703125" style="111" customWidth="1"/>
    <col min="21" max="21" width="12.42578125" style="111" customWidth="1"/>
    <col min="22" max="22" width="9" style="111" customWidth="1"/>
    <col min="23" max="23" width="8.7109375" style="111" customWidth="1"/>
    <col min="24" max="24" width="10.5703125" style="111" customWidth="1"/>
    <col min="25" max="25" width="15.140625" style="111" customWidth="1"/>
    <col min="26" max="26" width="10.85546875" style="111" customWidth="1"/>
    <col min="27" max="27" width="12.140625" style="111" customWidth="1"/>
    <col min="28" max="16384" width="9.140625" style="111"/>
  </cols>
  <sheetData>
    <row r="1" spans="1:29" s="302" customFormat="1" ht="15.75">
      <c r="A1" s="889" t="s">
        <v>1137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889" t="s">
        <v>1138</v>
      </c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9" s="302" customFormat="1" ht="15.75">
      <c r="A2" s="92"/>
      <c r="B2" s="92"/>
      <c r="C2" s="92"/>
      <c r="D2" s="92"/>
      <c r="E2" s="92"/>
      <c r="F2" s="890" t="s">
        <v>913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U2" s="890" t="s">
        <v>905</v>
      </c>
      <c r="V2" s="92"/>
      <c r="W2" s="92"/>
      <c r="X2" s="92"/>
      <c r="Y2" s="92"/>
      <c r="Z2" s="92"/>
      <c r="AA2" s="92"/>
    </row>
    <row r="3" spans="1:29" s="302" customFormat="1" ht="7.15" customHeight="1">
      <c r="A3" s="92"/>
      <c r="B3" s="92"/>
      <c r="C3" s="92"/>
      <c r="D3" s="92"/>
      <c r="E3" s="92"/>
      <c r="F3" s="515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515"/>
      <c r="T3" s="92"/>
      <c r="U3" s="411"/>
      <c r="V3" s="92"/>
      <c r="W3" s="92"/>
      <c r="X3" s="92"/>
      <c r="Y3" s="92"/>
      <c r="Z3" s="92"/>
      <c r="AA3" s="92"/>
    </row>
    <row r="4" spans="1:29" s="304" customFormat="1" ht="25.5">
      <c r="A4" s="272">
        <v>2010</v>
      </c>
      <c r="B4" s="272" t="s">
        <v>622</v>
      </c>
      <c r="C4" s="273" t="s">
        <v>625</v>
      </c>
      <c r="D4" s="272" t="s">
        <v>429</v>
      </c>
      <c r="E4" s="273" t="s">
        <v>434</v>
      </c>
      <c r="F4" s="274" t="s">
        <v>431</v>
      </c>
      <c r="G4" s="275"/>
      <c r="H4" s="275"/>
      <c r="I4" s="275"/>
      <c r="J4" s="275"/>
      <c r="K4" s="276"/>
      <c r="L4" s="274" t="s">
        <v>432</v>
      </c>
      <c r="M4" s="275"/>
      <c r="N4" s="276"/>
      <c r="O4" s="272">
        <v>2010</v>
      </c>
      <c r="P4" s="274" t="s">
        <v>430</v>
      </c>
      <c r="Q4" s="275"/>
      <c r="R4" s="275"/>
      <c r="S4" s="275"/>
      <c r="T4" s="275"/>
      <c r="U4" s="276"/>
      <c r="V4" s="274" t="s">
        <v>433</v>
      </c>
      <c r="W4" s="275"/>
      <c r="X4" s="275"/>
      <c r="Y4" s="276"/>
      <c r="Z4" s="272" t="s">
        <v>435</v>
      </c>
      <c r="AA4" s="273" t="s">
        <v>323</v>
      </c>
    </row>
    <row r="5" spans="1:29" s="306" customFormat="1" ht="38.25">
      <c r="A5" s="277" t="s">
        <v>323</v>
      </c>
      <c r="B5" s="410" t="s">
        <v>619</v>
      </c>
      <c r="C5" s="278" t="s">
        <v>623</v>
      </c>
      <c r="D5" s="410" t="s">
        <v>388</v>
      </c>
      <c r="E5" s="278" t="s">
        <v>398</v>
      </c>
      <c r="F5" s="1376" t="s">
        <v>268</v>
      </c>
      <c r="G5" s="279" t="s">
        <v>395</v>
      </c>
      <c r="H5" s="279" t="s">
        <v>394</v>
      </c>
      <c r="I5" s="279" t="s">
        <v>396</v>
      </c>
      <c r="J5" s="279" t="s">
        <v>440</v>
      </c>
      <c r="K5" s="278" t="s">
        <v>624</v>
      </c>
      <c r="L5" s="1376" t="s">
        <v>836</v>
      </c>
      <c r="M5" s="279" t="s">
        <v>269</v>
      </c>
      <c r="N5" s="278" t="s">
        <v>445</v>
      </c>
      <c r="O5" s="1660" t="s">
        <v>323</v>
      </c>
      <c r="P5" s="1376" t="s">
        <v>386</v>
      </c>
      <c r="Q5" s="279" t="s">
        <v>270</v>
      </c>
      <c r="R5" s="279" t="s">
        <v>389</v>
      </c>
      <c r="S5" s="279" t="s">
        <v>443</v>
      </c>
      <c r="T5" s="279" t="s">
        <v>391</v>
      </c>
      <c r="U5" s="278" t="s">
        <v>444</v>
      </c>
      <c r="V5" s="1376" t="s">
        <v>441</v>
      </c>
      <c r="W5" s="279" t="s">
        <v>314</v>
      </c>
      <c r="X5" s="279" t="s">
        <v>315</v>
      </c>
      <c r="Y5" s="278" t="s">
        <v>442</v>
      </c>
      <c r="Z5" s="410" t="s">
        <v>384</v>
      </c>
      <c r="AA5" s="278" t="s">
        <v>446</v>
      </c>
    </row>
    <row r="6" spans="1:29" s="54" customFormat="1" ht="12.75">
      <c r="A6" s="280" t="s">
        <v>704</v>
      </c>
      <c r="B6" s="746">
        <v>1347053.108587381</v>
      </c>
      <c r="C6" s="524">
        <v>986738.83791666746</v>
      </c>
      <c r="D6" s="746">
        <v>1185534.181592643</v>
      </c>
      <c r="E6" s="524">
        <v>196737.17294611369</v>
      </c>
      <c r="F6" s="1658">
        <v>34211.007118699665</v>
      </c>
      <c r="G6" s="632">
        <v>9648.5348021437221</v>
      </c>
      <c r="H6" s="525">
        <v>24215.615672936707</v>
      </c>
      <c r="I6" s="525">
        <v>7595.9357314416611</v>
      </c>
      <c r="J6" s="525">
        <v>7363.1584595962313</v>
      </c>
      <c r="K6" s="524">
        <v>83034.25178483536</v>
      </c>
      <c r="L6" s="1658">
        <v>137461.89123849917</v>
      </c>
      <c r="M6" s="525">
        <v>16799.978772115293</v>
      </c>
      <c r="N6" s="524">
        <v>154261.87001061451</v>
      </c>
      <c r="O6" s="280" t="s">
        <v>704</v>
      </c>
      <c r="P6" s="1658">
        <v>58614.850276157013</v>
      </c>
      <c r="Q6" s="525">
        <v>4357.3984795626702</v>
      </c>
      <c r="R6" s="525">
        <v>75124.66380765276</v>
      </c>
      <c r="S6" s="525">
        <v>3405.0369102052136</v>
      </c>
      <c r="T6" s="525">
        <v>14909.606442638002</v>
      </c>
      <c r="U6" s="524">
        <v>156411.55591621564</v>
      </c>
      <c r="V6" s="1658">
        <v>2350.1442243510519</v>
      </c>
      <c r="W6" s="525">
        <v>7959.0502949703859</v>
      </c>
      <c r="X6" s="525">
        <v>4645.302036897865</v>
      </c>
      <c r="Y6" s="524">
        <v>14954.496556219025</v>
      </c>
      <c r="Z6" s="746">
        <v>204123.73223265022</v>
      </c>
      <c r="AA6" s="524">
        <v>4328849.2075415654</v>
      </c>
      <c r="AC6" s="850"/>
    </row>
    <row r="7" spans="1:29" s="54" customFormat="1" ht="12.75">
      <c r="A7" s="280" t="s">
        <v>642</v>
      </c>
      <c r="B7" s="746">
        <v>1037142.466794564</v>
      </c>
      <c r="C7" s="524">
        <v>600858.68576699914</v>
      </c>
      <c r="D7" s="746">
        <v>60749.012938499312</v>
      </c>
      <c r="E7" s="524">
        <v>198047.72499491437</v>
      </c>
      <c r="F7" s="1658">
        <v>13092.322309608657</v>
      </c>
      <c r="G7" s="632">
        <v>4424.4501674263711</v>
      </c>
      <c r="H7" s="525">
        <v>16006.248089208802</v>
      </c>
      <c r="I7" s="525">
        <v>5018.5205482499559</v>
      </c>
      <c r="J7" s="525">
        <v>5243.8534422906059</v>
      </c>
      <c r="K7" s="524">
        <v>43785.394556785563</v>
      </c>
      <c r="L7" s="1658">
        <v>29651.528060601755</v>
      </c>
      <c r="M7" s="525">
        <v>3022.9752316000904</v>
      </c>
      <c r="N7" s="524">
        <v>32674.503292201931</v>
      </c>
      <c r="O7" s="280" t="s">
        <v>642</v>
      </c>
      <c r="P7" s="1658">
        <v>6735.1386622352184</v>
      </c>
      <c r="Q7" s="525">
        <v>1172.290725618526</v>
      </c>
      <c r="R7" s="525">
        <v>22188.101453481508</v>
      </c>
      <c r="S7" s="525">
        <v>626.66287697928965</v>
      </c>
      <c r="T7" s="525">
        <v>1821.5619492876147</v>
      </c>
      <c r="U7" s="524">
        <v>32543.75566760225</v>
      </c>
      <c r="V7" s="1658">
        <v>1649.2462485606313</v>
      </c>
      <c r="W7" s="525">
        <v>2861.3015360361492</v>
      </c>
      <c r="X7" s="525">
        <v>2817.4530666876685</v>
      </c>
      <c r="Y7" s="524">
        <v>7328.0008512844752</v>
      </c>
      <c r="Z7" s="746">
        <v>78939.46156954387</v>
      </c>
      <c r="AA7" s="524">
        <v>2092069.0064364646</v>
      </c>
      <c r="AC7" s="850"/>
    </row>
    <row r="8" spans="1:29" s="54" customFormat="1" ht="12.75">
      <c r="A8" s="280" t="s">
        <v>705</v>
      </c>
      <c r="B8" s="746">
        <v>20856.688687176218</v>
      </c>
      <c r="C8" s="524">
        <v>15488.75453927606</v>
      </c>
      <c r="D8" s="746">
        <v>1435.6651674494128</v>
      </c>
      <c r="E8" s="524">
        <v>3360.4799080754615</v>
      </c>
      <c r="F8" s="1658">
        <v>549.79073199916127</v>
      </c>
      <c r="G8" s="632">
        <v>131.76452390457226</v>
      </c>
      <c r="H8" s="525">
        <v>737.98321748903925</v>
      </c>
      <c r="I8" s="525">
        <v>159.79011057031315</v>
      </c>
      <c r="J8" s="525">
        <v>248.61521879662931</v>
      </c>
      <c r="K8" s="524">
        <v>1827.9438027597239</v>
      </c>
      <c r="L8" s="1658">
        <v>2210.9099434040195</v>
      </c>
      <c r="M8" s="525">
        <v>332.2841169205941</v>
      </c>
      <c r="N8" s="524">
        <v>2543.1940603246135</v>
      </c>
      <c r="O8" s="280" t="s">
        <v>705</v>
      </c>
      <c r="P8" s="1658">
        <v>582.01338317997033</v>
      </c>
      <c r="Q8" s="525">
        <v>96.319378003815103</v>
      </c>
      <c r="R8" s="525">
        <v>507.41816533165559</v>
      </c>
      <c r="S8" s="525">
        <v>13.701050242190325</v>
      </c>
      <c r="T8" s="525">
        <v>62.815171339295929</v>
      </c>
      <c r="U8" s="524">
        <v>1262.2671480969266</v>
      </c>
      <c r="V8" s="1658">
        <v>51.581082431048678</v>
      </c>
      <c r="W8" s="525">
        <v>101.77004919360519</v>
      </c>
      <c r="X8" s="525">
        <v>137.40061589325268</v>
      </c>
      <c r="Y8" s="524">
        <v>290.75174751790632</v>
      </c>
      <c r="Z8" s="746">
        <v>3187.0305569242978</v>
      </c>
      <c r="AA8" s="524">
        <v>50252.775617599924</v>
      </c>
      <c r="AC8" s="850"/>
    </row>
    <row r="9" spans="1:29" s="54" customFormat="1" ht="12.75">
      <c r="A9" s="280" t="s">
        <v>724</v>
      </c>
      <c r="B9" s="746">
        <v>28208.650506641708</v>
      </c>
      <c r="C9" s="524">
        <v>24969.530175067008</v>
      </c>
      <c r="D9" s="746">
        <v>1461.6233263927343</v>
      </c>
      <c r="E9" s="524">
        <v>4678.1806297544426</v>
      </c>
      <c r="F9" s="1658">
        <v>860.68968439646869</v>
      </c>
      <c r="G9" s="632">
        <v>110.1270103244085</v>
      </c>
      <c r="H9" s="525">
        <v>506.59946013638529</v>
      </c>
      <c r="I9" s="525">
        <v>149.41664208441003</v>
      </c>
      <c r="J9" s="525">
        <v>199.76917589076027</v>
      </c>
      <c r="K9" s="524">
        <v>1826.60197283244</v>
      </c>
      <c r="L9" s="1658">
        <v>1917.7319736052366</v>
      </c>
      <c r="M9" s="525">
        <v>251.07340769737218</v>
      </c>
      <c r="N9" s="524">
        <v>2168.8053813026086</v>
      </c>
      <c r="O9" s="280" t="s">
        <v>724</v>
      </c>
      <c r="P9" s="1658">
        <v>467.43554459834843</v>
      </c>
      <c r="Q9" s="525">
        <v>6.5596141609795993</v>
      </c>
      <c r="R9" s="525">
        <v>274.7609485227124</v>
      </c>
      <c r="S9" s="525">
        <v>16.595749302767889</v>
      </c>
      <c r="T9" s="525">
        <v>63.667075024450796</v>
      </c>
      <c r="U9" s="524">
        <v>829.01893160925897</v>
      </c>
      <c r="V9" s="1658">
        <v>58.961223904720384</v>
      </c>
      <c r="W9" s="525">
        <v>97.201737704272247</v>
      </c>
      <c r="X9" s="525">
        <v>146.69271205473652</v>
      </c>
      <c r="Y9" s="524">
        <v>302.85567366372885</v>
      </c>
      <c r="Z9" s="746">
        <v>4438.6640370546784</v>
      </c>
      <c r="AA9" s="524">
        <v>68883.93063431661</v>
      </c>
      <c r="AC9" s="850"/>
    </row>
    <row r="10" spans="1:29" s="54" customFormat="1" ht="12.75">
      <c r="A10" s="280" t="s">
        <v>706</v>
      </c>
      <c r="B10" s="746">
        <v>490542.81586268335</v>
      </c>
      <c r="C10" s="524">
        <v>317415.57605901704</v>
      </c>
      <c r="D10" s="746">
        <v>21361.553459205523</v>
      </c>
      <c r="E10" s="524">
        <v>54865.629310314442</v>
      </c>
      <c r="F10" s="1658">
        <v>6418.9037376584502</v>
      </c>
      <c r="G10" s="632">
        <v>1840.5459689849913</v>
      </c>
      <c r="H10" s="525">
        <v>9397.8486158062442</v>
      </c>
      <c r="I10" s="525">
        <v>2085.9208314242856</v>
      </c>
      <c r="J10" s="525">
        <v>2516.8705065144509</v>
      </c>
      <c r="K10" s="524">
        <v>22260.089660387202</v>
      </c>
      <c r="L10" s="1658">
        <v>12928.328953385737</v>
      </c>
      <c r="M10" s="525">
        <v>1892.3856716513283</v>
      </c>
      <c r="N10" s="524">
        <v>14820.71462503707</v>
      </c>
      <c r="O10" s="280" t="s">
        <v>706</v>
      </c>
      <c r="P10" s="1658">
        <v>2044.2217426247157</v>
      </c>
      <c r="Q10" s="525">
        <v>131.92620051898399</v>
      </c>
      <c r="R10" s="525">
        <v>1849.8181706549885</v>
      </c>
      <c r="S10" s="525">
        <v>341.44190026344791</v>
      </c>
      <c r="T10" s="525">
        <v>533.58325016889228</v>
      </c>
      <c r="U10" s="524">
        <v>4900.9912642310337</v>
      </c>
      <c r="V10" s="1658">
        <v>377.81732116004878</v>
      </c>
      <c r="W10" s="525">
        <v>1107.6858123631973</v>
      </c>
      <c r="X10" s="525">
        <v>1099.6367644212016</v>
      </c>
      <c r="Y10" s="524">
        <v>2585.1398979444557</v>
      </c>
      <c r="Z10" s="746">
        <v>35971.329054031579</v>
      </c>
      <c r="AA10" s="524">
        <v>964723.83919374505</v>
      </c>
      <c r="AC10" s="850"/>
    </row>
    <row r="11" spans="1:29" s="54" customFormat="1" ht="12.75">
      <c r="A11" s="472" t="s">
        <v>946</v>
      </c>
      <c r="B11" s="746">
        <v>531761.6825242996</v>
      </c>
      <c r="C11" s="524">
        <v>357309.55179906118</v>
      </c>
      <c r="D11" s="746">
        <v>187246.17517700829</v>
      </c>
      <c r="E11" s="524">
        <v>75420.073436715495</v>
      </c>
      <c r="F11" s="1658">
        <v>9460.4211334477495</v>
      </c>
      <c r="G11" s="632">
        <v>3617.3384768872352</v>
      </c>
      <c r="H11" s="525">
        <v>12433.661417437514</v>
      </c>
      <c r="I11" s="525">
        <v>2190.8217098650839</v>
      </c>
      <c r="J11" s="525">
        <v>3599.3813971032127</v>
      </c>
      <c r="K11" s="524">
        <v>31301.624134740068</v>
      </c>
      <c r="L11" s="1658">
        <v>24122.040793957807</v>
      </c>
      <c r="M11" s="525">
        <v>3571.8622037395126</v>
      </c>
      <c r="N11" s="524">
        <v>27693.902997697351</v>
      </c>
      <c r="O11" s="472" t="s">
        <v>946</v>
      </c>
      <c r="P11" s="1658">
        <v>8701.556304165937</v>
      </c>
      <c r="Q11" s="525">
        <v>832.56402782601447</v>
      </c>
      <c r="R11" s="525">
        <v>8693.4443672654052</v>
      </c>
      <c r="S11" s="525">
        <v>965.8047807386663</v>
      </c>
      <c r="T11" s="525">
        <v>2679.0081929042772</v>
      </c>
      <c r="U11" s="524">
        <v>21872.377672900293</v>
      </c>
      <c r="V11" s="1658">
        <v>505.77061577551621</v>
      </c>
      <c r="W11" s="525">
        <v>1516.4453429960893</v>
      </c>
      <c r="X11" s="525">
        <v>2173.8868212127463</v>
      </c>
      <c r="Y11" s="524">
        <v>4196.1027799843623</v>
      </c>
      <c r="Z11" s="746">
        <v>54057.589587236092</v>
      </c>
      <c r="AA11" s="524">
        <v>1290859.0801104242</v>
      </c>
      <c r="AC11" s="850"/>
    </row>
    <row r="12" spans="1:29" s="54" customFormat="1" ht="12.75">
      <c r="A12" s="280" t="s">
        <v>643</v>
      </c>
      <c r="B12" s="746">
        <v>152930.56960246677</v>
      </c>
      <c r="C12" s="524">
        <v>154731.81333456148</v>
      </c>
      <c r="D12" s="746">
        <v>72624.108500731469</v>
      </c>
      <c r="E12" s="524">
        <v>29368.307336937105</v>
      </c>
      <c r="F12" s="1658">
        <v>4356.9171133254586</v>
      </c>
      <c r="G12" s="632">
        <v>1731.2599994024713</v>
      </c>
      <c r="H12" s="525">
        <v>6029.3080541477339</v>
      </c>
      <c r="I12" s="525">
        <v>963.43562004082935</v>
      </c>
      <c r="J12" s="525">
        <v>1701.2672961145386</v>
      </c>
      <c r="K12" s="524">
        <v>14782.188083030511</v>
      </c>
      <c r="L12" s="1658">
        <v>14894.754316488683</v>
      </c>
      <c r="M12" s="525">
        <v>2169.859238570386</v>
      </c>
      <c r="N12" s="524">
        <v>17064.61355505907</v>
      </c>
      <c r="O12" s="280" t="s">
        <v>643</v>
      </c>
      <c r="P12" s="1658">
        <v>4116.4615484120159</v>
      </c>
      <c r="Q12" s="525">
        <v>476.99208569652137</v>
      </c>
      <c r="R12" s="525">
        <v>5063.6874994090995</v>
      </c>
      <c r="S12" s="525">
        <v>690.72257096271437</v>
      </c>
      <c r="T12" s="525">
        <v>1070.7355275533189</v>
      </c>
      <c r="U12" s="524">
        <v>11418.599232033683</v>
      </c>
      <c r="V12" s="1658">
        <v>216.26998057438337</v>
      </c>
      <c r="W12" s="525">
        <v>681.4258795216532</v>
      </c>
      <c r="X12" s="525">
        <v>976.84931814677691</v>
      </c>
      <c r="Y12" s="524">
        <v>1874.545178242824</v>
      </c>
      <c r="Z12" s="746">
        <v>23428.088779877493</v>
      </c>
      <c r="AA12" s="524">
        <v>478222.83360290289</v>
      </c>
      <c r="AC12" s="850"/>
    </row>
    <row r="13" spans="1:29" s="54" customFormat="1" ht="12.75">
      <c r="A13" s="281" t="s">
        <v>644</v>
      </c>
      <c r="B13" s="747">
        <v>468103.70494335564</v>
      </c>
      <c r="C13" s="526">
        <v>299793.71695633436</v>
      </c>
      <c r="D13" s="747">
        <v>129428.86010346982</v>
      </c>
      <c r="E13" s="526">
        <v>67747.028438016481</v>
      </c>
      <c r="F13" s="1659">
        <v>7299.4628199082399</v>
      </c>
      <c r="G13" s="966">
        <v>2960.9835569832962</v>
      </c>
      <c r="H13" s="527">
        <v>10005.591068432374</v>
      </c>
      <c r="I13" s="527">
        <v>1738.4159199568765</v>
      </c>
      <c r="J13" s="527">
        <v>2943.2437274296867</v>
      </c>
      <c r="K13" s="526">
        <v>24947.697092709284</v>
      </c>
      <c r="L13" s="1659">
        <v>18426.752888188861</v>
      </c>
      <c r="M13" s="527">
        <v>2804.4229720648805</v>
      </c>
      <c r="N13" s="526">
        <v>21231.175860253767</v>
      </c>
      <c r="O13" s="281" t="s">
        <v>644</v>
      </c>
      <c r="P13" s="1659">
        <v>6071.8091761236019</v>
      </c>
      <c r="Q13" s="527">
        <v>441.31830496067568</v>
      </c>
      <c r="R13" s="527">
        <v>5019.5888331956367</v>
      </c>
      <c r="S13" s="527">
        <v>537.49147297438913</v>
      </c>
      <c r="T13" s="527">
        <v>2213.7565061312821</v>
      </c>
      <c r="U13" s="526">
        <v>14283.964293385565</v>
      </c>
      <c r="V13" s="1659">
        <v>428.97482838823453</v>
      </c>
      <c r="W13" s="527">
        <v>1200.5918224287861</v>
      </c>
      <c r="X13" s="527">
        <v>1814.9939233874672</v>
      </c>
      <c r="Y13" s="526">
        <v>3444.5605742045045</v>
      </c>
      <c r="Z13" s="747">
        <v>43837.23947401339</v>
      </c>
      <c r="AA13" s="526">
        <v>1072817.947736233</v>
      </c>
      <c r="AB13" s="111"/>
      <c r="AC13" s="446"/>
    </row>
    <row r="14" spans="1:29" ht="12.75">
      <c r="A14" s="1382" t="s">
        <v>273</v>
      </c>
      <c r="B14" s="1379">
        <v>2960782.5544198849</v>
      </c>
      <c r="C14" s="1383">
        <v>1631867.3073795997</v>
      </c>
      <c r="D14" s="1379">
        <v>1239481.1112044107</v>
      </c>
      <c r="E14" s="1383">
        <v>406451.62308536819</v>
      </c>
      <c r="F14" s="1385">
        <v>46243.883941667926</v>
      </c>
      <c r="G14" s="1384">
        <v>12706.944056266162</v>
      </c>
      <c r="H14" s="1384">
        <v>33932.706136504734</v>
      </c>
      <c r="I14" s="1384">
        <v>11186.788065050599</v>
      </c>
      <c r="J14" s="1384">
        <v>10497.597023757595</v>
      </c>
      <c r="K14" s="1383">
        <v>114567.91922326687</v>
      </c>
      <c r="L14" s="1385">
        <v>143742.19018636382</v>
      </c>
      <c r="M14" s="1384">
        <v>18050.421372326695</v>
      </c>
      <c r="N14" s="1383">
        <v>161792.61155869087</v>
      </c>
      <c r="O14" s="1382" t="s">
        <v>273</v>
      </c>
      <c r="P14" s="1385">
        <v>62031.701062039196</v>
      </c>
      <c r="Q14" s="1384">
        <v>4972.9703995868031</v>
      </c>
      <c r="R14" s="1384">
        <v>81920.151182993272</v>
      </c>
      <c r="S14" s="1384">
        <v>3899.0637592573066</v>
      </c>
      <c r="T14" s="1384">
        <v>15663.018008342191</v>
      </c>
      <c r="U14" s="1383">
        <v>168486.90441221901</v>
      </c>
      <c r="V14" s="1385">
        <v>3371.5675539562371</v>
      </c>
      <c r="W14" s="1384">
        <v>9546.2834373060232</v>
      </c>
      <c r="X14" s="1384">
        <v>7092.4146606559216</v>
      </c>
      <c r="Y14" s="1383">
        <v>20010.265651917216</v>
      </c>
      <c r="Z14" s="1379">
        <v>278984.72516754019</v>
      </c>
      <c r="AA14" s="1383">
        <v>6982425.0221028859</v>
      </c>
    </row>
    <row r="15" spans="1:29" s="307" customFormat="1" ht="12.75">
      <c r="A15" s="282" t="s">
        <v>310</v>
      </c>
      <c r="B15" s="1380"/>
      <c r="C15" s="383"/>
      <c r="D15" s="998"/>
      <c r="E15" s="383"/>
      <c r="F15" s="668"/>
      <c r="G15" s="381"/>
      <c r="H15" s="381"/>
      <c r="I15" s="381"/>
      <c r="J15" s="381"/>
      <c r="K15" s="421"/>
      <c r="L15" s="1662"/>
      <c r="M15" s="382"/>
      <c r="N15" s="383"/>
      <c r="O15" s="1661" t="s">
        <v>310</v>
      </c>
      <c r="P15" s="669"/>
      <c r="Q15" s="380"/>
      <c r="R15" s="381"/>
      <c r="S15" s="380"/>
      <c r="T15" s="381"/>
      <c r="U15" s="421"/>
      <c r="V15" s="668"/>
      <c r="W15" s="381"/>
      <c r="X15" s="381"/>
      <c r="Y15" s="421"/>
      <c r="Z15" s="748"/>
      <c r="AA15" s="635"/>
    </row>
    <row r="16" spans="1:29" s="54" customFormat="1" ht="12.75">
      <c r="A16" s="280" t="s">
        <v>704</v>
      </c>
      <c r="B16" s="746">
        <v>1295519.9003415266</v>
      </c>
      <c r="C16" s="746">
        <v>944340.3379140402</v>
      </c>
      <c r="D16" s="746">
        <v>7478.9884741780761</v>
      </c>
      <c r="E16" s="746">
        <v>75725.528551365947</v>
      </c>
      <c r="F16" s="1658">
        <v>28736.237152252284</v>
      </c>
      <c r="G16" s="525">
        <v>5878.6446506285693</v>
      </c>
      <c r="H16" s="525">
        <v>21698.449006270042</v>
      </c>
      <c r="I16" s="525">
        <v>7276.9577094636388</v>
      </c>
      <c r="J16" s="525">
        <v>6422.4746360668196</v>
      </c>
      <c r="K16" s="524">
        <v>70012.76315469871</v>
      </c>
      <c r="L16" s="1658">
        <v>31843.260688696457</v>
      </c>
      <c r="M16" s="525">
        <v>3442.4595722564836</v>
      </c>
      <c r="N16" s="524">
        <v>35285.720260953007</v>
      </c>
      <c r="O16" s="280" t="s">
        <v>704</v>
      </c>
      <c r="P16" s="1658">
        <v>25691.16506481187</v>
      </c>
      <c r="Q16" s="525">
        <v>1043.9213321241177</v>
      </c>
      <c r="R16" s="525">
        <v>6453.5499715747346</v>
      </c>
      <c r="S16" s="525">
        <v>746.61418293248596</v>
      </c>
      <c r="T16" s="525">
        <v>1440.3231048045468</v>
      </c>
      <c r="U16" s="524">
        <v>35375.573656249268</v>
      </c>
      <c r="V16" s="1658">
        <v>2272.1442243510519</v>
      </c>
      <c r="W16" s="525">
        <v>7669.4502949703856</v>
      </c>
      <c r="X16" s="525">
        <v>4384.802036897865</v>
      </c>
      <c r="Y16" s="524">
        <v>14326.396556219024</v>
      </c>
      <c r="Z16" s="746">
        <v>109491.62339720581</v>
      </c>
      <c r="AA16" s="524">
        <v>2587556.8323047734</v>
      </c>
      <c r="AC16" s="1656"/>
    </row>
    <row r="17" spans="1:29" s="54" customFormat="1" ht="12.75">
      <c r="A17" s="280" t="s">
        <v>642</v>
      </c>
      <c r="B17" s="746">
        <v>1024065.0762280842</v>
      </c>
      <c r="C17" s="746">
        <v>591312.00220595102</v>
      </c>
      <c r="D17" s="746">
        <v>560.50536752963535</v>
      </c>
      <c r="E17" s="746">
        <v>77037.511478970744</v>
      </c>
      <c r="F17" s="1658">
        <v>11813.109760382635</v>
      </c>
      <c r="G17" s="525">
        <v>2928.4888037900078</v>
      </c>
      <c r="H17" s="525">
        <v>14450.089265679391</v>
      </c>
      <c r="I17" s="525">
        <v>4858.2128559422636</v>
      </c>
      <c r="J17" s="525">
        <v>4695.1377560160963</v>
      </c>
      <c r="K17" s="524">
        <v>38745.038441811565</v>
      </c>
      <c r="L17" s="1658">
        <v>4076.0552899369013</v>
      </c>
      <c r="M17" s="525">
        <v>658.13625815539331</v>
      </c>
      <c r="N17" s="524">
        <v>4734.1915480923572</v>
      </c>
      <c r="O17" s="280" t="s">
        <v>642</v>
      </c>
      <c r="P17" s="1658">
        <v>3203.5274866645423</v>
      </c>
      <c r="Q17" s="525">
        <v>260.68207582274249</v>
      </c>
      <c r="R17" s="525">
        <v>1329.0190976081801</v>
      </c>
      <c r="S17" s="525">
        <v>222.65903082544352</v>
      </c>
      <c r="T17" s="525">
        <v>400.09439054502849</v>
      </c>
      <c r="U17" s="524">
        <v>5415.9820814660025</v>
      </c>
      <c r="V17" s="1658">
        <v>1621.8295818939646</v>
      </c>
      <c r="W17" s="525">
        <v>2814.9015360361491</v>
      </c>
      <c r="X17" s="525">
        <v>2743.4530666876685</v>
      </c>
      <c r="Y17" s="524">
        <v>7180.1841846178086</v>
      </c>
      <c r="Z17" s="746">
        <v>53203.378145221257</v>
      </c>
      <c r="AA17" s="524">
        <v>1802253.8696858208</v>
      </c>
      <c r="AC17" s="1656"/>
    </row>
    <row r="18" spans="1:29" s="54" customFormat="1" ht="12.75">
      <c r="A18" s="280" t="s">
        <v>705</v>
      </c>
      <c r="B18" s="746">
        <v>20701.399684618675</v>
      </c>
      <c r="C18" s="746">
        <v>15418.820328749745</v>
      </c>
      <c r="D18" s="746">
        <v>16.920162177331509</v>
      </c>
      <c r="E18" s="746">
        <v>1474.6831971699598</v>
      </c>
      <c r="F18" s="1658">
        <v>337.50790371633298</v>
      </c>
      <c r="G18" s="525">
        <v>131.76452390457226</v>
      </c>
      <c r="H18" s="525">
        <v>565.26753121452941</v>
      </c>
      <c r="I18" s="525">
        <v>159.79011057031315</v>
      </c>
      <c r="J18" s="525">
        <v>248.61521879662931</v>
      </c>
      <c r="K18" s="524">
        <v>1442.9452882023857</v>
      </c>
      <c r="L18" s="1658">
        <v>112.72042794857404</v>
      </c>
      <c r="M18" s="525">
        <v>26.121912031798491</v>
      </c>
      <c r="N18" s="524">
        <v>138.84233998037249</v>
      </c>
      <c r="O18" s="280" t="s">
        <v>705</v>
      </c>
      <c r="P18" s="1658">
        <v>234.10671021592358</v>
      </c>
      <c r="Q18" s="525">
        <v>9.33104467048177</v>
      </c>
      <c r="R18" s="525">
        <v>58.895200634577151</v>
      </c>
      <c r="S18" s="525">
        <v>13.701050242190325</v>
      </c>
      <c r="T18" s="525">
        <v>5.6124903696051227</v>
      </c>
      <c r="U18" s="524">
        <v>321.64649613277754</v>
      </c>
      <c r="V18" s="1658">
        <v>51.581082431048678</v>
      </c>
      <c r="W18" s="525">
        <v>101.77004919360519</v>
      </c>
      <c r="X18" s="525">
        <v>137.40061589325268</v>
      </c>
      <c r="Y18" s="524">
        <v>290.75174751790632</v>
      </c>
      <c r="Z18" s="746">
        <v>1793.3251687845891</v>
      </c>
      <c r="AA18" s="524">
        <v>41599.334413333039</v>
      </c>
      <c r="AC18" s="1656"/>
    </row>
    <row r="19" spans="1:29" s="54" customFormat="1" ht="12.75">
      <c r="A19" s="280" t="s">
        <v>724</v>
      </c>
      <c r="B19" s="746">
        <v>27953.531716850121</v>
      </c>
      <c r="C19" s="746">
        <v>23924.984101935574</v>
      </c>
      <c r="D19" s="746">
        <v>15.682324745920146</v>
      </c>
      <c r="E19" s="746">
        <v>1803.7905877504957</v>
      </c>
      <c r="F19" s="1658">
        <v>498.19180235019957</v>
      </c>
      <c r="G19" s="525">
        <v>110.1270103244085</v>
      </c>
      <c r="H19" s="525">
        <v>432.09946013638529</v>
      </c>
      <c r="I19" s="525">
        <v>149.41664208441003</v>
      </c>
      <c r="J19" s="525">
        <v>199.76917589076027</v>
      </c>
      <c r="K19" s="524">
        <v>1389.6040907861707</v>
      </c>
      <c r="L19" s="1658">
        <v>129.52800955199703</v>
      </c>
      <c r="M19" s="525">
        <v>14.957826185199965</v>
      </c>
      <c r="N19" s="524">
        <v>144.48583573719691</v>
      </c>
      <c r="O19" s="280" t="s">
        <v>724</v>
      </c>
      <c r="P19" s="1658">
        <v>173.81656013152977</v>
      </c>
      <c r="Q19" s="525">
        <v>6.5596141609795993</v>
      </c>
      <c r="R19" s="525">
        <v>64.765016407579026</v>
      </c>
      <c r="S19" s="525">
        <v>16.595749302767889</v>
      </c>
      <c r="T19" s="525">
        <v>12.567255224095231</v>
      </c>
      <c r="U19" s="524">
        <v>274.30419522695144</v>
      </c>
      <c r="V19" s="1658">
        <v>53.211223904720384</v>
      </c>
      <c r="W19" s="525">
        <v>97.201737704272247</v>
      </c>
      <c r="X19" s="525">
        <v>146.69271205473652</v>
      </c>
      <c r="Y19" s="524">
        <v>297.10567366372885</v>
      </c>
      <c r="Z19" s="746">
        <v>1906.2091362601309</v>
      </c>
      <c r="AA19" s="524">
        <v>57709.697662954291</v>
      </c>
      <c r="AC19" s="1656"/>
    </row>
    <row r="20" spans="1:29" s="54" customFormat="1" ht="12.75">
      <c r="A20" s="280" t="s">
        <v>706</v>
      </c>
      <c r="B20" s="746">
        <v>484817.69157277595</v>
      </c>
      <c r="C20" s="746">
        <v>312481.11794603133</v>
      </c>
      <c r="D20" s="746">
        <v>246.11888769155377</v>
      </c>
      <c r="E20" s="746">
        <v>30673.586080896395</v>
      </c>
      <c r="F20" s="1658">
        <v>5689.1323074020102</v>
      </c>
      <c r="G20" s="525">
        <v>1482.6284365174588</v>
      </c>
      <c r="H20" s="525">
        <v>8688.6427334533037</v>
      </c>
      <c r="I20" s="525">
        <v>1923.2944577979119</v>
      </c>
      <c r="J20" s="525">
        <v>2235.216094749745</v>
      </c>
      <c r="K20" s="524">
        <v>20018.914029919208</v>
      </c>
      <c r="L20" s="1658">
        <v>1524.684021912112</v>
      </c>
      <c r="M20" s="525">
        <v>321.88033734752941</v>
      </c>
      <c r="N20" s="524">
        <v>1846.5643592596493</v>
      </c>
      <c r="O20" s="280" t="s">
        <v>706</v>
      </c>
      <c r="P20" s="1658">
        <v>912.69952504213813</v>
      </c>
      <c r="Q20" s="525">
        <v>71.330641346698485</v>
      </c>
      <c r="R20" s="525">
        <v>451.83636444846309</v>
      </c>
      <c r="S20" s="525">
        <v>121.01113103267866</v>
      </c>
      <c r="T20" s="525">
        <v>91.550268779697419</v>
      </c>
      <c r="U20" s="524">
        <v>1648.4279306496817</v>
      </c>
      <c r="V20" s="1658">
        <v>369.23398782671546</v>
      </c>
      <c r="W20" s="525">
        <v>1107.6858123631973</v>
      </c>
      <c r="X20" s="525">
        <v>1099.6367644212016</v>
      </c>
      <c r="Y20" s="524">
        <v>2576.5565646111222</v>
      </c>
      <c r="Z20" s="746">
        <v>26049.090643407497</v>
      </c>
      <c r="AA20" s="524">
        <v>880358.06801613583</v>
      </c>
      <c r="AC20" s="1656"/>
    </row>
    <row r="21" spans="1:29" s="54" customFormat="1" ht="12.75">
      <c r="A21" s="472" t="s">
        <v>946</v>
      </c>
      <c r="B21" s="746">
        <v>521511.55769848905</v>
      </c>
      <c r="C21" s="746">
        <v>351163.85169766506</v>
      </c>
      <c r="D21" s="746">
        <v>652.29656161200796</v>
      </c>
      <c r="E21" s="746">
        <v>41083.485012641497</v>
      </c>
      <c r="F21" s="1658">
        <v>8416.8549737024623</v>
      </c>
      <c r="G21" s="525">
        <v>2513.3913989651574</v>
      </c>
      <c r="H21" s="525">
        <v>10754.725142927709</v>
      </c>
      <c r="I21" s="525">
        <v>2027.8986329420068</v>
      </c>
      <c r="J21" s="525">
        <v>3096.9132598483111</v>
      </c>
      <c r="K21" s="524">
        <v>26809.783408384923</v>
      </c>
      <c r="L21" s="1658">
        <v>2803.7237351667241</v>
      </c>
      <c r="M21" s="525">
        <v>437.20892163989618</v>
      </c>
      <c r="N21" s="524">
        <v>3240.9326568066281</v>
      </c>
      <c r="O21" s="472" t="s">
        <v>946</v>
      </c>
      <c r="P21" s="1658">
        <v>2571.1566758213639</v>
      </c>
      <c r="Q21" s="525">
        <v>157.53713623011785</v>
      </c>
      <c r="R21" s="525">
        <v>851.25244453580626</v>
      </c>
      <c r="S21" s="525">
        <v>232.04752549391105</v>
      </c>
      <c r="T21" s="525">
        <v>237.53214704050947</v>
      </c>
      <c r="U21" s="524">
        <v>4049.5259291217135</v>
      </c>
      <c r="V21" s="1658">
        <v>487.60394910884952</v>
      </c>
      <c r="W21" s="525">
        <v>1493.0453429960892</v>
      </c>
      <c r="X21" s="525">
        <v>2032.3868212127461</v>
      </c>
      <c r="Y21" s="524">
        <v>4013.0361133176953</v>
      </c>
      <c r="Z21" s="746">
        <v>33561.840637933463</v>
      </c>
      <c r="AA21" s="524">
        <v>986086.30971674831</v>
      </c>
      <c r="AC21" s="1656"/>
    </row>
    <row r="22" spans="1:29" s="54" customFormat="1" ht="12.75">
      <c r="A22" s="280" t="s">
        <v>643</v>
      </c>
      <c r="B22" s="746">
        <v>149226.4586923811</v>
      </c>
      <c r="C22" s="746">
        <v>150769.41403769201</v>
      </c>
      <c r="D22" s="746">
        <v>206.77672306555203</v>
      </c>
      <c r="E22" s="746">
        <v>14200.863443816947</v>
      </c>
      <c r="F22" s="1658">
        <v>3608.4681509914863</v>
      </c>
      <c r="G22" s="525">
        <v>1214.2577266751987</v>
      </c>
      <c r="H22" s="525">
        <v>5175.7149168928318</v>
      </c>
      <c r="I22" s="525">
        <v>840.7103453155546</v>
      </c>
      <c r="J22" s="525">
        <v>1335.5009562452576</v>
      </c>
      <c r="K22" s="524">
        <v>12174.652096119808</v>
      </c>
      <c r="L22" s="1658">
        <v>1186.94487500838</v>
      </c>
      <c r="M22" s="525">
        <v>187.23614814132515</v>
      </c>
      <c r="N22" s="524">
        <v>1374.18102314971</v>
      </c>
      <c r="O22" s="280" t="s">
        <v>643</v>
      </c>
      <c r="P22" s="1658">
        <v>1259.1131895502542</v>
      </c>
      <c r="Q22" s="525">
        <v>56.430158423360268</v>
      </c>
      <c r="R22" s="525">
        <v>351.85518433174047</v>
      </c>
      <c r="S22" s="525">
        <v>86.224785414928846</v>
      </c>
      <c r="T22" s="525">
        <v>109.91456198118262</v>
      </c>
      <c r="U22" s="524">
        <v>1863.5378797014689</v>
      </c>
      <c r="V22" s="1658">
        <v>198.10331390771671</v>
      </c>
      <c r="W22" s="525">
        <v>681.4258795216532</v>
      </c>
      <c r="X22" s="525">
        <v>976.84931814677691</v>
      </c>
      <c r="Y22" s="524">
        <v>1856.3785115761573</v>
      </c>
      <c r="Z22" s="746">
        <v>13186.503925395084</v>
      </c>
      <c r="AA22" s="524">
        <v>344858.76633286104</v>
      </c>
      <c r="AC22" s="1656"/>
    </row>
    <row r="23" spans="1:29" s="54" customFormat="1" ht="12.75">
      <c r="A23" s="281" t="s">
        <v>644</v>
      </c>
      <c r="B23" s="746">
        <v>459305.1778084882</v>
      </c>
      <c r="C23" s="746">
        <v>295127.68374663836</v>
      </c>
      <c r="D23" s="746">
        <v>530.19784588112714</v>
      </c>
      <c r="E23" s="746">
        <v>37244.079135658321</v>
      </c>
      <c r="F23" s="1658">
        <v>6689.6213606785459</v>
      </c>
      <c r="G23" s="525">
        <v>1924.2092063339455</v>
      </c>
      <c r="H23" s="525">
        <v>8587.60479392257</v>
      </c>
      <c r="I23" s="525">
        <v>1635.7895463305028</v>
      </c>
      <c r="J23" s="525">
        <v>2492.5010803708633</v>
      </c>
      <c r="K23" s="524">
        <v>21329.725987635236</v>
      </c>
      <c r="L23" s="1658">
        <v>2202.8601730291839</v>
      </c>
      <c r="M23" s="525">
        <v>326.26605843141226</v>
      </c>
      <c r="N23" s="524">
        <v>2529.1262314606047</v>
      </c>
      <c r="O23" s="281" t="s">
        <v>644</v>
      </c>
      <c r="P23" s="1658">
        <v>1756.9251010521484</v>
      </c>
      <c r="Q23" s="525">
        <v>116.66560483901374</v>
      </c>
      <c r="R23" s="525">
        <v>664.44399587215719</v>
      </c>
      <c r="S23" s="525">
        <v>195.35088439630056</v>
      </c>
      <c r="T23" s="525">
        <v>182.57204057544857</v>
      </c>
      <c r="U23" s="524">
        <v>2915.9576267350722</v>
      </c>
      <c r="V23" s="1658">
        <v>414.64149505490121</v>
      </c>
      <c r="W23" s="525">
        <v>1177.1918224287861</v>
      </c>
      <c r="X23" s="525">
        <v>1673.4939233874672</v>
      </c>
      <c r="Y23" s="524">
        <v>3265.3272408711709</v>
      </c>
      <c r="Z23" s="746">
        <v>27369.79290608779</v>
      </c>
      <c r="AA23" s="524">
        <v>849617.0685299444</v>
      </c>
      <c r="AB23" s="111"/>
      <c r="AC23" s="1657"/>
    </row>
    <row r="24" spans="1:29" s="54" customFormat="1" ht="12.75">
      <c r="A24" s="1382" t="s">
        <v>273</v>
      </c>
      <c r="B24" s="1379">
        <v>2896133.5544198849</v>
      </c>
      <c r="C24" s="1379">
        <v>1581476.3073795994</v>
      </c>
      <c r="D24" s="1379">
        <v>8149.1112043574894</v>
      </c>
      <c r="E24" s="1379">
        <v>171547.62308535969</v>
      </c>
      <c r="F24" s="1385">
        <v>39830.883941667918</v>
      </c>
      <c r="G24" s="1384">
        <v>8192.9440562661584</v>
      </c>
      <c r="H24" s="1384">
        <v>30876.706136504734</v>
      </c>
      <c r="I24" s="1384">
        <v>10624.788065050599</v>
      </c>
      <c r="J24" s="1384">
        <v>9226.5970237575948</v>
      </c>
      <c r="K24" s="1383">
        <v>98751.919223266872</v>
      </c>
      <c r="L24" s="1385">
        <v>33731.190186363776</v>
      </c>
      <c r="M24" s="1384">
        <v>4045.4213723267194</v>
      </c>
      <c r="N24" s="1383">
        <v>37776.611558690864</v>
      </c>
      <c r="O24" s="1382" t="s">
        <v>273</v>
      </c>
      <c r="P24" s="1385">
        <v>27430.701062038919</v>
      </c>
      <c r="Q24" s="1384">
        <v>1327.9703995868028</v>
      </c>
      <c r="R24" s="1384">
        <v>7550.1511829919373</v>
      </c>
      <c r="S24" s="1384">
        <v>1027.0637592573069</v>
      </c>
      <c r="T24" s="1384">
        <v>1758.0180083422349</v>
      </c>
      <c r="U24" s="1383">
        <v>39093.904412217591</v>
      </c>
      <c r="V24" s="1385">
        <v>3293.5675539562371</v>
      </c>
      <c r="W24" s="1384">
        <v>9233.2834373060232</v>
      </c>
      <c r="X24" s="1384">
        <v>6690.4146606559216</v>
      </c>
      <c r="Y24" s="1383">
        <v>19217.265651917216</v>
      </c>
      <c r="Z24" s="1379">
        <v>170736.72516754031</v>
      </c>
      <c r="AA24" s="1383">
        <v>5022883.0221028859</v>
      </c>
    </row>
    <row r="25" spans="1:29" s="384" customFormat="1" ht="12.75">
      <c r="A25" s="282" t="s">
        <v>311</v>
      </c>
      <c r="B25" s="1381"/>
      <c r="C25" s="1381"/>
      <c r="D25" s="1381"/>
      <c r="E25" s="1381"/>
      <c r="F25" s="1386"/>
      <c r="G25" s="828"/>
      <c r="H25" s="828"/>
      <c r="I25" s="828"/>
      <c r="J25" s="828"/>
      <c r="K25" s="826"/>
      <c r="L25" s="1663"/>
      <c r="M25" s="829"/>
      <c r="N25" s="826"/>
      <c r="O25" s="1661" t="s">
        <v>311</v>
      </c>
      <c r="P25" s="1386"/>
      <c r="Q25" s="828"/>
      <c r="R25" s="827"/>
      <c r="S25" s="828"/>
      <c r="T25" s="828"/>
      <c r="U25" s="826"/>
      <c r="V25" s="1386"/>
      <c r="W25" s="828"/>
      <c r="X25" s="828"/>
      <c r="Y25" s="826"/>
      <c r="Z25" s="830"/>
      <c r="AA25" s="831"/>
      <c r="AB25" s="851"/>
    </row>
    <row r="26" spans="1:29" s="54" customFormat="1" ht="12.75">
      <c r="A26" s="280" t="s">
        <v>704</v>
      </c>
      <c r="B26" s="746">
        <v>51533.208245854352</v>
      </c>
      <c r="C26" s="746">
        <v>42398.500002627217</v>
      </c>
      <c r="D26" s="746">
        <v>1178055.1931184649</v>
      </c>
      <c r="E26" s="746">
        <v>121011.64439474772</v>
      </c>
      <c r="F26" s="1658">
        <v>5474.7699664473839</v>
      </c>
      <c r="G26" s="525">
        <v>3769.8901515151533</v>
      </c>
      <c r="H26" s="525">
        <v>2517.1666666666661</v>
      </c>
      <c r="I26" s="525">
        <v>318.9780219780219</v>
      </c>
      <c r="J26" s="525">
        <v>940.68382352941137</v>
      </c>
      <c r="K26" s="524">
        <v>13021.488630136642</v>
      </c>
      <c r="L26" s="1658">
        <v>105618.63054980272</v>
      </c>
      <c r="M26" s="525">
        <v>13357.519199858809</v>
      </c>
      <c r="N26" s="524">
        <v>118976.14974966152</v>
      </c>
      <c r="O26" s="280" t="s">
        <v>704</v>
      </c>
      <c r="P26" s="1658">
        <v>32923.685211345139</v>
      </c>
      <c r="Q26" s="525">
        <v>3313.4771474385525</v>
      </c>
      <c r="R26" s="525">
        <v>68671.113836078031</v>
      </c>
      <c r="S26" s="525">
        <v>2658.4227272727276</v>
      </c>
      <c r="T26" s="525">
        <v>13469.283337833454</v>
      </c>
      <c r="U26" s="524">
        <v>121035.98225996636</v>
      </c>
      <c r="V26" s="1658">
        <v>78.000000000000028</v>
      </c>
      <c r="W26" s="525">
        <v>289.59999999999997</v>
      </c>
      <c r="X26" s="525">
        <v>260.5</v>
      </c>
      <c r="Y26" s="524">
        <v>628.09999999999968</v>
      </c>
      <c r="Z26" s="746">
        <v>94632.108835444422</v>
      </c>
      <c r="AA26" s="524">
        <v>1741292.3752367923</v>
      </c>
      <c r="AC26" s="1656"/>
    </row>
    <row r="27" spans="1:29" s="54" customFormat="1" ht="12.75">
      <c r="A27" s="280" t="s">
        <v>642</v>
      </c>
      <c r="B27" s="746">
        <v>13077.390566479902</v>
      </c>
      <c r="C27" s="746">
        <v>9546.6835610481539</v>
      </c>
      <c r="D27" s="746">
        <v>60188.507570969676</v>
      </c>
      <c r="E27" s="746">
        <v>121010.21351594364</v>
      </c>
      <c r="F27" s="1658">
        <v>1279.2125492260218</v>
      </c>
      <c r="G27" s="525">
        <v>1495.9613636363633</v>
      </c>
      <c r="H27" s="525">
        <v>1556.1588235294118</v>
      </c>
      <c r="I27" s="525">
        <v>160.30769230769232</v>
      </c>
      <c r="J27" s="525">
        <v>548.71568627450984</v>
      </c>
      <c r="K27" s="524">
        <v>5040.3561149740008</v>
      </c>
      <c r="L27" s="1658">
        <v>25575.472770664855</v>
      </c>
      <c r="M27" s="525">
        <v>2364.8389734446973</v>
      </c>
      <c r="N27" s="524">
        <v>27940.311744109575</v>
      </c>
      <c r="O27" s="280" t="s">
        <v>642</v>
      </c>
      <c r="P27" s="1658">
        <v>3531.6111755706761</v>
      </c>
      <c r="Q27" s="525">
        <v>911.60864979578355</v>
      </c>
      <c r="R27" s="525">
        <v>20859.082355873328</v>
      </c>
      <c r="S27" s="525">
        <v>404.0038461538461</v>
      </c>
      <c r="T27" s="525">
        <v>1421.4675587425861</v>
      </c>
      <c r="U27" s="524">
        <v>27127.773586136249</v>
      </c>
      <c r="V27" s="1658">
        <v>27.416666666666668</v>
      </c>
      <c r="W27" s="525">
        <v>46.4</v>
      </c>
      <c r="X27" s="525">
        <v>74</v>
      </c>
      <c r="Y27" s="524">
        <v>147.81666666666669</v>
      </c>
      <c r="Z27" s="746">
        <v>25736.083424322605</v>
      </c>
      <c r="AA27" s="524">
        <v>289815.13675064384</v>
      </c>
      <c r="AC27" s="1656"/>
    </row>
    <row r="28" spans="1:29" s="54" customFormat="1" ht="12.75">
      <c r="A28" s="280" t="s">
        <v>705</v>
      </c>
      <c r="B28" s="746">
        <v>155.28900255754476</v>
      </c>
      <c r="C28" s="746">
        <v>69.934210526315795</v>
      </c>
      <c r="D28" s="746">
        <v>1418.7450052720812</v>
      </c>
      <c r="E28" s="746">
        <v>1885.7967109055016</v>
      </c>
      <c r="F28" s="1658">
        <v>212.28282828282826</v>
      </c>
      <c r="G28" s="525">
        <v>0</v>
      </c>
      <c r="H28" s="525">
        <v>172.71568627450981</v>
      </c>
      <c r="I28" s="525">
        <v>0</v>
      </c>
      <c r="J28" s="525">
        <v>0</v>
      </c>
      <c r="K28" s="524">
        <v>384.99851455733813</v>
      </c>
      <c r="L28" s="1658">
        <v>2098.1895154554454</v>
      </c>
      <c r="M28" s="525">
        <v>306.1622048887956</v>
      </c>
      <c r="N28" s="524">
        <v>2404.3517203442411</v>
      </c>
      <c r="O28" s="280" t="s">
        <v>705</v>
      </c>
      <c r="P28" s="1658">
        <v>347.90667296404678</v>
      </c>
      <c r="Q28" s="525">
        <v>86.98833333333333</v>
      </c>
      <c r="R28" s="525">
        <v>448.52296469707841</v>
      </c>
      <c r="S28" s="525">
        <v>0</v>
      </c>
      <c r="T28" s="525">
        <v>57.20268096969081</v>
      </c>
      <c r="U28" s="524">
        <v>940.62065196414915</v>
      </c>
      <c r="V28" s="1658">
        <v>0</v>
      </c>
      <c r="W28" s="525">
        <v>0</v>
      </c>
      <c r="X28" s="525">
        <v>0</v>
      </c>
      <c r="Y28" s="524">
        <v>0</v>
      </c>
      <c r="Z28" s="746">
        <v>1393.7053881397087</v>
      </c>
      <c r="AA28" s="524">
        <v>8653.441204266881</v>
      </c>
      <c r="AC28" s="1656"/>
    </row>
    <row r="29" spans="1:29" s="54" customFormat="1" ht="12.75">
      <c r="A29" s="280" t="s">
        <v>724</v>
      </c>
      <c r="B29" s="746">
        <v>255.11878979158732</v>
      </c>
      <c r="C29" s="746">
        <v>1044.5460731314347</v>
      </c>
      <c r="D29" s="746">
        <v>1445.9410016468141</v>
      </c>
      <c r="E29" s="746">
        <v>2874.3900420039472</v>
      </c>
      <c r="F29" s="1658">
        <v>362.49788204626918</v>
      </c>
      <c r="G29" s="525">
        <v>0</v>
      </c>
      <c r="H29" s="525">
        <v>74.5</v>
      </c>
      <c r="I29" s="525">
        <v>0</v>
      </c>
      <c r="J29" s="525">
        <v>0</v>
      </c>
      <c r="K29" s="524">
        <v>436.99788204626918</v>
      </c>
      <c r="L29" s="1658">
        <v>1788.2039640532396</v>
      </c>
      <c r="M29" s="525">
        <v>236.11558151217221</v>
      </c>
      <c r="N29" s="524">
        <v>2024.3195455654118</v>
      </c>
      <c r="O29" s="280" t="s">
        <v>724</v>
      </c>
      <c r="P29" s="1658">
        <v>293.61898446681869</v>
      </c>
      <c r="Q29" s="525">
        <v>0</v>
      </c>
      <c r="R29" s="525">
        <v>209.99593211513334</v>
      </c>
      <c r="S29" s="525">
        <v>0</v>
      </c>
      <c r="T29" s="525">
        <v>51.099819800355561</v>
      </c>
      <c r="U29" s="524">
        <v>554.71473638230759</v>
      </c>
      <c r="V29" s="1658">
        <v>5.75</v>
      </c>
      <c r="W29" s="525">
        <v>0</v>
      </c>
      <c r="X29" s="525">
        <v>0</v>
      </c>
      <c r="Y29" s="524">
        <v>5.75</v>
      </c>
      <c r="Z29" s="746">
        <v>2532.4549007945475</v>
      </c>
      <c r="AA29" s="524">
        <v>11174.23297136232</v>
      </c>
      <c r="AC29" s="1656"/>
    </row>
    <row r="30" spans="1:29" s="54" customFormat="1" ht="12.75">
      <c r="A30" s="280" t="s">
        <v>706</v>
      </c>
      <c r="B30" s="746">
        <v>5725.1242899074259</v>
      </c>
      <c r="C30" s="746">
        <v>4934.4581129857115</v>
      </c>
      <c r="D30" s="746">
        <v>21115.434571513968</v>
      </c>
      <c r="E30" s="746">
        <v>24192.04322941805</v>
      </c>
      <c r="F30" s="1658">
        <v>729.77143025643977</v>
      </c>
      <c r="G30" s="525">
        <v>357.91753246753245</v>
      </c>
      <c r="H30" s="525">
        <v>709.2058823529411</v>
      </c>
      <c r="I30" s="525">
        <v>162.62637362637363</v>
      </c>
      <c r="J30" s="525">
        <v>281.65441176470586</v>
      </c>
      <c r="K30" s="524">
        <v>2241.1756304679934</v>
      </c>
      <c r="L30" s="1658">
        <v>11403.644931473626</v>
      </c>
      <c r="M30" s="525">
        <v>1570.5053343037989</v>
      </c>
      <c r="N30" s="524">
        <v>12974.15026577742</v>
      </c>
      <c r="O30" s="280" t="s">
        <v>706</v>
      </c>
      <c r="P30" s="1658">
        <v>1131.5222175825777</v>
      </c>
      <c r="Q30" s="525">
        <v>60.595559172285519</v>
      </c>
      <c r="R30" s="525">
        <v>1397.9818062065256</v>
      </c>
      <c r="S30" s="525">
        <v>220.43076923076924</v>
      </c>
      <c r="T30" s="525">
        <v>442.03298138919484</v>
      </c>
      <c r="U30" s="524">
        <v>3252.5633335813523</v>
      </c>
      <c r="V30" s="1658">
        <v>8.5833333333333339</v>
      </c>
      <c r="W30" s="525">
        <v>0</v>
      </c>
      <c r="X30" s="525">
        <v>0</v>
      </c>
      <c r="Y30" s="524">
        <v>8.5833333333333339</v>
      </c>
      <c r="Z30" s="746">
        <v>9922.2384106240861</v>
      </c>
      <c r="AA30" s="524">
        <v>84365.771177609175</v>
      </c>
      <c r="AC30" s="1656"/>
    </row>
    <row r="31" spans="1:29" s="54" customFormat="1" ht="12.75">
      <c r="A31" s="472" t="s">
        <v>946</v>
      </c>
      <c r="B31" s="746">
        <v>10250.124825810493</v>
      </c>
      <c r="C31" s="746">
        <v>6145.7001013961126</v>
      </c>
      <c r="D31" s="746">
        <v>186593.87861539627</v>
      </c>
      <c r="E31" s="746">
        <v>34336.588424073998</v>
      </c>
      <c r="F31" s="1658">
        <v>1043.5661597452868</v>
      </c>
      <c r="G31" s="525">
        <v>1103.9470779220778</v>
      </c>
      <c r="H31" s="525">
        <v>1678.936274509804</v>
      </c>
      <c r="I31" s="525">
        <v>162.92307692307696</v>
      </c>
      <c r="J31" s="525">
        <v>502.46813725490165</v>
      </c>
      <c r="K31" s="524">
        <v>4491.8407263551462</v>
      </c>
      <c r="L31" s="1658">
        <v>21318.317058791083</v>
      </c>
      <c r="M31" s="525">
        <v>3134.6532820996163</v>
      </c>
      <c r="N31" s="524">
        <v>24452.970340890723</v>
      </c>
      <c r="O31" s="472" t="s">
        <v>946</v>
      </c>
      <c r="P31" s="1658">
        <v>6130.399628344574</v>
      </c>
      <c r="Q31" s="525">
        <v>675.02689159589659</v>
      </c>
      <c r="R31" s="525">
        <v>7842.1919227295994</v>
      </c>
      <c r="S31" s="525">
        <v>733.75725524475524</v>
      </c>
      <c r="T31" s="525">
        <v>2441.4760458637679</v>
      </c>
      <c r="U31" s="524">
        <v>17822.851743778578</v>
      </c>
      <c r="V31" s="1658">
        <v>18.166666666666664</v>
      </c>
      <c r="W31" s="525">
        <v>23.399999999999995</v>
      </c>
      <c r="X31" s="525">
        <v>141.5</v>
      </c>
      <c r="Y31" s="524">
        <v>183.06666666666669</v>
      </c>
      <c r="Z31" s="746">
        <v>20495.74894930263</v>
      </c>
      <c r="AA31" s="524">
        <v>304772.77039367583</v>
      </c>
      <c r="AC31" s="1656"/>
    </row>
    <row r="32" spans="1:29" s="54" customFormat="1" ht="12.75">
      <c r="A32" s="280" t="s">
        <v>643</v>
      </c>
      <c r="B32" s="746">
        <v>3704.1109100856734</v>
      </c>
      <c r="C32" s="746">
        <v>3962.3992968694688</v>
      </c>
      <c r="D32" s="746">
        <v>72417.33177766591</v>
      </c>
      <c r="E32" s="746">
        <v>15167.443893120158</v>
      </c>
      <c r="F32" s="1658">
        <v>748.44896233397185</v>
      </c>
      <c r="G32" s="525">
        <v>517.00227272727273</v>
      </c>
      <c r="H32" s="525">
        <v>853.59313725490199</v>
      </c>
      <c r="I32" s="525">
        <v>122.72527472527473</v>
      </c>
      <c r="J32" s="525">
        <v>365.76633986928107</v>
      </c>
      <c r="K32" s="524">
        <v>2607.5359869107037</v>
      </c>
      <c r="L32" s="1658">
        <v>13707.809441480304</v>
      </c>
      <c r="M32" s="525">
        <v>1982.623090429061</v>
      </c>
      <c r="N32" s="524">
        <v>15690.432531909359</v>
      </c>
      <c r="O32" s="280" t="s">
        <v>643</v>
      </c>
      <c r="P32" s="1658">
        <v>2857.3483588617619</v>
      </c>
      <c r="Q32" s="525">
        <v>420.56192727316113</v>
      </c>
      <c r="R32" s="525">
        <v>4711.8323150773585</v>
      </c>
      <c r="S32" s="525">
        <v>604.4977855477855</v>
      </c>
      <c r="T32" s="525">
        <v>960.82096557213617</v>
      </c>
      <c r="U32" s="524">
        <v>9555.0613523322136</v>
      </c>
      <c r="V32" s="1658">
        <v>18.166666666666664</v>
      </c>
      <c r="W32" s="525">
        <v>0</v>
      </c>
      <c r="X32" s="525">
        <v>0</v>
      </c>
      <c r="Y32" s="524">
        <v>18.166666666666664</v>
      </c>
      <c r="Z32" s="746">
        <v>10241.584854482409</v>
      </c>
      <c r="AA32" s="524">
        <v>133364.06727004185</v>
      </c>
      <c r="AC32" s="1656"/>
    </row>
    <row r="33" spans="1:29" s="54" customFormat="1" ht="12.75">
      <c r="A33" s="281" t="s">
        <v>644</v>
      </c>
      <c r="B33" s="746">
        <v>8798.5271348674578</v>
      </c>
      <c r="C33" s="746">
        <v>4666.0332096960237</v>
      </c>
      <c r="D33" s="746">
        <v>128898.6622575887</v>
      </c>
      <c r="E33" s="746">
        <v>30502.949302358164</v>
      </c>
      <c r="F33" s="1658">
        <v>609.84145922969446</v>
      </c>
      <c r="G33" s="525">
        <v>1036.7743506493507</v>
      </c>
      <c r="H33" s="525">
        <v>1417.9862745098039</v>
      </c>
      <c r="I33" s="525">
        <v>102.62637362637362</v>
      </c>
      <c r="J33" s="525">
        <v>450.74264705882331</v>
      </c>
      <c r="K33" s="524">
        <v>3617.9711050740466</v>
      </c>
      <c r="L33" s="1658">
        <v>16223.892715159676</v>
      </c>
      <c r="M33" s="525">
        <v>2478.1569136334683</v>
      </c>
      <c r="N33" s="524">
        <v>18702.04962879316</v>
      </c>
      <c r="O33" s="281" t="s">
        <v>644</v>
      </c>
      <c r="P33" s="1658">
        <v>4314.8840750714535</v>
      </c>
      <c r="Q33" s="525">
        <v>324.65270012166195</v>
      </c>
      <c r="R33" s="525">
        <v>4355.1448373234798</v>
      </c>
      <c r="S33" s="525">
        <v>342.14058857808857</v>
      </c>
      <c r="T33" s="525">
        <v>2031.1844655558336</v>
      </c>
      <c r="U33" s="524">
        <v>11368.006666650494</v>
      </c>
      <c r="V33" s="1658">
        <v>14.333333333333336</v>
      </c>
      <c r="W33" s="525">
        <v>23.399999999999995</v>
      </c>
      <c r="X33" s="525">
        <v>141.5</v>
      </c>
      <c r="Y33" s="524">
        <v>179.23333333333335</v>
      </c>
      <c r="Z33" s="746">
        <v>16467.446567925595</v>
      </c>
      <c r="AA33" s="524">
        <v>223200.87920628855</v>
      </c>
      <c r="AB33" s="111"/>
      <c r="AC33" s="1657"/>
    </row>
    <row r="34" spans="1:29" s="54" customFormat="1" ht="12.75">
      <c r="A34" s="832" t="s">
        <v>273</v>
      </c>
      <c r="B34" s="963">
        <v>64648.999999999862</v>
      </c>
      <c r="C34" s="963">
        <v>50391.000000000182</v>
      </c>
      <c r="D34" s="963">
        <v>1231332.0000000531</v>
      </c>
      <c r="E34" s="963">
        <v>234904.0000000085</v>
      </c>
      <c r="F34" s="967">
        <v>6413.0000000000036</v>
      </c>
      <c r="G34" s="965">
        <v>4514.0000000000036</v>
      </c>
      <c r="H34" s="965">
        <v>3055.9999999999995</v>
      </c>
      <c r="I34" s="965">
        <v>562.00000000000011</v>
      </c>
      <c r="J34" s="965">
        <v>1270.9999999999995</v>
      </c>
      <c r="K34" s="964">
        <v>15815.999999999995</v>
      </c>
      <c r="L34" s="967">
        <v>110011.00000000003</v>
      </c>
      <c r="M34" s="965">
        <v>14004.999999999975</v>
      </c>
      <c r="N34" s="964">
        <v>124016.00000000001</v>
      </c>
      <c r="O34" s="832" t="s">
        <v>273</v>
      </c>
      <c r="P34" s="967">
        <v>34601.000000000276</v>
      </c>
      <c r="Q34" s="965">
        <v>3645.0000000000005</v>
      </c>
      <c r="R34" s="965">
        <v>74370.000000001339</v>
      </c>
      <c r="S34" s="965">
        <v>2872</v>
      </c>
      <c r="T34" s="965">
        <v>13904.999999999956</v>
      </c>
      <c r="U34" s="964">
        <v>129393.00000000141</v>
      </c>
      <c r="V34" s="967">
        <v>78.000000000000028</v>
      </c>
      <c r="W34" s="965">
        <v>312.99999999999983</v>
      </c>
      <c r="X34" s="965">
        <v>402</v>
      </c>
      <c r="Y34" s="964">
        <v>792.99999999999977</v>
      </c>
      <c r="Z34" s="963">
        <v>108247.99999999987</v>
      </c>
      <c r="AA34" s="963">
        <v>1959542</v>
      </c>
    </row>
    <row r="35" spans="1:29" ht="12.75">
      <c r="A35" s="833"/>
      <c r="B35" s="525"/>
      <c r="C35" s="525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833"/>
      <c r="P35" s="525"/>
      <c r="Q35" s="525"/>
      <c r="R35" s="525"/>
      <c r="S35" s="525"/>
      <c r="T35" s="525"/>
      <c r="U35" s="525"/>
      <c r="V35" s="525"/>
      <c r="W35" s="525"/>
      <c r="X35" s="525"/>
      <c r="Y35" s="525"/>
      <c r="Z35" s="525"/>
      <c r="AA35" s="525"/>
    </row>
    <row r="36" spans="1:29" s="284" customFormat="1" ht="12.75">
      <c r="A36" s="53" t="s">
        <v>1083</v>
      </c>
      <c r="B36" s="299"/>
      <c r="C36" s="299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53" t="s">
        <v>1083</v>
      </c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</row>
    <row r="37" spans="1:29" ht="14.25">
      <c r="A37" s="528" t="s">
        <v>31</v>
      </c>
      <c r="B37" s="92"/>
      <c r="C37" s="92"/>
      <c r="D37" s="411"/>
      <c r="E37" s="5"/>
      <c r="F37" s="92"/>
      <c r="G37" s="92"/>
      <c r="H37" s="92"/>
      <c r="I37" s="92"/>
      <c r="J37" s="92"/>
      <c r="K37" s="92"/>
      <c r="L37" s="92"/>
      <c r="M37" s="92"/>
      <c r="N37" s="92"/>
      <c r="O37" s="92" t="s">
        <v>31</v>
      </c>
      <c r="P37" s="411"/>
      <c r="Q37" s="411"/>
      <c r="R37" s="411"/>
      <c r="S37" s="411"/>
      <c r="T37" s="411"/>
      <c r="U37" s="411"/>
      <c r="V37" s="92"/>
      <c r="W37" s="92"/>
      <c r="X37" s="92"/>
      <c r="Y37" s="92"/>
      <c r="Z37" s="92"/>
      <c r="AA37" s="92"/>
    </row>
    <row r="38" spans="1:29" ht="14.25">
      <c r="A38" s="9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</row>
  </sheetData>
  <sheetProtection formatCells="0" formatColumns="0" formatRows="0" insertColumns="0" insertRows="0" insertHyperlinks="0" deleteColumns="0" deleteRows="0" sort="0" autoFilter="0" pivotTables="0"/>
  <phoneticPr fontId="53" type="noConversion"/>
  <printOptions horizontalCentered="1"/>
  <pageMargins left="0.56000000000000005" right="0.33" top="0.88" bottom="0.52" header="0.82" footer="0.5"/>
  <pageSetup scale="75" orientation="landscape" r:id="rId1"/>
  <headerFooter alignWithMargins="0"/>
  <colBreaks count="1" manualBreakCount="1">
    <brk id="14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84"/>
  <sheetViews>
    <sheetView zoomScaleNormal="80" workbookViewId="0">
      <pane xSplit="1" ySplit="5" topLeftCell="B6" activePane="bottomRight" state="frozen"/>
      <selection activeCell="I55" sqref="I55"/>
      <selection pane="topRight" activeCell="I55" sqref="I55"/>
      <selection pane="bottomLeft" activeCell="I55" sqref="I55"/>
      <selection pane="bottomRight" activeCell="D32" sqref="D32"/>
    </sheetView>
  </sheetViews>
  <sheetFormatPr defaultRowHeight="11.25"/>
  <cols>
    <col min="1" max="1" width="21" style="111" customWidth="1"/>
    <col min="2" max="2" width="11.5703125" style="111" customWidth="1"/>
    <col min="3" max="3" width="11.85546875" style="111" customWidth="1"/>
    <col min="4" max="4" width="16.28515625" style="111" bestFit="1" customWidth="1"/>
    <col min="5" max="5" width="12.140625" style="111" customWidth="1"/>
    <col min="6" max="6" width="12.28515625" style="111" customWidth="1"/>
    <col min="7" max="7" width="10.85546875" style="111" customWidth="1"/>
    <col min="8" max="8" width="11.85546875" style="111" customWidth="1"/>
    <col min="9" max="9" width="9.28515625" style="111" bestFit="1" customWidth="1"/>
    <col min="10" max="10" width="11" style="111" customWidth="1"/>
    <col min="11" max="11" width="11.28515625" style="111" customWidth="1"/>
    <col min="12" max="12" width="10.7109375" style="111" customWidth="1"/>
    <col min="13" max="13" width="11.140625" style="111" customWidth="1"/>
    <col min="14" max="14" width="11.85546875" style="111" customWidth="1"/>
    <col min="15" max="15" width="21" style="111" customWidth="1"/>
    <col min="16" max="16" width="10.42578125" style="111" customWidth="1"/>
    <col min="17" max="17" width="8.7109375" style="111" customWidth="1"/>
    <col min="18" max="18" width="10.85546875" style="111" customWidth="1"/>
    <col min="19" max="19" width="9.5703125" style="111" customWidth="1"/>
    <col min="20" max="20" width="11.5703125" style="111" customWidth="1"/>
    <col min="21" max="21" width="12.42578125" style="111" customWidth="1"/>
    <col min="22" max="22" width="9" style="111" customWidth="1"/>
    <col min="23" max="23" width="8.7109375" style="111" customWidth="1"/>
    <col min="24" max="24" width="10.5703125" style="111" customWidth="1"/>
    <col min="25" max="25" width="15.140625" style="111" customWidth="1"/>
    <col min="26" max="26" width="10.85546875" style="111" customWidth="1"/>
    <col min="27" max="27" width="12.140625" style="111" customWidth="1"/>
    <col min="28" max="28" width="8.85546875" style="111" bestFit="1" customWidth="1"/>
    <col min="29" max="29" width="12.5703125" style="111" customWidth="1"/>
    <col min="30" max="30" width="7.85546875" style="111" bestFit="1" customWidth="1"/>
    <col min="31" max="16384" width="9.140625" style="111"/>
  </cols>
  <sheetData>
    <row r="1" spans="1:29" s="302" customFormat="1" ht="15.75">
      <c r="A1" s="889" t="s">
        <v>1139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889" t="s">
        <v>1140</v>
      </c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628"/>
      <c r="AC1" s="852"/>
    </row>
    <row r="2" spans="1:29" s="302" customFormat="1" ht="15.75">
      <c r="A2" s="92"/>
      <c r="B2" s="92"/>
      <c r="C2" s="92"/>
      <c r="D2" s="92"/>
      <c r="E2" s="2024" t="s">
        <v>996</v>
      </c>
      <c r="F2" s="2024"/>
      <c r="G2" s="2024"/>
      <c r="H2" s="2024"/>
      <c r="I2" s="92"/>
      <c r="J2" s="92"/>
      <c r="K2" s="92"/>
      <c r="L2" s="92"/>
      <c r="M2" s="92"/>
      <c r="N2" s="92"/>
      <c r="O2" s="92"/>
      <c r="P2" s="92"/>
      <c r="Q2" s="92"/>
      <c r="R2" s="92"/>
      <c r="S2" s="2024" t="s">
        <v>993</v>
      </c>
      <c r="T2" s="2024"/>
      <c r="U2" s="2024"/>
      <c r="V2" s="2024"/>
      <c r="W2" s="92"/>
      <c r="X2" s="92"/>
      <c r="Y2" s="92"/>
      <c r="Z2" s="92"/>
      <c r="AA2" s="92"/>
      <c r="AB2" s="628"/>
    </row>
    <row r="3" spans="1:29" s="302" customFormat="1" ht="7.15" customHeight="1">
      <c r="A3" s="92"/>
      <c r="B3" s="92"/>
      <c r="C3" s="92"/>
      <c r="D3" s="92"/>
      <c r="E3" s="92"/>
      <c r="F3" s="515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515"/>
      <c r="T3" s="92"/>
      <c r="U3" s="411"/>
      <c r="V3" s="92"/>
      <c r="W3" s="92"/>
      <c r="X3" s="92"/>
      <c r="Y3" s="92"/>
      <c r="Z3" s="92"/>
      <c r="AA3" s="92"/>
      <c r="AB3" s="111"/>
    </row>
    <row r="4" spans="1:29" s="304" customFormat="1" ht="25.5">
      <c r="A4" s="272" t="s">
        <v>629</v>
      </c>
      <c r="B4" s="272" t="s">
        <v>622</v>
      </c>
      <c r="C4" s="273" t="s">
        <v>625</v>
      </c>
      <c r="D4" s="272" t="s">
        <v>429</v>
      </c>
      <c r="E4" s="273" t="s">
        <v>434</v>
      </c>
      <c r="F4" s="275" t="s">
        <v>431</v>
      </c>
      <c r="G4" s="275"/>
      <c r="H4" s="275"/>
      <c r="I4" s="275"/>
      <c r="J4" s="275"/>
      <c r="K4" s="276"/>
      <c r="L4" s="275" t="s">
        <v>432</v>
      </c>
      <c r="M4" s="275"/>
      <c r="N4" s="276"/>
      <c r="O4" s="272" t="s">
        <v>629</v>
      </c>
      <c r="P4" s="275" t="s">
        <v>430</v>
      </c>
      <c r="Q4" s="275"/>
      <c r="R4" s="275"/>
      <c r="S4" s="275"/>
      <c r="T4" s="275"/>
      <c r="U4" s="276"/>
      <c r="V4" s="275" t="s">
        <v>433</v>
      </c>
      <c r="W4" s="275"/>
      <c r="X4" s="275"/>
      <c r="Y4" s="275"/>
      <c r="Z4" s="272" t="s">
        <v>435</v>
      </c>
      <c r="AA4" s="273" t="s">
        <v>323</v>
      </c>
      <c r="AB4" s="303"/>
      <c r="AC4" s="12"/>
    </row>
    <row r="5" spans="1:29" s="306" customFormat="1" ht="43.5" customHeight="1">
      <c r="A5" s="277" t="s">
        <v>323</v>
      </c>
      <c r="B5" s="278" t="s">
        <v>619</v>
      </c>
      <c r="C5" s="278" t="s">
        <v>623</v>
      </c>
      <c r="D5" s="410" t="s">
        <v>388</v>
      </c>
      <c r="E5" s="278" t="s">
        <v>398</v>
      </c>
      <c r="F5" s="279" t="s">
        <v>268</v>
      </c>
      <c r="G5" s="279" t="s">
        <v>395</v>
      </c>
      <c r="H5" s="279" t="s">
        <v>394</v>
      </c>
      <c r="I5" s="279" t="s">
        <v>396</v>
      </c>
      <c r="J5" s="279" t="s">
        <v>440</v>
      </c>
      <c r="K5" s="278" t="s">
        <v>624</v>
      </c>
      <c r="L5" s="279" t="s">
        <v>836</v>
      </c>
      <c r="M5" s="279" t="s">
        <v>269</v>
      </c>
      <c r="N5" s="278" t="s">
        <v>445</v>
      </c>
      <c r="O5" s="277" t="s">
        <v>323</v>
      </c>
      <c r="P5" s="279" t="s">
        <v>386</v>
      </c>
      <c r="Q5" s="279" t="s">
        <v>270</v>
      </c>
      <c r="R5" s="279" t="s">
        <v>389</v>
      </c>
      <c r="S5" s="279" t="s">
        <v>443</v>
      </c>
      <c r="T5" s="279" t="s">
        <v>391</v>
      </c>
      <c r="U5" s="278" t="s">
        <v>444</v>
      </c>
      <c r="V5" s="279" t="s">
        <v>441</v>
      </c>
      <c r="W5" s="279" t="s">
        <v>314</v>
      </c>
      <c r="X5" s="279" t="s">
        <v>315</v>
      </c>
      <c r="Y5" s="279" t="s">
        <v>442</v>
      </c>
      <c r="Z5" s="410" t="s">
        <v>384</v>
      </c>
      <c r="AA5" s="278" t="s">
        <v>446</v>
      </c>
      <c r="AB5" s="305"/>
    </row>
    <row r="6" spans="1:29" s="307" customFormat="1" ht="12.75">
      <c r="A6" s="472" t="s">
        <v>704</v>
      </c>
      <c r="B6" s="1475">
        <v>7.3334187055921651E-2</v>
      </c>
      <c r="C6" s="1475">
        <v>2.679969616669009E-2</v>
      </c>
      <c r="D6" s="1475">
        <v>4.7082378637788525E-2</v>
      </c>
      <c r="E6" s="1476">
        <v>0.16473861112726462</v>
      </c>
      <c r="F6" s="1477">
        <v>3.4469857896598066E-2</v>
      </c>
      <c r="G6" s="1477">
        <v>0.54885364222332633</v>
      </c>
      <c r="H6" s="1477">
        <v>2.655084379216488E-2</v>
      </c>
      <c r="I6" s="1477">
        <v>5.2680029962749009E-2</v>
      </c>
      <c r="J6" s="1477">
        <v>0.16749726119530806</v>
      </c>
      <c r="K6" s="1477">
        <v>8.6659155347345695E-2</v>
      </c>
      <c r="L6" s="1514">
        <v>0.20240972898016052</v>
      </c>
      <c r="M6" s="1477">
        <v>0.2169647113937212</v>
      </c>
      <c r="N6" s="1475">
        <v>0.20397793229678252</v>
      </c>
      <c r="O6" s="1461" t="s">
        <v>704</v>
      </c>
      <c r="P6" s="1514">
        <v>0.51328310014547607</v>
      </c>
      <c r="Q6" s="1477">
        <v>7.6432430722003453E-2</v>
      </c>
      <c r="R6" s="1477">
        <v>0.60759919574368748</v>
      </c>
      <c r="S6" s="1477">
        <v>0.15795375356914199</v>
      </c>
      <c r="T6" s="1477">
        <v>0.91438430486394684</v>
      </c>
      <c r="U6" s="1475">
        <v>0.560351897068045</v>
      </c>
      <c r="V6" s="1514">
        <v>9.7585758494173946E-2</v>
      </c>
      <c r="W6" s="1477">
        <v>0.2436645976234959</v>
      </c>
      <c r="X6" s="1477">
        <v>-7.4644100784680423E-2</v>
      </c>
      <c r="Y6" s="1475">
        <v>0.10276686920946254</v>
      </c>
      <c r="Z6" s="1514">
        <v>7.7695846701310911E-2</v>
      </c>
      <c r="AA6" s="1476">
        <v>7.5520324482396983E-2</v>
      </c>
      <c r="AB6" s="530"/>
    </row>
    <row r="7" spans="1:29" ht="12.75">
      <c r="A7" s="472" t="s">
        <v>642</v>
      </c>
      <c r="B7" s="1475">
        <v>0.11391618288783456</v>
      </c>
      <c r="C7" s="1475">
        <v>5.2603886018790957E-2</v>
      </c>
      <c r="D7" s="1475">
        <v>9.1709640288821559E-2</v>
      </c>
      <c r="E7" s="1475">
        <v>0.15984301601103978</v>
      </c>
      <c r="F7" s="1477">
        <v>4.3439409854962641E-2</v>
      </c>
      <c r="G7" s="1477">
        <v>0.44080389607950643</v>
      </c>
      <c r="H7" s="1477">
        <v>0.11004625391953038</v>
      </c>
      <c r="I7" s="1477">
        <v>8.627083542684022E-2</v>
      </c>
      <c r="J7" s="1477">
        <v>0.20424306975464357</v>
      </c>
      <c r="K7" s="1477">
        <v>0.12235785384998432</v>
      </c>
      <c r="L7" s="1514">
        <v>0.22369526663852146</v>
      </c>
      <c r="M7" s="1477">
        <v>0.27686936567518772</v>
      </c>
      <c r="N7" s="1475">
        <v>0.22842818528469255</v>
      </c>
      <c r="O7" s="1461" t="s">
        <v>642</v>
      </c>
      <c r="P7" s="1514">
        <v>0.4027012753332071</v>
      </c>
      <c r="Q7" s="1477">
        <v>0.21480904209173679</v>
      </c>
      <c r="R7" s="1477">
        <v>0.57576728307893332</v>
      </c>
      <c r="S7" s="1477">
        <v>-0.40526109182017567</v>
      </c>
      <c r="T7" s="1477">
        <v>2.569054704596252E-2</v>
      </c>
      <c r="U7" s="1475">
        <v>0.4351169168603739</v>
      </c>
      <c r="V7" s="1514">
        <v>0.19682883947524799</v>
      </c>
      <c r="W7" s="1477">
        <v>0.15922918129011343</v>
      </c>
      <c r="X7" s="1477">
        <v>9.8131867435661047E-2</v>
      </c>
      <c r="Y7" s="1475">
        <v>0.14286241780059683</v>
      </c>
      <c r="Z7" s="1514">
        <v>0.13763672249273773</v>
      </c>
      <c r="AA7" s="1476">
        <v>0.1055131109992653</v>
      </c>
      <c r="AB7" s="530"/>
    </row>
    <row r="8" spans="1:29" ht="12.75">
      <c r="A8" s="472" t="s">
        <v>705</v>
      </c>
      <c r="B8" s="1475">
        <v>8.4402593659442804E-3</v>
      </c>
      <c r="C8" s="1475">
        <v>-1.8955266324169329E-2</v>
      </c>
      <c r="D8" s="1475">
        <v>-2.131300573503736E-2</v>
      </c>
      <c r="E8" s="1475">
        <v>-0.10407449062000029</v>
      </c>
      <c r="F8" s="1477">
        <v>0.53754314455636654</v>
      </c>
      <c r="G8" s="1477">
        <v>-6.5298548864721528E-2</v>
      </c>
      <c r="H8" s="1477">
        <v>-0.13822231277880692</v>
      </c>
      <c r="I8" s="1477">
        <v>-0.10168977496561526</v>
      </c>
      <c r="J8" s="1477">
        <v>7.9856347227996727E-2</v>
      </c>
      <c r="K8" s="1477">
        <v>3.6833928833310603E-2</v>
      </c>
      <c r="L8" s="1514">
        <v>0.8068003335301881</v>
      </c>
      <c r="M8" s="1477">
        <v>1.1275588324628902</v>
      </c>
      <c r="N8" s="1475">
        <v>0.84310621963005139</v>
      </c>
      <c r="O8" s="1461" t="s">
        <v>705</v>
      </c>
      <c r="P8" s="1514">
        <v>0.43627018171128151</v>
      </c>
      <c r="Q8" s="1477">
        <v>9.7021531115350115</v>
      </c>
      <c r="R8" s="1477">
        <v>0.10131060606178144</v>
      </c>
      <c r="S8" s="1477">
        <v>0.10661307129479169</v>
      </c>
      <c r="T8" s="1477">
        <v>0.10874443783911736</v>
      </c>
      <c r="U8" s="1475">
        <v>0.33750202278888208</v>
      </c>
      <c r="V8" s="1514">
        <v>0.36427942187859319</v>
      </c>
      <c r="W8" s="1477">
        <v>0.35805869366392007</v>
      </c>
      <c r="X8" s="1477">
        <v>0.60782559489926014</v>
      </c>
      <c r="Y8" s="1475">
        <v>0.4669347615702959</v>
      </c>
      <c r="Z8" s="1514">
        <v>0.34705043843591854</v>
      </c>
      <c r="AA8" s="1476">
        <v>3.9598098131496506E-2</v>
      </c>
      <c r="AB8" s="530"/>
    </row>
    <row r="9" spans="1:29" ht="12.75">
      <c r="A9" s="472" t="s">
        <v>724</v>
      </c>
      <c r="B9" s="1475">
        <v>0.14435098020703463</v>
      </c>
      <c r="C9" s="1475">
        <v>7.152795949563906E-2</v>
      </c>
      <c r="D9" s="1475">
        <v>-0.17928857238036622</v>
      </c>
      <c r="E9" s="1475">
        <v>1.1906500941232245E-2</v>
      </c>
      <c r="F9" s="1477">
        <v>0.2622625220955499</v>
      </c>
      <c r="G9" s="1477">
        <v>-4.4718560878917346E-2</v>
      </c>
      <c r="H9" s="1477">
        <v>-0.15338199332275471</v>
      </c>
      <c r="I9" s="1477">
        <v>0.17758711984874997</v>
      </c>
      <c r="J9" s="1477">
        <v>-5.0238423232286444E-2</v>
      </c>
      <c r="K9" s="1477">
        <v>5.4166640423058743E-2</v>
      </c>
      <c r="L9" s="1514">
        <v>0.31382189111238312</v>
      </c>
      <c r="M9" s="1477">
        <v>2.6873165495517322</v>
      </c>
      <c r="N9" s="1475">
        <v>0.41960741208671593</v>
      </c>
      <c r="O9" s="1461" t="s">
        <v>724</v>
      </c>
      <c r="P9" s="1514">
        <v>0.30403633301173993</v>
      </c>
      <c r="Q9" s="1477">
        <v>-0.93167068582312917</v>
      </c>
      <c r="R9" s="1477">
        <v>-4.0043779853446648E-2</v>
      </c>
      <c r="S9" s="1477">
        <v>-0.63282653105027686</v>
      </c>
      <c r="T9" s="1477">
        <v>-0.16075217797179986</v>
      </c>
      <c r="U9" s="1475">
        <v>-3.8212846282006496E-2</v>
      </c>
      <c r="V9" s="1514">
        <v>0.38107178549980181</v>
      </c>
      <c r="W9" s="1477">
        <v>-8.0680698004774287E-2</v>
      </c>
      <c r="X9" s="1477">
        <v>0.60172193284909081</v>
      </c>
      <c r="Y9" s="1475">
        <v>0.26185110337352802</v>
      </c>
      <c r="Z9" s="1514">
        <v>0.90138489826405621</v>
      </c>
      <c r="AA9" s="1476">
        <v>0.12824529303641907</v>
      </c>
      <c r="AB9" s="530"/>
    </row>
    <row r="10" spans="1:29" ht="12.75">
      <c r="A10" s="472" t="s">
        <v>706</v>
      </c>
      <c r="B10" s="1475">
        <v>1.618053179487311E-2</v>
      </c>
      <c r="C10" s="1475">
        <v>3.4007756511388543E-2</v>
      </c>
      <c r="D10" s="1475">
        <v>2.2466976781582826E-2</v>
      </c>
      <c r="E10" s="1475">
        <v>0.22912926662750999</v>
      </c>
      <c r="F10" s="1477">
        <v>-2.4822856251370817E-3</v>
      </c>
      <c r="G10" s="1477">
        <v>4.4067780497978992E-2</v>
      </c>
      <c r="H10" s="1477">
        <v>0.11415895078703397</v>
      </c>
      <c r="I10" s="1477">
        <v>-3.9723871956440782E-3</v>
      </c>
      <c r="J10" s="1477">
        <v>0.13821770214212936</v>
      </c>
      <c r="K10" s="1477">
        <v>6.313586086684797E-2</v>
      </c>
      <c r="L10" s="1514">
        <v>0.16942312421520711</v>
      </c>
      <c r="M10" s="1477">
        <v>0.74160507490721916</v>
      </c>
      <c r="N10" s="1475">
        <v>0.22062762953229775</v>
      </c>
      <c r="O10" s="1461" t="s">
        <v>706</v>
      </c>
      <c r="P10" s="1514">
        <v>0.46936471328220941</v>
      </c>
      <c r="Q10" s="1477">
        <v>-0.64725614834496259</v>
      </c>
      <c r="R10" s="1477">
        <v>-6.1430905706822636E-2</v>
      </c>
      <c r="S10" s="1477">
        <v>9.3466693038492421E-2</v>
      </c>
      <c r="T10" s="1477">
        <v>-0.27111656102095461</v>
      </c>
      <c r="U10" s="1475">
        <v>2.5183208295695758E-2</v>
      </c>
      <c r="V10" s="1514">
        <v>0.22959684581200213</v>
      </c>
      <c r="W10" s="1477">
        <v>0.13266931835799389</v>
      </c>
      <c r="X10" s="1477">
        <v>2.15587403526738E-2</v>
      </c>
      <c r="Y10" s="1475">
        <v>9.4636489032154936E-2</v>
      </c>
      <c r="Z10" s="1514">
        <v>0.10165985279628797</v>
      </c>
      <c r="AA10" s="1476">
        <v>3.9447493305709402E-2</v>
      </c>
      <c r="AB10" s="530"/>
    </row>
    <row r="11" spans="1:29" ht="12.75">
      <c r="A11" s="472" t="s">
        <v>946</v>
      </c>
      <c r="B11" s="1475">
        <v>5.0805092377059546E-2</v>
      </c>
      <c r="C11" s="1475">
        <v>1.2972134309128025E-2</v>
      </c>
      <c r="D11" s="1475">
        <v>0.1365797385630696</v>
      </c>
      <c r="E11" s="1475">
        <v>0.12362719643728082</v>
      </c>
      <c r="F11" s="1477">
        <v>-2.9555478873554808E-2</v>
      </c>
      <c r="G11" s="1477">
        <v>0.20648989657363059</v>
      </c>
      <c r="H11" s="1477">
        <v>3.2097888933773966E-2</v>
      </c>
      <c r="I11" s="1477">
        <v>-7.5303969712361862E-2</v>
      </c>
      <c r="J11" s="1477">
        <v>0.11284324444435301</v>
      </c>
      <c r="K11" s="1477">
        <v>2.9747031874652441E-2</v>
      </c>
      <c r="L11" s="1514">
        <v>0.14343567914073918</v>
      </c>
      <c r="M11" s="1477">
        <v>0.52786981308225478</v>
      </c>
      <c r="N11" s="1475">
        <v>0.18178745663012474</v>
      </c>
      <c r="O11" s="1461" t="s">
        <v>946</v>
      </c>
      <c r="P11" s="1514">
        <v>0.40555473415839982</v>
      </c>
      <c r="Q11" s="1477">
        <v>-0.19089987577646794</v>
      </c>
      <c r="R11" s="1477">
        <v>0.27901010963021577</v>
      </c>
      <c r="S11" s="1477">
        <v>-3.7874740813676366E-2</v>
      </c>
      <c r="T11" s="1477">
        <v>0.52717370128555929</v>
      </c>
      <c r="U11" s="1475">
        <v>0.30387820787537811</v>
      </c>
      <c r="V11" s="1514">
        <v>0.2935623527901472</v>
      </c>
      <c r="W11" s="1477">
        <v>0.11092853255802626</v>
      </c>
      <c r="X11" s="1477">
        <v>-1.2664606697834424E-2</v>
      </c>
      <c r="Y11" s="1475">
        <v>6.0214397402009734E-2</v>
      </c>
      <c r="Z11" s="1514">
        <v>8.0301117150449519E-2</v>
      </c>
      <c r="AA11" s="1476">
        <v>6.2211541538397919E-2</v>
      </c>
      <c r="AB11" s="530"/>
    </row>
    <row r="12" spans="1:29" ht="12.75">
      <c r="A12" s="472" t="s">
        <v>643</v>
      </c>
      <c r="B12" s="1475">
        <v>4.7137334249447882E-2</v>
      </c>
      <c r="C12" s="1475">
        <v>2.0416718128636546E-2</v>
      </c>
      <c r="D12" s="1475">
        <v>0.10293678525898731</v>
      </c>
      <c r="E12" s="1475">
        <v>0.18499577281508328</v>
      </c>
      <c r="F12" s="1477">
        <v>-2.3879426493021438E-2</v>
      </c>
      <c r="G12" s="1477">
        <v>8.5098836383571408E-2</v>
      </c>
      <c r="H12" s="1477">
        <v>3.8288347658241184E-2</v>
      </c>
      <c r="I12" s="1477">
        <v>-9.7392361621984835E-2</v>
      </c>
      <c r="J12" s="1477">
        <v>4.1323030109643222E-2</v>
      </c>
      <c r="K12" s="1477">
        <v>1.4765000765470715E-2</v>
      </c>
      <c r="L12" s="1514">
        <v>0.14130004373992588</v>
      </c>
      <c r="M12" s="1477">
        <v>0.80244487951015131</v>
      </c>
      <c r="N12" s="1475">
        <v>0.1971358993993535</v>
      </c>
      <c r="O12" s="1461" t="s">
        <v>643</v>
      </c>
      <c r="P12" s="1514">
        <v>0.42952199112043843</v>
      </c>
      <c r="Q12" s="1477">
        <v>-0.2036860005066421</v>
      </c>
      <c r="R12" s="1477">
        <v>0.23232434893609577</v>
      </c>
      <c r="S12" s="1477">
        <v>6.9201951935727202E-2</v>
      </c>
      <c r="T12" s="1477">
        <v>0.2430932180438623</v>
      </c>
      <c r="U12" s="1475">
        <v>0.25545359269018353</v>
      </c>
      <c r="V12" s="1514">
        <v>0.27179428213286139</v>
      </c>
      <c r="W12" s="1477">
        <v>4.6420632741339229E-2</v>
      </c>
      <c r="X12" s="1477">
        <v>-6.0941870756761385E-2</v>
      </c>
      <c r="Y12" s="1475">
        <v>7.0123779381188189E-3</v>
      </c>
      <c r="Z12" s="1514">
        <v>2.4113989923860712E-2</v>
      </c>
      <c r="AA12" s="1476">
        <v>6.0439570864775138E-2</v>
      </c>
      <c r="AB12" s="530"/>
    </row>
    <row r="13" spans="1:29" ht="12.75">
      <c r="A13" s="474" t="s">
        <v>644</v>
      </c>
      <c r="B13" s="1475">
        <v>5.4767246545939008E-2</v>
      </c>
      <c r="C13" s="1475">
        <v>1.8470533610683626E-2</v>
      </c>
      <c r="D13" s="1475">
        <v>0.16287459277840188</v>
      </c>
      <c r="E13" s="1475">
        <v>0.12241244693416165</v>
      </c>
      <c r="F13" s="1477">
        <v>-7.6644563468841742E-2</v>
      </c>
      <c r="G13" s="1477">
        <v>0.35361495998852366</v>
      </c>
      <c r="H13" s="1477">
        <v>2.3200595073718411E-2</v>
      </c>
      <c r="I13" s="1477">
        <v>-4.5926086367668373E-2</v>
      </c>
      <c r="J13" s="1477">
        <v>0.14536304521255206</v>
      </c>
      <c r="K13" s="1480">
        <v>2.8204958464102647E-2</v>
      </c>
      <c r="L13" s="1516">
        <v>9.3971392895874084E-2</v>
      </c>
      <c r="M13" s="1480">
        <v>0.7168495937347219</v>
      </c>
      <c r="N13" s="1478">
        <v>0.14903619189900708</v>
      </c>
      <c r="O13" s="1472" t="s">
        <v>644</v>
      </c>
      <c r="P13" s="1516">
        <v>0.27128848573094611</v>
      </c>
      <c r="Q13" s="1480">
        <v>-0.51873685391420321</v>
      </c>
      <c r="R13" s="1480">
        <v>0.17264047579620878</v>
      </c>
      <c r="S13" s="1480">
        <v>-0.39423006959539897</v>
      </c>
      <c r="T13" s="1480">
        <v>0.49844837909112183</v>
      </c>
      <c r="U13" s="1478">
        <v>0.15766388065659775</v>
      </c>
      <c r="V13" s="1516">
        <v>0.4341086343246896</v>
      </c>
      <c r="W13" s="1480">
        <v>0.12439439864729729</v>
      </c>
      <c r="X13" s="1480">
        <v>-7.1425397694803605E-2</v>
      </c>
      <c r="Y13" s="1478">
        <v>3.7051993681701534E-2</v>
      </c>
      <c r="Z13" s="1514">
        <v>0.11077182615317183</v>
      </c>
      <c r="AA13" s="1476">
        <v>6.46409828254908E-2</v>
      </c>
      <c r="AB13" s="530"/>
    </row>
    <row r="14" spans="1:29" ht="12.75">
      <c r="A14" s="1481" t="s">
        <v>273</v>
      </c>
      <c r="B14" s="1511">
        <v>8.899634944922008E-2</v>
      </c>
      <c r="C14" s="1511">
        <v>4.5085062448136037E-2</v>
      </c>
      <c r="D14" s="1511">
        <v>6.1127195161872594E-2</v>
      </c>
      <c r="E14" s="1511">
        <v>0.17274118561631058</v>
      </c>
      <c r="F14" s="1512">
        <v>3.975184753165828E-2</v>
      </c>
      <c r="G14" s="1483">
        <v>0.43557540875739598</v>
      </c>
      <c r="H14" s="1483">
        <v>5.6922108295841767E-2</v>
      </c>
      <c r="I14" s="1483">
        <v>9.5845328555518972E-2</v>
      </c>
      <c r="J14" s="1483">
        <v>0.19805621541472629</v>
      </c>
      <c r="K14" s="1513">
        <v>9.7361130773904403E-2</v>
      </c>
      <c r="L14" s="1512">
        <v>0.1832363595633848</v>
      </c>
      <c r="M14" s="1483">
        <v>0.18485509460761929</v>
      </c>
      <c r="N14" s="1513">
        <v>0.1834167347919704</v>
      </c>
      <c r="O14" s="1482" t="s">
        <v>273</v>
      </c>
      <c r="P14" s="1512">
        <v>0.47960808999469418</v>
      </c>
      <c r="Q14" s="1483">
        <v>1.2824928632750199E-2</v>
      </c>
      <c r="R14" s="1483">
        <v>0.59522734251133436</v>
      </c>
      <c r="S14" s="1483">
        <v>6.6710388136527854E-2</v>
      </c>
      <c r="T14" s="1483">
        <v>0.83483965030973128</v>
      </c>
      <c r="U14" s="1513">
        <v>0.52642977349495435</v>
      </c>
      <c r="V14" s="1512">
        <v>0.13378133487988553</v>
      </c>
      <c r="W14" s="1483">
        <v>0.25273410901891058</v>
      </c>
      <c r="X14" s="1483">
        <v>2.6731117400914162E-2</v>
      </c>
      <c r="Y14" s="1513">
        <v>0.14332234176214675</v>
      </c>
      <c r="Z14" s="1511">
        <v>8.7666534236659821E-2</v>
      </c>
      <c r="AA14" s="1511">
        <v>8.7529262798090146E-2</v>
      </c>
      <c r="AB14" s="530"/>
    </row>
    <row r="15" spans="1:29" s="307" customFormat="1" ht="12.75">
      <c r="A15" s="282" t="s">
        <v>310</v>
      </c>
      <c r="B15" s="1515"/>
      <c r="C15" s="1484"/>
      <c r="D15" s="1485"/>
      <c r="E15" s="1484"/>
      <c r="F15" s="1486"/>
      <c r="G15" s="1486"/>
      <c r="H15" s="1486"/>
      <c r="I15" s="1486"/>
      <c r="J15" s="1486"/>
      <c r="K15" s="1484"/>
      <c r="L15" s="1487"/>
      <c r="M15" s="1487"/>
      <c r="N15" s="1484"/>
      <c r="O15" s="1488" t="s">
        <v>310</v>
      </c>
      <c r="P15" s="1486"/>
      <c r="Q15" s="1486"/>
      <c r="R15" s="1486"/>
      <c r="S15" s="1486"/>
      <c r="T15" s="1486"/>
      <c r="U15" s="1484"/>
      <c r="V15" s="1486"/>
      <c r="W15" s="1486"/>
      <c r="X15" s="1486"/>
      <c r="Y15" s="1484"/>
      <c r="Z15" s="1489"/>
      <c r="AA15" s="1489"/>
      <c r="AC15" s="1490"/>
    </row>
    <row r="16" spans="1:29" s="1491" customFormat="1" ht="12.75">
      <c r="A16" s="472" t="s">
        <v>704</v>
      </c>
      <c r="B16" s="1476">
        <v>6.7665680420437413E-2</v>
      </c>
      <c r="C16" s="1476">
        <v>2.0803334188867373E-2</v>
      </c>
      <c r="D16" s="1476">
        <v>0.21832005385231756</v>
      </c>
      <c r="E16" s="1476">
        <v>0.12844960771096914</v>
      </c>
      <c r="F16" s="1514">
        <v>5.3544024162042625E-2</v>
      </c>
      <c r="G16" s="1477">
        <v>7.753898149026095E-2</v>
      </c>
      <c r="H16" s="1477">
        <v>2.965803354576968E-3</v>
      </c>
      <c r="I16" s="1477">
        <v>7.539019677208203E-2</v>
      </c>
      <c r="J16" s="1477">
        <v>0.14548185296363036</v>
      </c>
      <c r="K16" s="1475">
        <v>4.9048748413296428E-2</v>
      </c>
      <c r="L16" s="1514">
        <v>0.23628266061829084</v>
      </c>
      <c r="M16" s="1477">
        <v>0.32676635894338801</v>
      </c>
      <c r="N16" s="1475">
        <v>0.24456327835587444</v>
      </c>
      <c r="O16" s="1461" t="s">
        <v>704</v>
      </c>
      <c r="P16" s="1514">
        <v>0.49896248560359591</v>
      </c>
      <c r="Q16" s="1477">
        <v>9.0826888321962063E-2</v>
      </c>
      <c r="R16" s="1477">
        <v>0.39267382301939735</v>
      </c>
      <c r="S16" s="1477">
        <v>0.10545293978654735</v>
      </c>
      <c r="T16" s="1477">
        <v>0.18667824371606434</v>
      </c>
      <c r="U16" s="1475">
        <v>0.43691136122433094</v>
      </c>
      <c r="V16" s="1514">
        <v>0.10047980206773377</v>
      </c>
      <c r="W16" s="1477">
        <v>0.23687328227828908</v>
      </c>
      <c r="X16" s="1477">
        <v>-9.7470944525381742E-2</v>
      </c>
      <c r="Y16" s="1475">
        <v>9.1642191189498456E-2</v>
      </c>
      <c r="Z16" s="1514">
        <v>7.1218524407644201E-2</v>
      </c>
      <c r="AA16" s="1476">
        <v>5.75270823402807E-2</v>
      </c>
      <c r="AB16" s="530"/>
      <c r="AC16" s="768"/>
    </row>
    <row r="17" spans="1:32" s="1491" customFormat="1" ht="12.75">
      <c r="A17" s="472" t="s">
        <v>642</v>
      </c>
      <c r="B17" s="1476">
        <v>0.11061022047294866</v>
      </c>
      <c r="C17" s="1476">
        <v>5.0829890754448437E-2</v>
      </c>
      <c r="D17" s="1476">
        <v>-4.5065127454637977E-2</v>
      </c>
      <c r="E17" s="1476">
        <v>0.13881687025008183</v>
      </c>
      <c r="F17" s="1514">
        <v>7.9690040580812971E-2</v>
      </c>
      <c r="G17" s="1477">
        <v>7.6053420570479036E-2</v>
      </c>
      <c r="H17" s="1477">
        <v>7.6199161987188235E-2</v>
      </c>
      <c r="I17" s="1477">
        <v>8.4754563433535823E-2</v>
      </c>
      <c r="J17" s="1477">
        <v>0.16678048914774757</v>
      </c>
      <c r="K17" s="1475">
        <v>8.8578645360043229E-2</v>
      </c>
      <c r="L17" s="1514">
        <v>0.42500142471371638</v>
      </c>
      <c r="M17" s="1477">
        <v>0.33196984478465241</v>
      </c>
      <c r="N17" s="1475">
        <v>0.41129813738342769</v>
      </c>
      <c r="O17" s="1461" t="s">
        <v>642</v>
      </c>
      <c r="P17" s="1514">
        <v>0.28230142474602227</v>
      </c>
      <c r="Q17" s="1477">
        <v>0.19032911334585623</v>
      </c>
      <c r="R17" s="1477">
        <v>0.2146695241226515</v>
      </c>
      <c r="S17" s="1477">
        <v>0.26177755454387475</v>
      </c>
      <c r="T17" s="1477">
        <v>1.1611558438039848</v>
      </c>
      <c r="U17" s="1475">
        <v>0.29792452604213504</v>
      </c>
      <c r="V17" s="1514">
        <v>0.18600127764120611</v>
      </c>
      <c r="W17" s="1477">
        <v>0.15419175096809012</v>
      </c>
      <c r="X17" s="1477">
        <v>0.18524164057018977</v>
      </c>
      <c r="Y17" s="1475">
        <v>0.17303984550325846</v>
      </c>
      <c r="Z17" s="1514">
        <v>7.0244167927539625E-2</v>
      </c>
      <c r="AA17" s="1476">
        <v>9.097267110245455E-2</v>
      </c>
      <c r="AB17" s="530"/>
    </row>
    <row r="18" spans="1:32" s="1491" customFormat="1" ht="12.75">
      <c r="A18" s="472" t="s">
        <v>705</v>
      </c>
      <c r="B18" s="1476">
        <v>1.9749263903752423E-2</v>
      </c>
      <c r="C18" s="1476">
        <v>-3.5602640830781906E-3</v>
      </c>
      <c r="D18" s="1476">
        <v>-0.48349786314429244</v>
      </c>
      <c r="E18" s="1476">
        <v>-2.2057527029684554E-2</v>
      </c>
      <c r="F18" s="1514">
        <v>1.8295100842762313E-2</v>
      </c>
      <c r="G18" s="1477">
        <v>-6.5298548864721528E-2</v>
      </c>
      <c r="H18" s="1477">
        <v>-7.1573407652436916E-2</v>
      </c>
      <c r="I18" s="1477">
        <v>-0.10168977496561526</v>
      </c>
      <c r="J18" s="1477">
        <v>0.20309387594262573</v>
      </c>
      <c r="K18" s="1475">
        <v>-1.5580861977205207E-2</v>
      </c>
      <c r="L18" s="1514">
        <v>0.23285270103248212</v>
      </c>
      <c r="M18" s="1477">
        <v>0.87211333597022689</v>
      </c>
      <c r="N18" s="1475">
        <v>0.31749299806354148</v>
      </c>
      <c r="O18" s="1461" t="s">
        <v>705</v>
      </c>
      <c r="P18" s="1514">
        <v>0.99950304176006521</v>
      </c>
      <c r="Q18" s="1477">
        <v>3.6782741164641086E-2</v>
      </c>
      <c r="R18" s="1477">
        <v>0.34770803387630012</v>
      </c>
      <c r="S18" s="1477">
        <v>0.10661307129479169</v>
      </c>
      <c r="T18" s="1477">
        <v>0.73547406146589966</v>
      </c>
      <c r="U18" s="1475">
        <v>0.7372564774535475</v>
      </c>
      <c r="V18" s="1514">
        <v>0.36427942187859319</v>
      </c>
      <c r="W18" s="1477">
        <v>0.35805869366392007</v>
      </c>
      <c r="X18" s="1477">
        <v>0.60782559489926014</v>
      </c>
      <c r="Y18" s="1475">
        <v>0.4669347615702959</v>
      </c>
      <c r="Z18" s="1514">
        <v>-7.6132329522509146E-3</v>
      </c>
      <c r="AA18" s="1476">
        <v>1.2723489977546798E-2</v>
      </c>
      <c r="AB18" s="530"/>
    </row>
    <row r="19" spans="1:32" s="1491" customFormat="1" ht="12.75">
      <c r="A19" s="472" t="s">
        <v>724</v>
      </c>
      <c r="B19" s="1476">
        <v>0.15183461977576385</v>
      </c>
      <c r="C19" s="1476">
        <v>4.179831230675024E-2</v>
      </c>
      <c r="D19" s="1476">
        <v>-0.4860362174982451</v>
      </c>
      <c r="E19" s="1476">
        <v>0.16661440455557663</v>
      </c>
      <c r="F19" s="1514">
        <v>0.19396080116872261</v>
      </c>
      <c r="G19" s="1477">
        <v>-4.4718560878917346E-2</v>
      </c>
      <c r="H19" s="1477">
        <v>-1.9638450325864532E-2</v>
      </c>
      <c r="I19" s="1477">
        <v>0.17758711984874997</v>
      </c>
      <c r="J19" s="1477">
        <v>6.9698434869679859E-2</v>
      </c>
      <c r="K19" s="1475">
        <v>7.9779028107527683E-2</v>
      </c>
      <c r="L19" s="1514">
        <v>0.42764805342623924</v>
      </c>
      <c r="M19" s="1477">
        <v>0.51993572489781004</v>
      </c>
      <c r="N19" s="1475">
        <v>0.43667875190580641</v>
      </c>
      <c r="O19" s="1461" t="s">
        <v>724</v>
      </c>
      <c r="P19" s="1514">
        <v>-6.1278547972297703E-3</v>
      </c>
      <c r="Q19" s="1477">
        <v>-0.59002411493877505</v>
      </c>
      <c r="R19" s="1477">
        <v>1.4215231514794975</v>
      </c>
      <c r="S19" s="1477">
        <v>0.23535836227357976</v>
      </c>
      <c r="T19" s="1477">
        <v>-2.7796529126349223E-2</v>
      </c>
      <c r="U19" s="1475">
        <v>0.1226234374411983</v>
      </c>
      <c r="V19" s="1514">
        <v>0.24638728879639982</v>
      </c>
      <c r="W19" s="1477">
        <v>-8.0680698004774287E-2</v>
      </c>
      <c r="X19" s="1477">
        <v>0.60172193284909081</v>
      </c>
      <c r="Y19" s="1475">
        <v>0.23789367257282934</v>
      </c>
      <c r="Z19" s="1514">
        <v>2.5523472199652675E-2</v>
      </c>
      <c r="AA19" s="1476">
        <v>9.8372590469865573E-2</v>
      </c>
      <c r="AB19" s="530"/>
    </row>
    <row r="20" spans="1:32" s="1491" customFormat="1" ht="12.75">
      <c r="A20" s="472" t="s">
        <v>706</v>
      </c>
      <c r="B20" s="1476">
        <v>1.2417939491704111E-2</v>
      </c>
      <c r="C20" s="1476">
        <v>3.4000627588955945E-2</v>
      </c>
      <c r="D20" s="1476">
        <v>8.2310351291442485E-2</v>
      </c>
      <c r="E20" s="1476">
        <v>0.16103963653072828</v>
      </c>
      <c r="F20" s="1514">
        <v>-1.6390343258709805E-4</v>
      </c>
      <c r="G20" s="1477">
        <v>8.4957616538822833E-2</v>
      </c>
      <c r="H20" s="1477">
        <v>7.9061754427088182E-2</v>
      </c>
      <c r="I20" s="1477">
        <v>2.8596310634127597E-2</v>
      </c>
      <c r="J20" s="1477">
        <v>0.12441481401255516</v>
      </c>
      <c r="K20" s="1475">
        <v>5.5496503271938336E-2</v>
      </c>
      <c r="L20" s="1514">
        <v>0.46213439189137273</v>
      </c>
      <c r="M20" s="1477">
        <v>0.18995315342632724</v>
      </c>
      <c r="N20" s="1475">
        <v>0.4060727128603725</v>
      </c>
      <c r="O20" s="1461" t="s">
        <v>706</v>
      </c>
      <c r="P20" s="1514">
        <v>0.21721829507920076</v>
      </c>
      <c r="Q20" s="1477">
        <v>-0.33953109864168074</v>
      </c>
      <c r="R20" s="1477">
        <v>-8.0343123892466561E-2</v>
      </c>
      <c r="S20" s="1477">
        <v>0.96382976973946244</v>
      </c>
      <c r="T20" s="1477">
        <v>0.35526003082041147</v>
      </c>
      <c r="U20" s="1475">
        <v>0.11526436381692995</v>
      </c>
      <c r="V20" s="1514">
        <v>0.21769456426419631</v>
      </c>
      <c r="W20" s="1477">
        <v>0.16781147932666607</v>
      </c>
      <c r="X20" s="1477">
        <v>2.15587403526738E-2</v>
      </c>
      <c r="Y20" s="1475">
        <v>0.1066882623337313</v>
      </c>
      <c r="Z20" s="1514">
        <v>5.0784198662623403E-2</v>
      </c>
      <c r="AA20" s="1476">
        <v>2.7735918853746488E-2</v>
      </c>
      <c r="AB20" s="530"/>
    </row>
    <row r="21" spans="1:32" s="1491" customFormat="1" ht="12.75">
      <c r="A21" s="472" t="s">
        <v>946</v>
      </c>
      <c r="B21" s="1476">
        <v>4.3374542618723533E-2</v>
      </c>
      <c r="C21" s="1476">
        <v>1.7083707174690099E-2</v>
      </c>
      <c r="D21" s="1476">
        <v>0.1331559786273806</v>
      </c>
      <c r="E21" s="1476">
        <v>0.12747958981628171</v>
      </c>
      <c r="F21" s="1514">
        <v>-2.8758135475142055E-2</v>
      </c>
      <c r="G21" s="1477">
        <v>4.6197542822064008E-3</v>
      </c>
      <c r="H21" s="1477">
        <v>-3.0990961239748538E-2</v>
      </c>
      <c r="I21" s="1477">
        <v>-4.1888984409872765E-2</v>
      </c>
      <c r="J21" s="1477">
        <v>6.3985548310157681E-2</v>
      </c>
      <c r="K21" s="1475">
        <v>-1.773444207266095E-2</v>
      </c>
      <c r="L21" s="1514">
        <v>0.38955853955089248</v>
      </c>
      <c r="M21" s="1477">
        <v>0.12931071821203322</v>
      </c>
      <c r="N21" s="1475">
        <v>0.34766242196282149</v>
      </c>
      <c r="O21" s="1461" t="s">
        <v>946</v>
      </c>
      <c r="P21" s="1514">
        <v>0.39982626069182148</v>
      </c>
      <c r="Q21" s="1477">
        <v>-0.22775913612687326</v>
      </c>
      <c r="R21" s="1477">
        <v>0.34808159959000196</v>
      </c>
      <c r="S21" s="1477">
        <v>0.17420913868745314</v>
      </c>
      <c r="T21" s="1477">
        <v>0.23090008532478179</v>
      </c>
      <c r="U21" s="1475">
        <v>0.32222585501069201</v>
      </c>
      <c r="V21" s="1514">
        <v>0.28689482981287839</v>
      </c>
      <c r="W21" s="1477">
        <v>0.11788650182497262</v>
      </c>
      <c r="X21" s="1477">
        <v>3.8496562152889879E-4</v>
      </c>
      <c r="Y21" s="1475">
        <v>7.1256821437023943E-2</v>
      </c>
      <c r="Z21" s="1514">
        <v>4.1485271576460869E-2</v>
      </c>
      <c r="AA21" s="1476">
        <v>3.7064858763634412E-2</v>
      </c>
      <c r="AB21" s="530"/>
    </row>
    <row r="22" spans="1:32" s="1491" customFormat="1" ht="12.75">
      <c r="A22" s="472" t="s">
        <v>643</v>
      </c>
      <c r="B22" s="1476">
        <v>4.5630793366312927E-2</v>
      </c>
      <c r="C22" s="1476">
        <v>2.3810941582111056E-2</v>
      </c>
      <c r="D22" s="1476">
        <v>6.555709860021075E-3</v>
      </c>
      <c r="E22" s="1476">
        <v>0.1737987914623913</v>
      </c>
      <c r="F22" s="1514">
        <v>-2.7590346166646462E-2</v>
      </c>
      <c r="G22" s="1477">
        <v>4.0701632135571986E-2</v>
      </c>
      <c r="H22" s="1477">
        <v>-4.2245849720249362E-3</v>
      </c>
      <c r="I22" s="1477">
        <v>-5.4265699521440003E-2</v>
      </c>
      <c r="J22" s="1477">
        <v>-1.0216450632705265E-2</v>
      </c>
      <c r="K22" s="1475">
        <v>-1.1278384972751798E-2</v>
      </c>
      <c r="L22" s="1514">
        <v>0.49676092195487809</v>
      </c>
      <c r="M22" s="1477">
        <v>0.36364913034786484</v>
      </c>
      <c r="N22" s="1475">
        <v>0.47711493150674622</v>
      </c>
      <c r="O22" s="1461" t="s">
        <v>643</v>
      </c>
      <c r="P22" s="1514">
        <v>0.37248935842897346</v>
      </c>
      <c r="Q22" s="1477">
        <v>-0.39322410297462074</v>
      </c>
      <c r="R22" s="1477">
        <v>0.55766304994047688</v>
      </c>
      <c r="S22" s="1477">
        <v>-5.4609702201069754E-2</v>
      </c>
      <c r="T22" s="1477">
        <v>0.10495898235354773</v>
      </c>
      <c r="U22" s="1475">
        <v>0.3060786053736555</v>
      </c>
      <c r="V22" s="1514">
        <v>0.25413465470430951</v>
      </c>
      <c r="W22" s="1477">
        <v>9.5948185963941723E-2</v>
      </c>
      <c r="X22" s="1477">
        <v>1.8176721382149097E-2</v>
      </c>
      <c r="Y22" s="1475">
        <v>6.7412460128481566E-2</v>
      </c>
      <c r="Z22" s="1514">
        <v>6.1949439236096637E-2</v>
      </c>
      <c r="AA22" s="1476">
        <v>4.1529742838840589E-2</v>
      </c>
      <c r="AB22" s="530"/>
    </row>
    <row r="23" spans="1:32" s="1491" customFormat="1" ht="12.75">
      <c r="A23" s="474" t="s">
        <v>644</v>
      </c>
      <c r="B23" s="1476">
        <v>4.579678796020259E-2</v>
      </c>
      <c r="C23" s="1476">
        <v>2.2362353592943585E-2</v>
      </c>
      <c r="D23" s="1476">
        <v>0.16419595149037547</v>
      </c>
      <c r="E23" s="1476">
        <v>0.12537086735721203</v>
      </c>
      <c r="F23" s="1514">
        <v>-5.6203928505423772E-2</v>
      </c>
      <c r="G23" s="1477">
        <v>7.7322976867599813E-4</v>
      </c>
      <c r="H23" s="1477">
        <v>-3.2444375906809708E-2</v>
      </c>
      <c r="I23" s="1477">
        <v>-2.6763587177363379E-2</v>
      </c>
      <c r="J23" s="1477">
        <v>0.1048999499246337</v>
      </c>
      <c r="K23" s="1475">
        <v>-2.2599747108298818E-2</v>
      </c>
      <c r="L23" s="1516">
        <v>0.35890127045697717</v>
      </c>
      <c r="M23" s="1480">
        <v>1.3679553466843242E-2</v>
      </c>
      <c r="N23" s="1478">
        <v>0.30171210545554183</v>
      </c>
      <c r="O23" s="1472" t="s">
        <v>644</v>
      </c>
      <c r="P23" s="1516">
        <v>0.4260988953574254</v>
      </c>
      <c r="Q23" s="1480">
        <v>-0.29293572824840164</v>
      </c>
      <c r="R23" s="1480">
        <v>0.30037164032912345</v>
      </c>
      <c r="S23" s="1480">
        <v>0.338097867561304</v>
      </c>
      <c r="T23" s="1480">
        <v>0.53229307467010423</v>
      </c>
      <c r="U23" s="1478">
        <v>0.34169198685403179</v>
      </c>
      <c r="V23" s="1516">
        <v>0.3861907712434931</v>
      </c>
      <c r="W23" s="1480">
        <v>0.1337259573407088</v>
      </c>
      <c r="X23" s="1480">
        <v>-6.2171801872883625E-2</v>
      </c>
      <c r="Y23" s="1478">
        <v>4.5943159086736962E-2</v>
      </c>
      <c r="Z23" s="1514">
        <v>3.5483743385897437E-2</v>
      </c>
      <c r="AA23" s="1476">
        <v>4.0041062223712398E-2</v>
      </c>
      <c r="AB23" s="530"/>
      <c r="AC23" s="112"/>
      <c r="AD23" s="112"/>
    </row>
    <row r="24" spans="1:32" s="112" customFormat="1" ht="12.75">
      <c r="A24" s="1481" t="s">
        <v>273</v>
      </c>
      <c r="B24" s="1511">
        <v>8.5890848979454981E-2</v>
      </c>
      <c r="C24" s="1511">
        <v>4.0069688251059166E-2</v>
      </c>
      <c r="D24" s="1511">
        <v>0.2120022133067081</v>
      </c>
      <c r="E24" s="1511">
        <v>0.13794936355836263</v>
      </c>
      <c r="F24" s="1512">
        <v>5.4009124258031171E-2</v>
      </c>
      <c r="G24" s="1483">
        <v>5.9414520009289706E-2</v>
      </c>
      <c r="H24" s="1483">
        <v>2.8393627598335414E-2</v>
      </c>
      <c r="I24" s="1483">
        <v>8.8676270503842636E-2</v>
      </c>
      <c r="J24" s="1483">
        <v>0.15013434280277749</v>
      </c>
      <c r="K24" s="1513">
        <v>5.8104111380767431E-2</v>
      </c>
      <c r="L24" s="1512">
        <v>0.23579070916788925</v>
      </c>
      <c r="M24" s="1483">
        <v>0.28170304605514507</v>
      </c>
      <c r="N24" s="1513">
        <v>0.24054950250604001</v>
      </c>
      <c r="O24" s="1492" t="s">
        <v>273</v>
      </c>
      <c r="P24" s="1512">
        <v>0.46739927302388939</v>
      </c>
      <c r="Q24" s="1483">
        <v>0.10756497046438929</v>
      </c>
      <c r="R24" s="1483">
        <v>0.32801823525033713</v>
      </c>
      <c r="S24" s="1483">
        <v>0.17081335330366154</v>
      </c>
      <c r="T24" s="1483">
        <v>0.23590796438452033</v>
      </c>
      <c r="U24" s="1513">
        <v>0.40233462738620474</v>
      </c>
      <c r="V24" s="1512">
        <v>0.13935218084638268</v>
      </c>
      <c r="W24" s="1483">
        <v>0.24414997857734178</v>
      </c>
      <c r="X24" s="1483">
        <v>5.0553417394265665E-3</v>
      </c>
      <c r="Y24" s="1513">
        <v>0.13250197964574517</v>
      </c>
      <c r="Z24" s="1511">
        <v>7.8616065965738446E-2</v>
      </c>
      <c r="AA24" s="1511">
        <v>7.510316877257206E-2</v>
      </c>
      <c r="AB24" s="530"/>
    </row>
    <row r="25" spans="1:32" s="384" customFormat="1" ht="12.75">
      <c r="A25" s="282" t="s">
        <v>311</v>
      </c>
      <c r="B25" s="1515"/>
      <c r="C25" s="1493"/>
      <c r="D25" s="1494"/>
      <c r="E25" s="1493"/>
      <c r="F25" s="1495"/>
      <c r="G25" s="1495"/>
      <c r="H25" s="1495"/>
      <c r="I25" s="1495"/>
      <c r="J25" s="1495"/>
      <c r="K25" s="1493"/>
      <c r="L25" s="1496"/>
      <c r="M25" s="1496"/>
      <c r="N25" s="1493"/>
      <c r="O25" s="1488" t="s">
        <v>311</v>
      </c>
      <c r="P25" s="1495"/>
      <c r="Q25" s="1495"/>
      <c r="R25" s="1495"/>
      <c r="S25" s="1495"/>
      <c r="T25" s="1495"/>
      <c r="U25" s="1493"/>
      <c r="V25" s="1495"/>
      <c r="W25" s="1495"/>
      <c r="X25" s="1495"/>
      <c r="Y25" s="1493"/>
      <c r="Z25" s="1497"/>
      <c r="AA25" s="1497"/>
      <c r="AB25" s="385"/>
      <c r="AC25" s="851"/>
      <c r="AE25" s="851"/>
    </row>
    <row r="26" spans="1:32" s="54" customFormat="1" ht="12.75">
      <c r="A26" s="280" t="s">
        <v>704</v>
      </c>
      <c r="B26" s="1476">
        <v>0.23866076030935512</v>
      </c>
      <c r="C26" s="1476">
        <v>0.18136332070041239</v>
      </c>
      <c r="D26" s="1476">
        <v>4.6148890819367461E-2</v>
      </c>
      <c r="E26" s="1476">
        <v>0.18865883529619731</v>
      </c>
      <c r="F26" s="1514">
        <v>-5.5303827579966325E-2</v>
      </c>
      <c r="G26" s="1477">
        <v>3.8716217352385796</v>
      </c>
      <c r="H26" s="1477">
        <v>0.28754413509423715</v>
      </c>
      <c r="I26" s="1477">
        <v>-0.28958124281064157</v>
      </c>
      <c r="J26" s="1477">
        <v>0.343834033613444</v>
      </c>
      <c r="K26" s="1475">
        <v>0.3461502666548304</v>
      </c>
      <c r="L26" s="1514">
        <v>0.1925584710682986</v>
      </c>
      <c r="M26" s="1477">
        <v>0.19155088604459602</v>
      </c>
      <c r="N26" s="1475">
        <v>0.19244526402193074</v>
      </c>
      <c r="O26" s="1498" t="s">
        <v>704</v>
      </c>
      <c r="P26" s="1514">
        <v>0.52464932427926159</v>
      </c>
      <c r="Q26" s="1477">
        <v>7.1975783707069807E-2</v>
      </c>
      <c r="R26" s="1477">
        <v>0.63125759785799884</v>
      </c>
      <c r="S26" s="1477">
        <v>0.17360759324331565</v>
      </c>
      <c r="T26" s="1477">
        <v>1.0487298089349277</v>
      </c>
      <c r="U26" s="1477">
        <v>0.60053865578706644</v>
      </c>
      <c r="V26" s="1514">
        <v>1.9486692015209472E-2</v>
      </c>
      <c r="W26" s="1477">
        <v>0.45527638190954756</v>
      </c>
      <c r="X26" s="1477">
        <v>0.61134020618556728</v>
      </c>
      <c r="Y26" s="1475">
        <v>0.43672193417805683</v>
      </c>
      <c r="Z26" s="1476">
        <v>8.5288701435514147E-2</v>
      </c>
      <c r="AA26" s="1476">
        <v>0.10341853849905025</v>
      </c>
      <c r="AB26" s="530"/>
      <c r="AC26" s="1499"/>
      <c r="AF26" s="1500"/>
    </row>
    <row r="27" spans="1:32" s="54" customFormat="1" ht="12.75">
      <c r="A27" s="280" t="s">
        <v>642</v>
      </c>
      <c r="B27" s="1476">
        <v>0.45249252961898589</v>
      </c>
      <c r="C27" s="1476">
        <v>0.1755217087620653</v>
      </c>
      <c r="D27" s="1476">
        <v>9.3167733332718994E-2</v>
      </c>
      <c r="E27" s="1476">
        <v>0.17363796653332875</v>
      </c>
      <c r="F27" s="1514">
        <v>-0.20351448583000586</v>
      </c>
      <c r="G27" s="1477">
        <v>3.2825965649795714</v>
      </c>
      <c r="H27" s="1477">
        <v>0.56795496660250633</v>
      </c>
      <c r="I27" s="1477">
        <v>0.13432202790776593</v>
      </c>
      <c r="J27" s="1477">
        <v>0.66041150310016317</v>
      </c>
      <c r="K27" s="1475">
        <v>0.47393736885588567</v>
      </c>
      <c r="L27" s="1514">
        <v>0.1967512676262182</v>
      </c>
      <c r="M27" s="1477">
        <v>0.26233652956192599</v>
      </c>
      <c r="N27" s="1475">
        <v>0.20203717236607122</v>
      </c>
      <c r="O27" s="1498" t="s">
        <v>642</v>
      </c>
      <c r="P27" s="1514">
        <v>0.53329329283193005</v>
      </c>
      <c r="Q27" s="1477">
        <v>0.22199550910962951</v>
      </c>
      <c r="R27" s="1477">
        <v>0.6061901143917412</v>
      </c>
      <c r="S27" s="1477">
        <v>-0.5394459757977802</v>
      </c>
      <c r="T27" s="1477">
        <v>-0.10644895261046261</v>
      </c>
      <c r="U27" s="1477">
        <v>0.46605503736379483</v>
      </c>
      <c r="V27" s="1514">
        <v>1.6020995110727636</v>
      </c>
      <c r="W27" s="1477">
        <v>0.57669902912621374</v>
      </c>
      <c r="X27" s="1460">
        <v>-0.70517928286852571</v>
      </c>
      <c r="Y27" s="1475">
        <v>-0.49197773046543125</v>
      </c>
      <c r="Z27" s="1476">
        <v>0.30789069409629288</v>
      </c>
      <c r="AA27" s="1476">
        <v>0.20542038461325007</v>
      </c>
      <c r="AB27" s="530"/>
      <c r="AC27" s="1499"/>
      <c r="AF27" s="1500"/>
    </row>
    <row r="28" spans="1:32" s="54" customFormat="1" ht="12.75">
      <c r="A28" s="280" t="s">
        <v>705</v>
      </c>
      <c r="B28" s="1476">
        <v>-0.59310725364021344</v>
      </c>
      <c r="C28" s="1476">
        <v>-0.7773569674341444</v>
      </c>
      <c r="D28" s="1476">
        <v>-1.0755841933737353E-2</v>
      </c>
      <c r="E28" s="1476">
        <v>-0.15921600300208427</v>
      </c>
      <c r="F28" s="1517">
        <v>7.1230674087816936</v>
      </c>
      <c r="G28" s="1460" t="s">
        <v>302</v>
      </c>
      <c r="H28" s="1477">
        <v>-0.302173682810427</v>
      </c>
      <c r="I28" s="1460" t="s">
        <v>302</v>
      </c>
      <c r="J28" s="1477">
        <v>-1</v>
      </c>
      <c r="K28" s="1475">
        <v>0.29532337935019748</v>
      </c>
      <c r="L28" s="1514">
        <v>0.8531481342385816</v>
      </c>
      <c r="M28" s="1477">
        <v>1.1526191575371123</v>
      </c>
      <c r="N28" s="1475">
        <v>0.88656870085858541</v>
      </c>
      <c r="O28" s="1498" t="s">
        <v>705</v>
      </c>
      <c r="P28" s="1514">
        <v>0.20740931395141149</v>
      </c>
      <c r="Q28" s="1460" t="s">
        <v>302</v>
      </c>
      <c r="R28" s="1477">
        <v>7.5491421342364751E-2</v>
      </c>
      <c r="S28" s="1460" t="s">
        <v>302</v>
      </c>
      <c r="T28" s="1477">
        <v>7.0803243397414839E-2</v>
      </c>
      <c r="U28" s="1477">
        <v>0.2399371756311226</v>
      </c>
      <c r="V28" s="1517" t="s">
        <v>302</v>
      </c>
      <c r="W28" s="1460" t="s">
        <v>302</v>
      </c>
      <c r="X28" s="1460" t="s">
        <v>302</v>
      </c>
      <c r="Y28" s="1518" t="s">
        <v>302</v>
      </c>
      <c r="Z28" s="1476">
        <v>1.4938823408046114</v>
      </c>
      <c r="AA28" s="1476">
        <v>0.19161214184346598</v>
      </c>
      <c r="AB28" s="530"/>
      <c r="AC28" s="1499"/>
      <c r="AF28" s="1500"/>
    </row>
    <row r="29" spans="1:32" s="54" customFormat="1" ht="12.75">
      <c r="A29" s="280" t="s">
        <v>724</v>
      </c>
      <c r="B29" s="1476">
        <v>-0.3315303510445492</v>
      </c>
      <c r="C29" s="1476">
        <v>2.0935690537257012</v>
      </c>
      <c r="D29" s="1476">
        <v>-0.17394145870714117</v>
      </c>
      <c r="E29" s="1476">
        <v>-6.5834380961135475E-2</v>
      </c>
      <c r="F29" s="1517">
        <v>0.36996942978225889</v>
      </c>
      <c r="G29" s="1460" t="s">
        <v>302</v>
      </c>
      <c r="H29" s="1477">
        <v>-0.5273592386994449</v>
      </c>
      <c r="I29" s="1460" t="s">
        <v>302</v>
      </c>
      <c r="J29" s="1460">
        <v>-1</v>
      </c>
      <c r="K29" s="1475">
        <v>-1.9769241345809929E-2</v>
      </c>
      <c r="L29" s="1514">
        <v>0.3062778656993479</v>
      </c>
      <c r="M29" s="1477">
        <v>3.0534863778913683</v>
      </c>
      <c r="N29" s="1475">
        <v>0.41840444366308049</v>
      </c>
      <c r="O29" s="1498" t="s">
        <v>724</v>
      </c>
      <c r="P29" s="1514">
        <v>0.59954031881360725</v>
      </c>
      <c r="Q29" s="1477">
        <v>-1</v>
      </c>
      <c r="R29" s="1477">
        <v>-0.19069478088583591</v>
      </c>
      <c r="S29" s="1477">
        <v>-1</v>
      </c>
      <c r="T29" s="1477">
        <v>-0.18806046029964474</v>
      </c>
      <c r="U29" s="1477">
        <v>-0.10184326787854869</v>
      </c>
      <c r="V29" s="1517" t="s">
        <v>302</v>
      </c>
      <c r="W29" s="1460" t="s">
        <v>302</v>
      </c>
      <c r="X29" s="1460" t="s">
        <v>302</v>
      </c>
      <c r="Y29" s="1518" t="s">
        <v>302</v>
      </c>
      <c r="Z29" s="1476">
        <v>4.3239692452183744</v>
      </c>
      <c r="AA29" s="1476">
        <v>0.31261682886926367</v>
      </c>
      <c r="AB29" s="530"/>
      <c r="AC29" s="1499"/>
      <c r="AF29" s="1500"/>
    </row>
    <row r="30" spans="1:32" s="54" customFormat="1" ht="12.75">
      <c r="A30" s="280" t="s">
        <v>706</v>
      </c>
      <c r="B30" s="1476">
        <v>0.48286364834071427</v>
      </c>
      <c r="C30" s="1476">
        <v>3.4459405302883717E-2</v>
      </c>
      <c r="D30" s="1476">
        <v>2.1808442073997236E-2</v>
      </c>
      <c r="E30" s="1476">
        <v>0.32786635062542424</v>
      </c>
      <c r="F30" s="1514">
        <v>-2.0193795374189194E-2</v>
      </c>
      <c r="G30" s="1477">
        <v>-9.691907326821847E-2</v>
      </c>
      <c r="H30" s="1477">
        <v>0.85223700645397971</v>
      </c>
      <c r="I30" s="1477">
        <v>-0.27533386752136746</v>
      </c>
      <c r="J30" s="1477">
        <v>0.26107071369739709</v>
      </c>
      <c r="K30" s="1475">
        <v>0.13661753016469014</v>
      </c>
      <c r="L30" s="1514">
        <v>0.13893797095727956</v>
      </c>
      <c r="M30" s="1477">
        <v>0.92445652435371173</v>
      </c>
      <c r="N30" s="1475">
        <v>0.19813710488120706</v>
      </c>
      <c r="O30" s="1498" t="s">
        <v>706</v>
      </c>
      <c r="P30" s="1514">
        <v>0.76413270462388638</v>
      </c>
      <c r="Q30" s="1477">
        <v>-0.77219714596885147</v>
      </c>
      <c r="R30" s="1477">
        <v>-5.5150918577276387E-2</v>
      </c>
      <c r="S30" s="1477">
        <v>-0.1205156106135431</v>
      </c>
      <c r="T30" s="1477">
        <v>-0.33479244880870029</v>
      </c>
      <c r="U30" s="1477">
        <v>-1.5132842258120394E-2</v>
      </c>
      <c r="V30" s="1514">
        <v>1.1217228464419473</v>
      </c>
      <c r="W30" s="1477">
        <v>-1</v>
      </c>
      <c r="X30" s="1460" t="s">
        <v>994</v>
      </c>
      <c r="Y30" s="1475">
        <v>-0.74358228257355319</v>
      </c>
      <c r="Z30" s="1476">
        <v>0.26208311279982421</v>
      </c>
      <c r="AA30" s="1476">
        <v>0.17973217114500972</v>
      </c>
      <c r="AB30" s="530"/>
      <c r="AC30" s="1499"/>
      <c r="AF30" s="1500"/>
    </row>
    <row r="31" spans="1:32" s="54" customFormat="1" ht="12.75">
      <c r="A31" s="472" t="s">
        <v>946</v>
      </c>
      <c r="B31" s="1476">
        <v>0.64790642630589868</v>
      </c>
      <c r="C31" s="1476">
        <v>-0.17710652240891622</v>
      </c>
      <c r="D31" s="1476">
        <v>0.13659174366370785</v>
      </c>
      <c r="E31" s="1476">
        <v>0.11905228751921726</v>
      </c>
      <c r="F31" s="1514">
        <v>-3.5938884349542177E-2</v>
      </c>
      <c r="G31" s="1477">
        <v>1.2239062810678449</v>
      </c>
      <c r="H31" s="1477">
        <v>0.77047925961131769</v>
      </c>
      <c r="I31" s="1477">
        <v>-0.35520780617408887</v>
      </c>
      <c r="J31" s="1477">
        <v>0.55212682982966044</v>
      </c>
      <c r="K31" s="1475">
        <v>0.44731516173069408</v>
      </c>
      <c r="L31" s="1514">
        <v>0.11740602391418675</v>
      </c>
      <c r="M31" s="1477">
        <v>0.60697173127231241</v>
      </c>
      <c r="N31" s="1475">
        <v>0.16281821629877946</v>
      </c>
      <c r="O31" s="1461" t="s">
        <v>946</v>
      </c>
      <c r="P31" s="1514">
        <v>0.40797129829705892</v>
      </c>
      <c r="Q31" s="1477">
        <v>-0.18178558594436778</v>
      </c>
      <c r="R31" s="1477">
        <v>0.27193604823215267</v>
      </c>
      <c r="S31" s="1477">
        <v>-8.9861667278806512E-2</v>
      </c>
      <c r="T31" s="1477">
        <v>0.56379380683647318</v>
      </c>
      <c r="U31" s="1477">
        <v>0.29978021080043438</v>
      </c>
      <c r="V31" s="1514">
        <v>0.50250626566416012</v>
      </c>
      <c r="W31" s="1477">
        <v>-0.20485436893203901</v>
      </c>
      <c r="X31" s="1460">
        <v>-0.16846229187071482</v>
      </c>
      <c r="Y31" s="1475">
        <v>-0.13519770140798948</v>
      </c>
      <c r="Z31" s="1476">
        <v>0.15051623829467786</v>
      </c>
      <c r="AA31" s="1476">
        <v>0.15264047691482263</v>
      </c>
      <c r="AB31" s="530"/>
      <c r="AC31" s="1499"/>
      <c r="AF31" s="1500"/>
    </row>
    <row r="32" spans="1:32" s="54" customFormat="1" ht="12.75">
      <c r="A32" s="280" t="s">
        <v>643</v>
      </c>
      <c r="B32" s="1476">
        <v>0.11166379889149147</v>
      </c>
      <c r="C32" s="1476">
        <v>-9.3886456898101378E-2</v>
      </c>
      <c r="D32" s="1476">
        <v>0.10323842076255341</v>
      </c>
      <c r="E32" s="1476">
        <v>0.19567457757610351</v>
      </c>
      <c r="F32" s="1514">
        <v>-5.5832041714134473E-3</v>
      </c>
      <c r="G32" s="1477">
        <v>0.2059272023769434</v>
      </c>
      <c r="H32" s="1477">
        <v>0.40095010897423045</v>
      </c>
      <c r="I32" s="1477">
        <v>-0.31223827119023628</v>
      </c>
      <c r="J32" s="1477">
        <v>0.28578313882144113</v>
      </c>
      <c r="K32" s="1475">
        <v>0.1570659424899592</v>
      </c>
      <c r="L32" s="1514">
        <v>0.1183035529146681</v>
      </c>
      <c r="M32" s="1477">
        <v>0.85893513595810012</v>
      </c>
      <c r="N32" s="1475">
        <v>0.17758740108534044</v>
      </c>
      <c r="O32" s="1498" t="s">
        <v>643</v>
      </c>
      <c r="P32" s="1514">
        <v>0.45618646416748021</v>
      </c>
      <c r="Q32" s="1477">
        <v>-0.1688499461004721</v>
      </c>
      <c r="R32" s="1477">
        <v>0.21339916838759931</v>
      </c>
      <c r="S32" s="1477">
        <v>8.955535782892432E-2</v>
      </c>
      <c r="T32" s="1477">
        <v>0.26112868280126711</v>
      </c>
      <c r="U32" s="1477">
        <v>0.24603403565851956</v>
      </c>
      <c r="V32" s="1514">
        <v>0.50250626566416012</v>
      </c>
      <c r="W32" s="1477">
        <v>-1</v>
      </c>
      <c r="X32" s="1460">
        <v>-1</v>
      </c>
      <c r="Y32" s="1475">
        <v>-0.85152228138765551</v>
      </c>
      <c r="Z32" s="1476">
        <v>-2.0804679778962831E-2</v>
      </c>
      <c r="AA32" s="1476">
        <v>0.11267771394039938</v>
      </c>
      <c r="AB32" s="530"/>
      <c r="AC32" s="1499"/>
      <c r="AF32" s="1500"/>
    </row>
    <row r="33" spans="1:32" s="54" customFormat="1" ht="12.75">
      <c r="A33" s="281" t="s">
        <v>644</v>
      </c>
      <c r="B33" s="1476">
        <v>0.91002762866975728</v>
      </c>
      <c r="C33" s="1476">
        <v>-0.17916531321048446</v>
      </c>
      <c r="D33" s="1476">
        <v>0.16286916383828998</v>
      </c>
      <c r="E33" s="1476">
        <v>0.11882124079933853</v>
      </c>
      <c r="F33" s="1516">
        <v>-0.2538994341031291</v>
      </c>
      <c r="G33" s="1480">
        <v>2.9161809449937692</v>
      </c>
      <c r="H33" s="1480">
        <v>0.57004177039243142</v>
      </c>
      <c r="I33" s="1480">
        <v>-0.27382551284407564</v>
      </c>
      <c r="J33" s="1480">
        <v>0.43620687402877101</v>
      </c>
      <c r="K33" s="1478">
        <v>0.48251263836109848</v>
      </c>
      <c r="L33" s="1516">
        <v>6.5759380670604495E-2</v>
      </c>
      <c r="M33" s="1480">
        <v>0.88940467479089147</v>
      </c>
      <c r="N33" s="1478">
        <v>0.13109562316825962</v>
      </c>
      <c r="O33" s="1501" t="s">
        <v>644</v>
      </c>
      <c r="P33" s="1516">
        <v>0.21747457760451705</v>
      </c>
      <c r="Q33" s="1480">
        <v>-0.56828098388076875</v>
      </c>
      <c r="R33" s="1480">
        <v>0.15532677142035167</v>
      </c>
      <c r="S33" s="1480">
        <v>-0.53845556159895613</v>
      </c>
      <c r="T33" s="1480">
        <v>0.49547935242748942</v>
      </c>
      <c r="U33" s="1480">
        <v>0.11831850192272619</v>
      </c>
      <c r="V33" s="1514" t="s">
        <v>302</v>
      </c>
      <c r="W33" s="1477">
        <v>-0.20485436893203901</v>
      </c>
      <c r="X33" s="1460">
        <v>-0.16846229187071482</v>
      </c>
      <c r="Y33" s="1475">
        <v>-0.10201598473100293</v>
      </c>
      <c r="Z33" s="1476">
        <v>0.26345372054375238</v>
      </c>
      <c r="AA33" s="1476">
        <v>0.16997992608806056</v>
      </c>
      <c r="AB33" s="530"/>
      <c r="AC33" s="1499"/>
      <c r="AE33" s="111"/>
      <c r="AF33" s="1502"/>
    </row>
    <row r="34" spans="1:32" ht="12.75">
      <c r="A34" s="832" t="s">
        <v>273</v>
      </c>
      <c r="B34" s="1503">
        <v>0.24901468315301134</v>
      </c>
      <c r="C34" s="1503">
        <v>0.23145161290323069</v>
      </c>
      <c r="D34" s="1503">
        <v>6.0253703429510752E-2</v>
      </c>
      <c r="E34" s="1503">
        <v>0.19952407943596073</v>
      </c>
      <c r="F34" s="1506">
        <v>-4.0831588393658524E-2</v>
      </c>
      <c r="G34" s="1505">
        <v>3.0375670840787192</v>
      </c>
      <c r="H34" s="1505">
        <v>0.46852474771744301</v>
      </c>
      <c r="I34" s="1505">
        <v>0.25167037861915409</v>
      </c>
      <c r="J34" s="1505">
        <v>0.71756756756756568</v>
      </c>
      <c r="K34" s="1504">
        <v>0.42821022214195326</v>
      </c>
      <c r="L34" s="1506">
        <v>0.16800620043106029</v>
      </c>
      <c r="M34" s="1505">
        <v>0.15954628249709835</v>
      </c>
      <c r="N34" s="1504">
        <v>0.16704465251964207</v>
      </c>
      <c r="O34" s="1492" t="s">
        <v>273</v>
      </c>
      <c r="P34" s="1506">
        <v>0.48943222418322097</v>
      </c>
      <c r="Q34" s="1505">
        <v>-1.7784963621665151E-2</v>
      </c>
      <c r="R34" s="1505">
        <v>0.6284925987562402</v>
      </c>
      <c r="S34" s="1505">
        <v>3.3837293016558689E-2</v>
      </c>
      <c r="T34" s="1505">
        <v>0.95459657014336941</v>
      </c>
      <c r="U34" s="1505">
        <v>0.56836197910354813</v>
      </c>
      <c r="V34" s="1506">
        <v>-6.0240963855421215E-2</v>
      </c>
      <c r="W34" s="1505">
        <v>0.57286432160803935</v>
      </c>
      <c r="X34" s="1505">
        <v>0.60159362549800854</v>
      </c>
      <c r="Y34" s="1504">
        <v>0.48780487804878048</v>
      </c>
      <c r="Z34" s="1503">
        <v>0.10225444473860912</v>
      </c>
      <c r="AA34" s="1503">
        <v>0.12073285607181639</v>
      </c>
      <c r="AB34" s="530"/>
    </row>
    <row r="35" spans="1:32" ht="12.75">
      <c r="A35" s="833"/>
      <c r="B35" s="525"/>
      <c r="C35" s="525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833"/>
      <c r="P35" s="525"/>
      <c r="Q35" s="525"/>
      <c r="R35" s="525"/>
      <c r="S35" s="525"/>
      <c r="T35" s="525"/>
      <c r="U35" s="525"/>
      <c r="V35" s="525"/>
      <c r="W35" s="525"/>
      <c r="X35" s="525"/>
      <c r="Y35" s="525"/>
      <c r="Z35" s="525"/>
      <c r="AA35" s="525"/>
      <c r="AB35" s="530"/>
    </row>
    <row r="36" spans="1:32" ht="12.75">
      <c r="A36" s="53" t="s">
        <v>17</v>
      </c>
      <c r="B36" s="525"/>
      <c r="C36" s="525"/>
      <c r="D36" s="525"/>
      <c r="E36" s="525"/>
      <c r="F36" s="525"/>
      <c r="G36" s="525"/>
      <c r="H36" s="525"/>
      <c r="I36" s="525"/>
      <c r="J36" s="525"/>
      <c r="K36" s="525"/>
      <c r="L36" s="525"/>
      <c r="M36" s="525"/>
      <c r="N36" s="525"/>
      <c r="O36" s="53" t="s">
        <v>17</v>
      </c>
      <c r="P36" s="525"/>
      <c r="Q36" s="525"/>
      <c r="R36" s="525"/>
      <c r="S36" s="525"/>
      <c r="T36" s="525"/>
      <c r="U36" s="525"/>
      <c r="V36" s="525"/>
      <c r="W36" s="525"/>
      <c r="X36" s="525"/>
      <c r="Y36" s="525"/>
      <c r="Z36" s="525"/>
      <c r="AA36" s="525"/>
      <c r="AB36" s="530"/>
    </row>
    <row r="37" spans="1:32" s="284" customFormat="1" ht="14.25">
      <c r="A37" s="528" t="s">
        <v>31</v>
      </c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92" t="s">
        <v>31</v>
      </c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</row>
    <row r="38" spans="1:32" ht="14.25">
      <c r="B38" s="92"/>
      <c r="C38" s="92"/>
      <c r="D38" s="411"/>
      <c r="E38" s="5"/>
      <c r="F38" s="92"/>
      <c r="G38" s="92"/>
      <c r="H38" s="92"/>
      <c r="I38" s="92"/>
      <c r="J38" s="92"/>
      <c r="K38" s="92"/>
      <c r="L38" s="92"/>
      <c r="M38" s="92"/>
      <c r="N38" s="92"/>
      <c r="P38" s="411"/>
      <c r="Q38" s="411"/>
      <c r="R38" s="411"/>
      <c r="S38" s="411"/>
      <c r="T38" s="411"/>
      <c r="U38" s="411"/>
      <c r="V38" s="92"/>
      <c r="W38" s="92"/>
      <c r="X38" s="92"/>
      <c r="Y38" s="92"/>
      <c r="Z38" s="92"/>
      <c r="AA38" s="92"/>
    </row>
    <row r="39" spans="1:32" ht="14.25">
      <c r="A39" s="9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</row>
    <row r="40" spans="1:32" ht="14.25">
      <c r="B40" s="1507"/>
      <c r="C40" s="1507"/>
      <c r="D40" s="1507"/>
      <c r="E40" s="1507"/>
      <c r="F40" s="1507"/>
      <c r="G40" s="1507"/>
      <c r="H40" s="1507"/>
      <c r="I40" s="1507"/>
      <c r="J40" s="1507"/>
      <c r="K40" s="1507"/>
      <c r="L40" s="1507"/>
      <c r="M40" s="1507"/>
      <c r="N40" s="1507"/>
      <c r="P40" s="1507"/>
      <c r="Q40" s="1507"/>
      <c r="R40" s="1507"/>
      <c r="S40" s="1507"/>
      <c r="T40" s="1507"/>
      <c r="U40" s="1507"/>
      <c r="V40" s="1507"/>
      <c r="W40" s="1507"/>
      <c r="X40" s="1507"/>
      <c r="Y40" s="1507"/>
      <c r="Z40" s="1507"/>
      <c r="AA40" s="1507"/>
    </row>
    <row r="42" spans="1:32">
      <c r="AA42" s="307"/>
    </row>
    <row r="43" spans="1:32">
      <c r="A43" s="150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9"/>
    </row>
    <row r="44" spans="1:32" ht="13.5">
      <c r="A44" s="1508"/>
      <c r="B44" s="1508"/>
      <c r="C44" s="1508"/>
      <c r="D44" s="1508"/>
      <c r="E44" s="1508"/>
      <c r="F44" s="1508"/>
      <c r="G44" s="1508"/>
      <c r="H44" s="1508"/>
      <c r="I44" s="1508"/>
      <c r="J44" s="1508"/>
      <c r="K44" s="1508"/>
      <c r="L44" s="1508"/>
      <c r="M44" s="1508"/>
      <c r="N44" s="1508"/>
      <c r="O44" s="1508"/>
      <c r="P44" s="1508"/>
      <c r="Q44" s="1508"/>
      <c r="R44" s="1508"/>
      <c r="S44" s="1508"/>
      <c r="T44" s="1508"/>
      <c r="U44" s="1508"/>
      <c r="V44" s="1510"/>
      <c r="W44" s="1508"/>
      <c r="X44" s="1508"/>
      <c r="Y44" s="1508"/>
      <c r="Z44" s="1508"/>
      <c r="AA44" s="1508"/>
    </row>
    <row r="45" spans="1:32" ht="12.75">
      <c r="A45" s="299"/>
      <c r="B45" s="1508"/>
      <c r="C45" s="1508"/>
      <c r="D45" s="1508"/>
      <c r="E45" s="1508"/>
      <c r="F45" s="1508"/>
      <c r="G45" s="1508"/>
      <c r="H45" s="1508"/>
      <c r="I45" s="1508"/>
      <c r="J45" s="1508"/>
      <c r="K45" s="1508"/>
      <c r="L45" s="1508"/>
      <c r="M45" s="1508"/>
      <c r="N45" s="1508"/>
      <c r="O45" s="1508"/>
      <c r="P45" s="1508"/>
      <c r="Q45" s="1508"/>
      <c r="R45" s="1508"/>
      <c r="S45" s="1508"/>
      <c r="T45" s="1508"/>
      <c r="U45" s="1508"/>
      <c r="V45" s="1508"/>
      <c r="W45" s="1508"/>
      <c r="X45" s="1508"/>
      <c r="Y45" s="1508"/>
      <c r="Z45" s="1508"/>
      <c r="AA45" s="1508"/>
    </row>
    <row r="46" spans="1:32" ht="12.75">
      <c r="A46" s="299"/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1508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</row>
    <row r="47" spans="1:32" ht="12.75">
      <c r="A47" s="299"/>
      <c r="B47" s="299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1508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</row>
    <row r="48" spans="1:32" ht="12.75">
      <c r="A48" s="299"/>
      <c r="B48" s="299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1508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</row>
    <row r="49" spans="1:27" ht="12.75">
      <c r="A49" s="299"/>
      <c r="B49" s="299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1508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</row>
    <row r="50" spans="1:27" ht="12.75">
      <c r="A50" s="299"/>
      <c r="B50" s="299"/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1508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</row>
    <row r="51" spans="1:27" ht="12.75">
      <c r="A51" s="299"/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1508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</row>
    <row r="52" spans="1:27">
      <c r="F52" s="112"/>
      <c r="G52" s="112"/>
      <c r="H52" s="112"/>
      <c r="I52" s="112"/>
      <c r="J52" s="112"/>
    </row>
    <row r="53" spans="1:27">
      <c r="F53" s="112"/>
      <c r="G53" s="112"/>
      <c r="H53" s="112"/>
      <c r="I53" s="112"/>
      <c r="J53" s="112"/>
    </row>
    <row r="54" spans="1:27">
      <c r="F54" s="112"/>
      <c r="G54" s="112"/>
      <c r="H54" s="112"/>
      <c r="I54" s="112"/>
      <c r="J54" s="112"/>
    </row>
    <row r="55" spans="1:27">
      <c r="F55" s="112"/>
      <c r="G55" s="112"/>
      <c r="H55" s="112"/>
      <c r="I55" s="112"/>
      <c r="J55" s="112"/>
    </row>
    <row r="56" spans="1:27">
      <c r="F56" s="112"/>
      <c r="G56" s="112"/>
      <c r="H56" s="112"/>
      <c r="I56" s="112"/>
      <c r="J56" s="112"/>
    </row>
    <row r="57" spans="1:27">
      <c r="F57" s="112"/>
      <c r="G57" s="112"/>
      <c r="H57" s="112"/>
      <c r="I57" s="112"/>
      <c r="J57" s="112"/>
    </row>
    <row r="58" spans="1:27">
      <c r="F58" s="112"/>
      <c r="G58" s="112"/>
      <c r="H58" s="112"/>
      <c r="I58" s="112"/>
      <c r="J58" s="112"/>
    </row>
    <row r="59" spans="1:27">
      <c r="F59" s="112"/>
      <c r="G59" s="112"/>
      <c r="H59" s="112"/>
      <c r="I59" s="112"/>
      <c r="J59" s="112"/>
    </row>
    <row r="60" spans="1:27">
      <c r="F60" s="112"/>
      <c r="G60" s="112"/>
      <c r="H60" s="112"/>
      <c r="I60" s="112"/>
      <c r="J60" s="112"/>
    </row>
    <row r="61" spans="1:27">
      <c r="F61" s="112"/>
      <c r="G61" s="112"/>
      <c r="H61" s="112"/>
      <c r="I61" s="112"/>
      <c r="J61" s="112"/>
    </row>
    <row r="62" spans="1:27">
      <c r="F62" s="112"/>
      <c r="G62" s="112"/>
      <c r="H62" s="112"/>
      <c r="I62" s="112"/>
      <c r="J62" s="112"/>
    </row>
    <row r="63" spans="1:27">
      <c r="F63" s="112"/>
      <c r="G63" s="112"/>
      <c r="H63" s="112"/>
      <c r="I63" s="112"/>
      <c r="J63" s="112"/>
    </row>
    <row r="64" spans="1:27">
      <c r="F64" s="112"/>
      <c r="G64" s="112"/>
      <c r="H64" s="112"/>
      <c r="I64" s="112"/>
      <c r="J64" s="112"/>
    </row>
    <row r="65" spans="6:10">
      <c r="F65" s="112"/>
      <c r="G65" s="112"/>
      <c r="H65" s="112"/>
      <c r="I65" s="112"/>
      <c r="J65" s="112"/>
    </row>
    <row r="66" spans="6:10">
      <c r="F66" s="112"/>
      <c r="G66" s="112"/>
      <c r="H66" s="112"/>
      <c r="I66" s="112"/>
      <c r="J66" s="112"/>
    </row>
    <row r="67" spans="6:10">
      <c r="F67" s="112"/>
      <c r="G67" s="112"/>
      <c r="H67" s="112"/>
      <c r="I67" s="112"/>
      <c r="J67" s="112"/>
    </row>
    <row r="68" spans="6:10">
      <c r="F68" s="112"/>
      <c r="G68" s="112"/>
      <c r="H68" s="112"/>
      <c r="I68" s="112"/>
      <c r="J68" s="112"/>
    </row>
    <row r="69" spans="6:10">
      <c r="F69" s="112"/>
      <c r="G69" s="112"/>
      <c r="H69" s="112"/>
      <c r="I69" s="112"/>
      <c r="J69" s="112"/>
    </row>
    <row r="70" spans="6:10">
      <c r="F70" s="112"/>
      <c r="G70" s="112"/>
      <c r="H70" s="112"/>
      <c r="I70" s="112"/>
      <c r="J70" s="112"/>
    </row>
    <row r="71" spans="6:10">
      <c r="F71" s="112"/>
      <c r="G71" s="112"/>
      <c r="H71" s="112"/>
      <c r="I71" s="112"/>
      <c r="J71" s="112"/>
    </row>
    <row r="72" spans="6:10">
      <c r="F72" s="112"/>
      <c r="G72" s="112"/>
      <c r="H72" s="112"/>
      <c r="I72" s="112"/>
      <c r="J72" s="112"/>
    </row>
    <row r="73" spans="6:10">
      <c r="F73" s="112"/>
      <c r="G73" s="112"/>
      <c r="H73" s="112"/>
      <c r="I73" s="112"/>
      <c r="J73" s="112"/>
    </row>
    <row r="74" spans="6:10">
      <c r="F74" s="112"/>
      <c r="G74" s="112"/>
      <c r="H74" s="112"/>
      <c r="I74" s="112"/>
      <c r="J74" s="112"/>
    </row>
    <row r="75" spans="6:10">
      <c r="F75" s="112"/>
      <c r="G75" s="112"/>
      <c r="H75" s="112"/>
      <c r="I75" s="112"/>
      <c r="J75" s="112"/>
    </row>
    <row r="76" spans="6:10">
      <c r="F76" s="112"/>
      <c r="G76" s="112"/>
      <c r="H76" s="112"/>
      <c r="I76" s="112"/>
      <c r="J76" s="112"/>
    </row>
    <row r="77" spans="6:10">
      <c r="F77" s="112"/>
      <c r="G77" s="112"/>
      <c r="H77" s="112"/>
      <c r="I77" s="112"/>
      <c r="J77" s="112"/>
    </row>
    <row r="78" spans="6:10">
      <c r="F78" s="112"/>
      <c r="G78" s="112"/>
      <c r="H78" s="112"/>
      <c r="I78" s="112"/>
      <c r="J78" s="112"/>
    </row>
    <row r="79" spans="6:10">
      <c r="F79" s="112"/>
      <c r="G79" s="112"/>
      <c r="H79" s="112"/>
      <c r="I79" s="112"/>
      <c r="J79" s="112"/>
    </row>
    <row r="80" spans="6:10">
      <c r="F80" s="112"/>
      <c r="G80" s="112"/>
      <c r="H80" s="112"/>
      <c r="I80" s="112"/>
      <c r="J80" s="112"/>
    </row>
    <row r="81" spans="4:21">
      <c r="D81" s="109"/>
      <c r="F81" s="112"/>
      <c r="G81" s="112"/>
      <c r="H81" s="112"/>
      <c r="I81" s="112"/>
      <c r="J81" s="112"/>
      <c r="P81" s="109"/>
      <c r="Q81" s="112"/>
      <c r="R81" s="112"/>
      <c r="S81" s="112"/>
      <c r="T81" s="112"/>
      <c r="U81" s="112"/>
    </row>
    <row r="82" spans="4:21">
      <c r="D82" s="110"/>
      <c r="F82" s="112"/>
      <c r="G82" s="112"/>
      <c r="H82" s="112"/>
      <c r="I82" s="112"/>
      <c r="J82" s="112"/>
      <c r="P82" s="110"/>
      <c r="R82" s="112"/>
      <c r="S82" s="112"/>
      <c r="T82" s="112"/>
      <c r="U82" s="112"/>
    </row>
    <row r="83" spans="4:21">
      <c r="G83" s="112"/>
      <c r="H83" s="112"/>
      <c r="I83" s="112"/>
      <c r="J83" s="112"/>
    </row>
    <row r="84" spans="4:21">
      <c r="G84" s="112"/>
      <c r="H84" s="112"/>
      <c r="I84" s="112"/>
      <c r="J84" s="112"/>
    </row>
  </sheetData>
  <sheetProtection formatCells="0" formatColumns="0" formatRows="0" insertColumns="0" insertRows="0" insertHyperlinks="0" deleteColumns="0" deleteRows="0" sort="0" autoFilter="0" pivotTables="0"/>
  <mergeCells count="2">
    <mergeCell ref="E2:H2"/>
    <mergeCell ref="S2:V2"/>
  </mergeCells>
  <phoneticPr fontId="0" type="noConversion"/>
  <printOptions horizontalCentered="1"/>
  <pageMargins left="0.56000000000000005" right="0.33" top="0.88" bottom="0.52" header="0.82" footer="0.5"/>
  <pageSetup scale="75" orientation="landscape" r:id="rId1"/>
  <headerFooter alignWithMargins="0"/>
  <colBreaks count="1" manualBreakCount="1">
    <brk id="14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G36"/>
  <sheetViews>
    <sheetView zoomScaleNormal="100" workbookViewId="0">
      <selection sqref="A1:D1"/>
    </sheetView>
  </sheetViews>
  <sheetFormatPr defaultRowHeight="12.75"/>
  <cols>
    <col min="1" max="1" width="27.5703125" customWidth="1"/>
    <col min="2" max="2" width="14.5703125" customWidth="1"/>
    <col min="3" max="3" width="14.5703125" style="107" customWidth="1"/>
    <col min="4" max="4" width="14.7109375" customWidth="1"/>
    <col min="5" max="5" width="8.140625" customWidth="1"/>
    <col min="6" max="6" width="14.42578125" bestFit="1" customWidth="1"/>
  </cols>
  <sheetData>
    <row r="1" spans="1:7" ht="15.75">
      <c r="A1" s="2002" t="s">
        <v>1141</v>
      </c>
      <c r="B1" s="2002"/>
      <c r="C1" s="2002"/>
      <c r="D1" s="2002"/>
      <c r="E1" s="488"/>
    </row>
    <row r="2" spans="1:7" ht="15.75">
      <c r="A2" s="435" t="s">
        <v>10</v>
      </c>
      <c r="B2" s="891"/>
      <c r="C2" s="892"/>
      <c r="D2" s="891"/>
      <c r="E2" s="1396"/>
      <c r="F2" s="1217"/>
    </row>
    <row r="3" spans="1:7" ht="7.9" customHeight="1"/>
    <row r="4" spans="1:7" ht="21" customHeight="1">
      <c r="A4" s="494" t="s">
        <v>630</v>
      </c>
      <c r="B4" s="749">
        <v>2010</v>
      </c>
      <c r="C4" s="749">
        <v>2009</v>
      </c>
      <c r="D4" s="750" t="s">
        <v>629</v>
      </c>
    </row>
    <row r="5" spans="1:7" ht="15" customHeight="1">
      <c r="A5" s="519" t="s">
        <v>627</v>
      </c>
      <c r="B5" s="893">
        <v>11166.268315351273</v>
      </c>
      <c r="C5" s="893">
        <v>9993.1876584939091</v>
      </c>
      <c r="D5" s="857">
        <v>11.738803442365864</v>
      </c>
      <c r="E5" s="207"/>
      <c r="G5" s="1244"/>
    </row>
    <row r="6" spans="1:7">
      <c r="A6" s="447" t="s">
        <v>879</v>
      </c>
      <c r="B6" s="894">
        <v>2336.8713972120818</v>
      </c>
      <c r="C6" s="894">
        <v>2061.1822727820399</v>
      </c>
      <c r="D6" s="858">
        <v>13.375290874102852</v>
      </c>
      <c r="E6" s="207"/>
      <c r="G6" s="1244"/>
    </row>
    <row r="7" spans="1:7">
      <c r="A7" s="59" t="s">
        <v>881</v>
      </c>
      <c r="B7" s="896">
        <v>1584.8822052528064</v>
      </c>
      <c r="C7" s="896">
        <v>1381.1521601079901</v>
      </c>
      <c r="D7" s="859">
        <v>14.750731384215253</v>
      </c>
      <c r="E7" s="207"/>
      <c r="G7" s="1244"/>
    </row>
    <row r="8" spans="1:7">
      <c r="A8" s="59" t="s">
        <v>882</v>
      </c>
      <c r="B8" s="896">
        <v>243.26482779728505</v>
      </c>
      <c r="C8" s="896">
        <v>207.28518130687462</v>
      </c>
      <c r="D8" s="859">
        <v>17.357558443671127</v>
      </c>
      <c r="E8" s="207"/>
      <c r="G8" s="1244"/>
    </row>
    <row r="9" spans="1:7">
      <c r="A9" s="59" t="s">
        <v>883</v>
      </c>
      <c r="B9" s="896">
        <v>508.72436416199002</v>
      </c>
      <c r="C9" s="896">
        <v>472.74493136717683</v>
      </c>
      <c r="D9" s="859">
        <v>7.6107495622979471</v>
      </c>
      <c r="E9" s="207"/>
      <c r="G9" s="1244"/>
    </row>
    <row r="10" spans="1:7">
      <c r="A10" s="59"/>
      <c r="B10" s="895"/>
      <c r="C10" s="895"/>
      <c r="D10" s="858"/>
      <c r="E10" s="207"/>
      <c r="G10" s="1244"/>
    </row>
    <row r="11" spans="1:7">
      <c r="A11" s="447" t="s">
        <v>242</v>
      </c>
      <c r="B11" s="895">
        <v>995.43807271059995</v>
      </c>
      <c r="C11" s="895">
        <v>939.07339003343077</v>
      </c>
      <c r="D11" s="858">
        <v>6.0021594984352111</v>
      </c>
      <c r="E11" s="207"/>
      <c r="G11" s="1244"/>
    </row>
    <row r="12" spans="1:7">
      <c r="A12" s="59"/>
      <c r="B12" s="895"/>
      <c r="C12" s="895"/>
      <c r="D12" s="859"/>
      <c r="E12" s="207"/>
      <c r="G12" s="1244"/>
    </row>
    <row r="13" spans="1:7">
      <c r="A13" s="447" t="s">
        <v>628</v>
      </c>
      <c r="B13" s="895">
        <v>1117.712921731468</v>
      </c>
      <c r="C13" s="895">
        <v>967.13319220626283</v>
      </c>
      <c r="D13" s="858">
        <v>15.569699265692316</v>
      </c>
      <c r="E13" s="207"/>
      <c r="G13" s="1244"/>
    </row>
    <row r="14" spans="1:7">
      <c r="A14" s="59" t="s">
        <v>884</v>
      </c>
      <c r="B14" s="896">
        <v>196.24773389817838</v>
      </c>
      <c r="C14" s="896">
        <v>150.55414269720367</v>
      </c>
      <c r="D14" s="859">
        <v>30.350271591578991</v>
      </c>
      <c r="E14" s="207"/>
      <c r="G14" s="1244"/>
    </row>
    <row r="15" spans="1:7">
      <c r="A15" s="59" t="s">
        <v>885</v>
      </c>
      <c r="B15" s="896">
        <v>98.108077335703655</v>
      </c>
      <c r="C15" s="896">
        <v>89.118495306550273</v>
      </c>
      <c r="D15" s="859">
        <v>10.087223755552621</v>
      </c>
      <c r="E15" s="207"/>
      <c r="G15" s="1244"/>
    </row>
    <row r="16" spans="1:7">
      <c r="A16" s="59" t="s">
        <v>892</v>
      </c>
      <c r="B16" s="896">
        <v>727.43002058890761</v>
      </c>
      <c r="C16" s="896">
        <v>645.32443066176131</v>
      </c>
      <c r="D16" s="859">
        <v>12.723149167458203</v>
      </c>
      <c r="E16" s="207"/>
      <c r="G16" s="1244"/>
    </row>
    <row r="17" spans="1:7">
      <c r="A17" s="59" t="s">
        <v>886</v>
      </c>
      <c r="B17" s="896">
        <v>95.927089908678141</v>
      </c>
      <c r="C17" s="896">
        <v>82.136123540747349</v>
      </c>
      <c r="D17" s="859">
        <v>16.790378914204741</v>
      </c>
      <c r="E17" s="207"/>
      <c r="G17" s="1244"/>
    </row>
    <row r="18" spans="1:7">
      <c r="A18" s="59"/>
      <c r="B18" s="895"/>
      <c r="C18" s="895"/>
      <c r="D18" s="858"/>
      <c r="E18" s="207"/>
      <c r="G18" s="1244"/>
    </row>
    <row r="19" spans="1:7">
      <c r="A19" s="447" t="s">
        <v>880</v>
      </c>
      <c r="B19" s="895">
        <v>1872.4119397909005</v>
      </c>
      <c r="C19" s="895">
        <v>1753.4888174832822</v>
      </c>
      <c r="D19" s="858">
        <v>6.7820861542934985</v>
      </c>
      <c r="E19" s="207"/>
      <c r="G19" s="1244"/>
    </row>
    <row r="20" spans="1:7">
      <c r="A20" s="59" t="s">
        <v>887</v>
      </c>
      <c r="B20" s="896">
        <v>666.59565955494929</v>
      </c>
      <c r="C20" s="896">
        <v>618.20718459798366</v>
      </c>
      <c r="D20" s="859">
        <v>7.827226237823881</v>
      </c>
      <c r="E20" s="207"/>
      <c r="G20" s="1244"/>
    </row>
    <row r="21" spans="1:7">
      <c r="A21" s="59" t="s">
        <v>888</v>
      </c>
      <c r="B21" s="896">
        <v>312.68276716059984</v>
      </c>
      <c r="C21" s="896">
        <v>294.10129096943325</v>
      </c>
      <c r="D21" s="859">
        <v>6.3180532563856806</v>
      </c>
      <c r="E21" s="207"/>
      <c r="G21" s="1244"/>
    </row>
    <row r="22" spans="1:7">
      <c r="A22" s="59" t="s">
        <v>889</v>
      </c>
      <c r="B22" s="896">
        <v>70.764634092872342</v>
      </c>
      <c r="C22" s="896">
        <v>64.02300957450872</v>
      </c>
      <c r="D22" s="859">
        <v>10.530002514983083</v>
      </c>
      <c r="E22" s="207"/>
      <c r="G22" s="1244"/>
    </row>
    <row r="23" spans="1:7">
      <c r="A23" s="59" t="s">
        <v>890</v>
      </c>
      <c r="B23" s="896">
        <v>282.70379708013695</v>
      </c>
      <c r="C23" s="896">
        <v>279.84091260335867</v>
      </c>
      <c r="D23" s="859">
        <v>1.0230400016012275</v>
      </c>
      <c r="E23" s="207"/>
      <c r="G23" s="1244"/>
    </row>
    <row r="24" spans="1:7">
      <c r="A24" s="59" t="s">
        <v>257</v>
      </c>
      <c r="B24" s="896">
        <v>212.3755515092964</v>
      </c>
      <c r="C24" s="896">
        <v>194.3751653864453</v>
      </c>
      <c r="D24" s="859">
        <v>9.2606409296495116</v>
      </c>
      <c r="E24" s="207"/>
      <c r="G24" s="1244"/>
    </row>
    <row r="25" spans="1:7">
      <c r="A25" s="59" t="s">
        <v>891</v>
      </c>
      <c r="B25" s="896">
        <v>327.2895303930452</v>
      </c>
      <c r="C25" s="896">
        <v>302.94125435155269</v>
      </c>
      <c r="D25" s="859">
        <v>8.0372929377380942</v>
      </c>
      <c r="E25" s="207"/>
      <c r="G25" s="1244"/>
    </row>
    <row r="26" spans="1:7">
      <c r="A26" s="59"/>
      <c r="B26" s="895"/>
      <c r="C26" s="895"/>
      <c r="D26" s="858"/>
      <c r="E26" s="207"/>
      <c r="G26" s="1244"/>
    </row>
    <row r="27" spans="1:7">
      <c r="A27" s="447" t="s">
        <v>866</v>
      </c>
      <c r="B27" s="895">
        <v>4172.2919184682714</v>
      </c>
      <c r="C27" s="895">
        <v>3653.0979403042957</v>
      </c>
      <c r="D27" s="858">
        <v>14.212429741774946</v>
      </c>
      <c r="E27" s="207"/>
      <c r="G27" s="1244"/>
    </row>
    <row r="28" spans="1:7">
      <c r="A28" s="447"/>
      <c r="B28" s="895"/>
      <c r="C28" s="895"/>
      <c r="D28" s="858"/>
      <c r="E28" s="207"/>
      <c r="G28" s="1244"/>
    </row>
    <row r="29" spans="1:7">
      <c r="A29" s="447" t="s">
        <v>795</v>
      </c>
      <c r="B29" s="895">
        <v>494.19655536916179</v>
      </c>
      <c r="C29" s="895">
        <v>445.51419057315445</v>
      </c>
      <c r="D29" s="858">
        <v>10.927231012187843</v>
      </c>
      <c r="E29" s="207"/>
      <c r="G29" s="1244"/>
    </row>
    <row r="30" spans="1:7">
      <c r="A30" s="59"/>
      <c r="B30" s="751"/>
      <c r="C30" s="751"/>
      <c r="D30" s="1221"/>
      <c r="E30" s="207"/>
      <c r="G30" s="1244"/>
    </row>
    <row r="31" spans="1:7">
      <c r="A31" s="519" t="s">
        <v>893</v>
      </c>
      <c r="B31" s="893">
        <v>177.34551006878942</v>
      </c>
      <c r="C31" s="893">
        <v>173.69785511144877</v>
      </c>
      <c r="D31" s="857">
        <v>2.100000000000124</v>
      </c>
      <c r="E31" s="207"/>
      <c r="G31" s="1244"/>
    </row>
    <row r="32" spans="1:7" ht="7.9" customHeight="1">
      <c r="G32" s="1244"/>
    </row>
    <row r="33" spans="1:7" ht="29.25" customHeight="1">
      <c r="A33" s="2113" t="s">
        <v>11</v>
      </c>
      <c r="B33" s="2113"/>
      <c r="C33" s="2113"/>
      <c r="D33" s="2113"/>
    </row>
    <row r="34" spans="1:7" ht="13.5" customHeight="1">
      <c r="A34" s="53" t="s">
        <v>983</v>
      </c>
      <c r="B34" s="517"/>
      <c r="C34" s="517"/>
      <c r="D34" s="517"/>
      <c r="E34" s="517"/>
      <c r="F34" s="517"/>
      <c r="G34" s="517"/>
    </row>
    <row r="35" spans="1:7">
      <c r="A35" t="s">
        <v>31</v>
      </c>
    </row>
    <row r="36" spans="1:7">
      <c r="A36" s="528"/>
    </row>
  </sheetData>
  <sheetProtection formatCells="0" formatColumns="0" formatRows="0" insertColumns="0" insertRows="0" insertHyperlinks="0" deleteColumns="0" deleteRows="0" sort="0" autoFilter="0" pivotTables="0"/>
  <mergeCells count="2">
    <mergeCell ref="A1:D1"/>
    <mergeCell ref="A33:D33"/>
  </mergeCells>
  <phoneticPr fontId="53" type="noConversion"/>
  <printOptions horizontalCentered="1"/>
  <pageMargins left="0.87" right="0.75" top="1" bottom="1" header="0.5" footer="0.5"/>
  <pageSetup orientation="portrait" horizontalDpi="1200" verticalDpi="12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K28"/>
  <sheetViews>
    <sheetView zoomScaleNormal="100" workbookViewId="0">
      <selection activeCell="D44" sqref="D44"/>
    </sheetView>
  </sheetViews>
  <sheetFormatPr defaultRowHeight="12.75"/>
  <cols>
    <col min="1" max="1" width="17" customWidth="1"/>
    <col min="2" max="2" width="12" customWidth="1"/>
    <col min="3" max="3" width="13.140625" customWidth="1"/>
    <col min="4" max="5" width="9.28515625" customWidth="1"/>
    <col min="6" max="6" width="9.42578125" customWidth="1"/>
    <col min="7" max="7" width="10.7109375" customWidth="1"/>
    <col min="8" max="8" width="12" customWidth="1"/>
    <col min="9" max="9" width="11.140625" customWidth="1"/>
    <col min="10" max="10" width="9.5703125" customWidth="1"/>
    <col min="11" max="11" width="11" customWidth="1"/>
  </cols>
  <sheetData>
    <row r="1" spans="1:11" ht="15.75">
      <c r="A1" s="2114" t="s">
        <v>1142</v>
      </c>
      <c r="B1" s="2114"/>
      <c r="C1" s="2114"/>
      <c r="D1" s="2114"/>
      <c r="E1" s="2114"/>
      <c r="F1" s="2114"/>
      <c r="G1" s="2114"/>
      <c r="H1" s="2114"/>
      <c r="I1" s="2114"/>
      <c r="J1" s="2114"/>
      <c r="K1" s="2114"/>
    </row>
    <row r="2" spans="1:11" ht="15.75">
      <c r="A2" s="2115" t="s">
        <v>165</v>
      </c>
      <c r="B2" s="2115"/>
      <c r="C2" s="2115"/>
      <c r="D2" s="2115"/>
      <c r="E2" s="2115"/>
      <c r="F2" s="2115"/>
      <c r="G2" s="2115"/>
      <c r="H2" s="2115"/>
      <c r="I2" s="2115"/>
      <c r="J2" s="2115"/>
      <c r="K2" s="2115"/>
    </row>
    <row r="3" spans="1:11" ht="10.9" customHeight="1">
      <c r="A3" s="516"/>
      <c r="B3" s="299"/>
      <c r="C3" s="300"/>
      <c r="D3" s="300"/>
      <c r="E3" s="299"/>
      <c r="F3" s="299"/>
      <c r="G3" s="299"/>
      <c r="H3" s="299"/>
      <c r="I3" s="300"/>
      <c r="J3" s="300"/>
      <c r="K3" s="300"/>
    </row>
    <row r="4" spans="1:11" ht="38.25">
      <c r="A4" s="277">
        <v>2010</v>
      </c>
      <c r="B4" s="279" t="s">
        <v>622</v>
      </c>
      <c r="C4" s="279" t="s">
        <v>625</v>
      </c>
      <c r="D4" s="279" t="s">
        <v>429</v>
      </c>
      <c r="E4" s="279" t="s">
        <v>434</v>
      </c>
      <c r="F4" s="279" t="s">
        <v>431</v>
      </c>
      <c r="G4" s="279" t="s">
        <v>432</v>
      </c>
      <c r="H4" s="279" t="s">
        <v>430</v>
      </c>
      <c r="I4" s="279" t="s">
        <v>433</v>
      </c>
      <c r="J4" s="279" t="s">
        <v>435</v>
      </c>
      <c r="K4" s="834" t="s">
        <v>323</v>
      </c>
    </row>
    <row r="5" spans="1:11">
      <c r="A5" s="493" t="s">
        <v>704</v>
      </c>
      <c r="B5" s="1196">
        <v>1441.7051270247189</v>
      </c>
      <c r="C5" s="1197">
        <v>1275.715597443957</v>
      </c>
      <c r="D5" s="1197">
        <v>1722.6846124910428</v>
      </c>
      <c r="E5" s="1197">
        <v>280.56169053680685</v>
      </c>
      <c r="F5" s="1197">
        <v>114.85662176402325</v>
      </c>
      <c r="G5" s="1197">
        <v>264.02652579668182</v>
      </c>
      <c r="H5" s="1197">
        <v>235.46029375046743</v>
      </c>
      <c r="I5" s="1197">
        <v>26.318812671722682</v>
      </c>
      <c r="J5" s="1197">
        <v>322.09865408265375</v>
      </c>
      <c r="K5" s="1198">
        <v>5683.4279355620747</v>
      </c>
    </row>
    <row r="6" spans="1:11">
      <c r="A6" s="472" t="s">
        <v>642</v>
      </c>
      <c r="B6" s="1199">
        <v>1380.1652594777706</v>
      </c>
      <c r="C6" s="1200">
        <v>923.10132320154776</v>
      </c>
      <c r="D6" s="1200">
        <v>45.68351511585071</v>
      </c>
      <c r="E6" s="1200">
        <v>325.47418503546692</v>
      </c>
      <c r="F6" s="1200">
        <v>59.547224705594367</v>
      </c>
      <c r="G6" s="1200">
        <v>35.304081880421393</v>
      </c>
      <c r="H6" s="1200">
        <v>20.250599286858542</v>
      </c>
      <c r="I6" s="1200">
        <v>17.266439577483457</v>
      </c>
      <c r="J6" s="1200">
        <v>146.50742630609116</v>
      </c>
      <c r="K6" s="1201">
        <v>2953.3000545870855</v>
      </c>
    </row>
    <row r="7" spans="1:11">
      <c r="A7" s="472" t="s">
        <v>705</v>
      </c>
      <c r="B7" s="1199">
        <v>13.148359950558724</v>
      </c>
      <c r="C7" s="1200">
        <v>6.5249218064608039</v>
      </c>
      <c r="D7" s="1200">
        <v>0.41569842018243414</v>
      </c>
      <c r="E7" s="1200">
        <v>1.5270309935445634</v>
      </c>
      <c r="F7" s="1200">
        <v>0.53390424873459252</v>
      </c>
      <c r="G7" s="1200">
        <v>0.80431699188566119</v>
      </c>
      <c r="H7" s="1200">
        <v>0.46621008849962498</v>
      </c>
      <c r="I7" s="1200">
        <v>3.8909089994360888E-3</v>
      </c>
      <c r="J7" s="1200">
        <v>0.99282107128387098</v>
      </c>
      <c r="K7" s="1201">
        <v>24.417154480149712</v>
      </c>
    </row>
    <row r="8" spans="1:11">
      <c r="A8" s="472" t="s">
        <v>724</v>
      </c>
      <c r="B8" s="1199">
        <v>35.281265785572245</v>
      </c>
      <c r="C8" s="1200">
        <v>25.871624122894371</v>
      </c>
      <c r="D8" s="1200">
        <v>0.62658986306405118</v>
      </c>
      <c r="E8" s="1200">
        <v>2.7850762851838184</v>
      </c>
      <c r="F8" s="1200">
        <v>1.5736440962696365</v>
      </c>
      <c r="G8" s="1200">
        <v>0.51318866100044358</v>
      </c>
      <c r="H8" s="1200">
        <v>0.55448999147290678</v>
      </c>
      <c r="I8" s="1200">
        <v>0.16880564018250491</v>
      </c>
      <c r="J8" s="1200">
        <v>5.070753760466677</v>
      </c>
      <c r="K8" s="1201">
        <v>72.44543820610663</v>
      </c>
    </row>
    <row r="9" spans="1:11">
      <c r="A9" s="472" t="s">
        <v>706</v>
      </c>
      <c r="B9" s="1199">
        <v>576.99917647852226</v>
      </c>
      <c r="C9" s="1200">
        <v>364.36429893492334</v>
      </c>
      <c r="D9" s="1200">
        <v>7.7591255693009318</v>
      </c>
      <c r="E9" s="1200">
        <v>59.969103284631181</v>
      </c>
      <c r="F9" s="1200">
        <v>24.501461427481694</v>
      </c>
      <c r="G9" s="1200">
        <v>11.186165186239977</v>
      </c>
      <c r="H9" s="1200">
        <v>3.6539720668968667</v>
      </c>
      <c r="I9" s="1200">
        <v>1.5020405683224205</v>
      </c>
      <c r="J9" s="1200">
        <v>37.012373667536458</v>
      </c>
      <c r="K9" s="1201">
        <v>1086.947717183855</v>
      </c>
    </row>
    <row r="10" spans="1:11">
      <c r="A10" s="472" t="s">
        <v>946</v>
      </c>
      <c r="B10" s="1202">
        <v>582.56181138951956</v>
      </c>
      <c r="C10" s="1203">
        <v>394.47409849519732</v>
      </c>
      <c r="D10" s="1203">
        <v>132.78006504483824</v>
      </c>
      <c r="E10" s="1203">
        <v>91.981274891045544</v>
      </c>
      <c r="F10" s="1203">
        <v>37.295861640959934</v>
      </c>
      <c r="G10" s="1203">
        <v>20.662391037385156</v>
      </c>
      <c r="H10" s="1203">
        <v>23.45720253908463</v>
      </c>
      <c r="I10" s="1203">
        <v>6.6472605461516467</v>
      </c>
      <c r="J10" s="1203">
        <v>55.870049747827579</v>
      </c>
      <c r="K10" s="1204">
        <v>1345.7300153320095</v>
      </c>
    </row>
    <row r="11" spans="1:11">
      <c r="A11" s="473" t="s">
        <v>273</v>
      </c>
      <c r="B11" s="1205">
        <v>4029.8610001066618</v>
      </c>
      <c r="C11" s="1206">
        <v>2990.0518640049809</v>
      </c>
      <c r="D11" s="1206">
        <v>1909.9496065042792</v>
      </c>
      <c r="E11" s="1206">
        <v>762.29836102667889</v>
      </c>
      <c r="F11" s="1206">
        <v>238.30871788306348</v>
      </c>
      <c r="G11" s="1206">
        <v>332.49666955361448</v>
      </c>
      <c r="H11" s="1206">
        <v>283.84276772328002</v>
      </c>
      <c r="I11" s="1206">
        <v>51.907249912862149</v>
      </c>
      <c r="J11" s="1206">
        <v>567.55207863585952</v>
      </c>
      <c r="K11" s="1207">
        <v>11166.268315351283</v>
      </c>
    </row>
    <row r="12" spans="1:11">
      <c r="A12" s="529"/>
      <c r="B12" s="492"/>
      <c r="C12" s="492"/>
      <c r="D12" s="492"/>
      <c r="E12" s="492"/>
      <c r="F12" s="492"/>
      <c r="G12" s="492"/>
      <c r="H12" s="492"/>
      <c r="I12" s="492"/>
      <c r="J12" s="492"/>
      <c r="K12" s="492"/>
    </row>
    <row r="13" spans="1:11" ht="13.5" customHeight="1">
      <c r="A13" s="53" t="s">
        <v>983</v>
      </c>
      <c r="B13" s="517"/>
      <c r="C13" s="517"/>
      <c r="D13" s="517"/>
      <c r="E13" s="517"/>
      <c r="F13" s="517"/>
      <c r="G13" s="517"/>
    </row>
    <row r="14" spans="1:11">
      <c r="A14" s="528" t="s">
        <v>31</v>
      </c>
      <c r="B14" s="492"/>
      <c r="C14" s="492"/>
      <c r="D14" s="492"/>
      <c r="E14" s="492"/>
      <c r="F14" s="492"/>
      <c r="G14" s="492"/>
      <c r="H14" s="492"/>
      <c r="I14" s="492"/>
      <c r="J14" s="492"/>
      <c r="K14" s="492"/>
    </row>
    <row r="16" spans="1:11" ht="15.75">
      <c r="A16" s="2114" t="s">
        <v>1143</v>
      </c>
      <c r="B16" s="2114"/>
      <c r="C16" s="2114"/>
      <c r="D16" s="2114"/>
      <c r="E16" s="2114"/>
      <c r="F16" s="2114"/>
      <c r="G16" s="2114"/>
      <c r="H16" s="2114"/>
      <c r="I16" s="2114"/>
      <c r="J16" s="2114"/>
      <c r="K16" s="2114"/>
    </row>
    <row r="17" spans="1:11" ht="15.75">
      <c r="A17" s="2115" t="s">
        <v>996</v>
      </c>
      <c r="B17" s="2115"/>
      <c r="C17" s="2115"/>
      <c r="D17" s="2115"/>
      <c r="E17" s="2115"/>
      <c r="F17" s="2115"/>
      <c r="G17" s="2115"/>
      <c r="H17" s="2115"/>
      <c r="I17" s="2115"/>
      <c r="J17" s="2115"/>
      <c r="K17" s="2115"/>
    </row>
    <row r="18" spans="1:11">
      <c r="A18" s="434"/>
      <c r="B18" s="299"/>
      <c r="C18" s="300"/>
      <c r="D18" s="300"/>
      <c r="E18" s="299"/>
      <c r="F18" s="299"/>
      <c r="G18" s="299"/>
      <c r="H18" s="299"/>
      <c r="I18" s="300"/>
      <c r="J18" s="300"/>
      <c r="K18" s="300"/>
    </row>
    <row r="19" spans="1:11" ht="38.25">
      <c r="A19" s="277">
        <v>2010</v>
      </c>
      <c r="B19" s="279" t="s">
        <v>622</v>
      </c>
      <c r="C19" s="279" t="s">
        <v>625</v>
      </c>
      <c r="D19" s="279" t="s">
        <v>429</v>
      </c>
      <c r="E19" s="279" t="s">
        <v>434</v>
      </c>
      <c r="F19" s="279" t="s">
        <v>431</v>
      </c>
      <c r="G19" s="279" t="s">
        <v>432</v>
      </c>
      <c r="H19" s="279" t="s">
        <v>430</v>
      </c>
      <c r="I19" s="279" t="s">
        <v>433</v>
      </c>
      <c r="J19" s="279" t="s">
        <v>435</v>
      </c>
      <c r="K19" s="278" t="s">
        <v>323</v>
      </c>
    </row>
    <row r="20" spans="1:11">
      <c r="A20" s="493" t="s">
        <v>704</v>
      </c>
      <c r="B20" s="1222">
        <v>0.15456639435156094</v>
      </c>
      <c r="C20" s="1223">
        <v>8.102172609275704E-2</v>
      </c>
      <c r="D20" s="1223">
        <v>2.2488557491384453E-2</v>
      </c>
      <c r="E20" s="1223">
        <v>0.20343298220336337</v>
      </c>
      <c r="F20" s="1223">
        <v>0.23535405575801249</v>
      </c>
      <c r="G20" s="1223">
        <v>0.31162721774895918</v>
      </c>
      <c r="H20" s="1223">
        <v>0.60818811872736345</v>
      </c>
      <c r="I20" s="1223">
        <v>0.4798282064180095</v>
      </c>
      <c r="J20" s="1223">
        <v>7.1003887544824895E-2</v>
      </c>
      <c r="K20" s="1224">
        <v>0.11310008021707985</v>
      </c>
    </row>
    <row r="21" spans="1:11">
      <c r="A21" s="472" t="s">
        <v>642</v>
      </c>
      <c r="B21" s="1225">
        <v>0.19782607717021805</v>
      </c>
      <c r="C21" s="1226">
        <v>0.12188358421262047</v>
      </c>
      <c r="D21" s="1226">
        <v>0.39497645396760617</v>
      </c>
      <c r="E21" s="1226">
        <v>0.15992545645710665</v>
      </c>
      <c r="F21" s="1226">
        <v>0.17089566464943684</v>
      </c>
      <c r="G21" s="1226">
        <v>0.24191389388236395</v>
      </c>
      <c r="H21" s="1226">
        <v>0.12009210477291199</v>
      </c>
      <c r="I21" s="1226">
        <v>0.25539228754975918</v>
      </c>
      <c r="J21" s="1226">
        <v>0.11019516045466737</v>
      </c>
      <c r="K21" s="1227">
        <v>0.16663501831750094</v>
      </c>
    </row>
    <row r="22" spans="1:11">
      <c r="A22" s="472" t="s">
        <v>705</v>
      </c>
      <c r="B22" s="1225">
        <v>3.1573156933711655E-2</v>
      </c>
      <c r="C22" s="1226">
        <v>-0.16697487896450181</v>
      </c>
      <c r="D22" s="1226">
        <v>-0.11012376444269634</v>
      </c>
      <c r="E22" s="1226">
        <v>7.2012343640401877E-2</v>
      </c>
      <c r="F22" s="1226">
        <v>-0.52973503067476502</v>
      </c>
      <c r="G22" s="1226">
        <v>1.0579044867010086</v>
      </c>
      <c r="H22" s="1226">
        <v>0.55457165237751282</v>
      </c>
      <c r="I22" s="1226">
        <v>2.1000000000001462E-2</v>
      </c>
      <c r="J22" s="1226">
        <v>0.19821392399637205</v>
      </c>
      <c r="K22" s="1227">
        <v>-2.8319485606083994E-2</v>
      </c>
    </row>
    <row r="23" spans="1:11">
      <c r="A23" s="472" t="s">
        <v>724</v>
      </c>
      <c r="B23" s="1225">
        <v>0.31916327691248059</v>
      </c>
      <c r="C23" s="1226">
        <v>-2.1971393880526047E-2</v>
      </c>
      <c r="D23" s="1226">
        <v>-0.53959617474232435</v>
      </c>
      <c r="E23" s="1226">
        <v>-0.13115669563876531</v>
      </c>
      <c r="F23" s="1226">
        <v>0.95129819228353418</v>
      </c>
      <c r="G23" s="1226">
        <v>0.62578068078490112</v>
      </c>
      <c r="H23" s="1226">
        <v>0.61896740721015564</v>
      </c>
      <c r="I23" s="1226">
        <v>0.80303833961525584</v>
      </c>
      <c r="J23" s="1226">
        <v>0.27229887709833234</v>
      </c>
      <c r="K23" s="1227">
        <v>0.14432924830795257</v>
      </c>
    </row>
    <row r="24" spans="1:11">
      <c r="A24" s="472" t="s">
        <v>706</v>
      </c>
      <c r="B24" s="1225">
        <v>5.5118763323912745E-2</v>
      </c>
      <c r="C24" s="1226">
        <v>5.1576395139599995E-2</v>
      </c>
      <c r="D24" s="1226">
        <v>-5.8847197528544504E-2</v>
      </c>
      <c r="E24" s="1226">
        <v>0.27097033788036562</v>
      </c>
      <c r="F24" s="1226">
        <v>0.13838517305595688</v>
      </c>
      <c r="G24" s="1226">
        <v>0.4588697684809957</v>
      </c>
      <c r="H24" s="1226">
        <v>-0.18576913418028729</v>
      </c>
      <c r="I24" s="1226">
        <v>0.14172174855648412</v>
      </c>
      <c r="J24" s="1226">
        <v>0.11095663867483019</v>
      </c>
      <c r="K24" s="1227">
        <v>6.8685812095768517E-2</v>
      </c>
    </row>
    <row r="25" spans="1:11">
      <c r="A25" s="472" t="s">
        <v>946</v>
      </c>
      <c r="B25" s="1228">
        <v>5.9953664954744523E-2</v>
      </c>
      <c r="C25" s="1229">
        <v>2.3924714522046697E-2</v>
      </c>
      <c r="D25" s="1229">
        <v>0.22393736418485233</v>
      </c>
      <c r="E25" s="1229">
        <v>0.17735706924907224</v>
      </c>
      <c r="F25" s="1229">
        <v>5.0212326815895381E-2</v>
      </c>
      <c r="G25" s="1229">
        <v>-2.9698080112913972E-2</v>
      </c>
      <c r="H25" s="1229">
        <v>0.66178402257842417</v>
      </c>
      <c r="I25" s="1229">
        <v>1.007989134058862E-3</v>
      </c>
      <c r="J25" s="1229">
        <v>9.1081987221810046E-2</v>
      </c>
      <c r="K25" s="1230">
        <v>7.6369927330542708E-2</v>
      </c>
    </row>
    <row r="26" spans="1:11">
      <c r="A26" s="473" t="s">
        <v>273</v>
      </c>
      <c r="B26" s="1231">
        <v>0.13938228640442962</v>
      </c>
      <c r="C26" s="1232">
        <v>7.9849838705805087E-2</v>
      </c>
      <c r="D26" s="1232">
        <v>4.0219236658602497E-2</v>
      </c>
      <c r="E26" s="1232">
        <v>0.18429525436768746</v>
      </c>
      <c r="F26" s="1232">
        <v>0.17504442570006562</v>
      </c>
      <c r="G26" s="1232">
        <v>0.28182551589672244</v>
      </c>
      <c r="H26" s="1232">
        <v>0.54481913686409933</v>
      </c>
      <c r="I26" s="1232">
        <v>0.31103879376026322</v>
      </c>
      <c r="J26" s="1232">
        <v>8.7168628263399217E-2</v>
      </c>
      <c r="K26" s="1233">
        <v>0.1173880344236593</v>
      </c>
    </row>
    <row r="28" spans="1:11">
      <c r="A28" s="528" t="s">
        <v>31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K1"/>
    <mergeCell ref="A2:K2"/>
    <mergeCell ref="A17:K17"/>
    <mergeCell ref="A16:K16"/>
  </mergeCells>
  <phoneticPr fontId="99" type="noConversion"/>
  <printOptions horizontalCentered="1"/>
  <pageMargins left="0.75" right="0.75" top="1" bottom="1" header="0.5" footer="0.5"/>
  <pageSetup scale="9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 enableFormatConditionsCalculation="0"/>
  <dimension ref="A1:I38"/>
  <sheetViews>
    <sheetView zoomScaleNormal="100" workbookViewId="0">
      <selection sqref="A1:D1"/>
    </sheetView>
  </sheetViews>
  <sheetFormatPr defaultRowHeight="12.75"/>
  <cols>
    <col min="1" max="1" width="36.7109375" customWidth="1"/>
    <col min="2" max="2" width="10.7109375" style="53" customWidth="1"/>
    <col min="3" max="3" width="10.7109375" style="107" customWidth="1"/>
    <col min="4" max="4" width="13.5703125" customWidth="1"/>
    <col min="5" max="5" width="9.140625" style="207" customWidth="1"/>
    <col min="6" max="6" width="9.28515625" customWidth="1"/>
    <col min="9" max="9" width="11.28515625" customWidth="1"/>
  </cols>
  <sheetData>
    <row r="1" spans="1:9" ht="15.75">
      <c r="A1" s="2002" t="s">
        <v>1145</v>
      </c>
      <c r="B1" s="2002"/>
      <c r="C1" s="2002"/>
      <c r="D1" s="2002"/>
      <c r="E1" s="923"/>
      <c r="F1" s="897"/>
      <c r="G1" s="162"/>
      <c r="H1" s="301"/>
      <c r="I1" s="162"/>
    </row>
    <row r="2" spans="1:9" ht="15.75">
      <c r="A2" s="2002" t="s">
        <v>965</v>
      </c>
      <c r="B2" s="2002"/>
      <c r="C2" s="2002"/>
      <c r="D2" s="2002"/>
      <c r="E2" s="489"/>
      <c r="F2" s="1396"/>
      <c r="G2" s="162"/>
      <c r="H2" s="301"/>
      <c r="I2" s="162"/>
    </row>
    <row r="3" spans="1:9" ht="12.75" customHeight="1">
      <c r="A3" s="2002" t="s">
        <v>905</v>
      </c>
      <c r="B3" s="2002"/>
      <c r="C3" s="2002"/>
      <c r="D3" s="2002"/>
      <c r="E3"/>
      <c r="H3" s="107"/>
    </row>
    <row r="4" spans="1:9" ht="7.9" customHeight="1">
      <c r="A4" s="186"/>
      <c r="H4" s="107"/>
    </row>
    <row r="5" spans="1:9" ht="21" customHeight="1">
      <c r="A5" s="494" t="s">
        <v>630</v>
      </c>
      <c r="B5" s="749">
        <v>2010</v>
      </c>
      <c r="C5" s="749">
        <v>2009</v>
      </c>
      <c r="D5" s="750" t="s">
        <v>629</v>
      </c>
      <c r="F5" s="861"/>
    </row>
    <row r="6" spans="1:9" ht="15" customHeight="1">
      <c r="A6" s="519" t="s">
        <v>627</v>
      </c>
      <c r="B6" s="857">
        <v>139.92869008855175</v>
      </c>
      <c r="C6" s="857">
        <v>133.25067761228087</v>
      </c>
      <c r="D6" s="857">
        <v>5.0116161478006793</v>
      </c>
      <c r="G6" s="207"/>
    </row>
    <row r="7" spans="1:9">
      <c r="A7" s="447" t="s">
        <v>879</v>
      </c>
      <c r="B7" s="858">
        <v>32.671762192177837</v>
      </c>
      <c r="C7" s="858">
        <v>30.764353180716405</v>
      </c>
      <c r="D7" s="858">
        <v>6.2000621311844251</v>
      </c>
      <c r="G7" s="207"/>
    </row>
    <row r="8" spans="1:9">
      <c r="A8" s="59" t="s">
        <v>881</v>
      </c>
      <c r="B8" s="859">
        <v>21.55667491673886</v>
      </c>
      <c r="C8" s="859">
        <v>19.795937954115157</v>
      </c>
      <c r="D8" s="859">
        <v>8.8944356499040431</v>
      </c>
      <c r="G8" s="207"/>
    </row>
    <row r="9" spans="1:9">
      <c r="A9" s="59" t="s">
        <v>882</v>
      </c>
      <c r="B9" s="859">
        <v>3.0673675158839235</v>
      </c>
      <c r="C9" s="859">
        <v>2.7602476929325923</v>
      </c>
      <c r="D9" s="859">
        <v>11.126531279699581</v>
      </c>
      <c r="G9" s="207"/>
    </row>
    <row r="10" spans="1:9">
      <c r="A10" s="59" t="s">
        <v>883</v>
      </c>
      <c r="B10" s="859">
        <v>8.0477197595550525</v>
      </c>
      <c r="C10" s="859">
        <v>8.208167533668659</v>
      </c>
      <c r="D10" s="859">
        <v>-1.954733178330903</v>
      </c>
      <c r="G10" s="207"/>
    </row>
    <row r="11" spans="1:9">
      <c r="A11" s="59"/>
      <c r="B11" s="858"/>
      <c r="C11" s="858"/>
      <c r="D11" s="858"/>
      <c r="G11" s="207"/>
    </row>
    <row r="12" spans="1:9">
      <c r="A12" s="447" t="s">
        <v>242</v>
      </c>
      <c r="B12" s="858">
        <v>12.589181729286294</v>
      </c>
      <c r="C12" s="858">
        <v>12.838112979122954</v>
      </c>
      <c r="D12" s="858">
        <v>-1.9390018629799166</v>
      </c>
      <c r="G12" s="207"/>
    </row>
    <row r="13" spans="1:9">
      <c r="A13" s="59"/>
      <c r="B13" s="859"/>
      <c r="C13" s="859"/>
      <c r="D13" s="859"/>
      <c r="G13" s="207"/>
    </row>
    <row r="14" spans="1:9">
      <c r="A14" s="447" t="s">
        <v>628</v>
      </c>
      <c r="B14" s="858">
        <v>16.327047131765184</v>
      </c>
      <c r="C14" s="858">
        <v>15.443211802612753</v>
      </c>
      <c r="D14" s="858">
        <v>5.7231315638816671</v>
      </c>
      <c r="G14" s="207"/>
    </row>
    <row r="15" spans="1:9">
      <c r="A15" s="59" t="s">
        <v>884</v>
      </c>
      <c r="B15" s="859">
        <v>2.0309042096219558</v>
      </c>
      <c r="C15" s="859">
        <v>1.5067081779622156</v>
      </c>
      <c r="D15" s="859">
        <v>34.790813465199477</v>
      </c>
      <c r="G15" s="207"/>
    </row>
    <row r="16" spans="1:9">
      <c r="A16" s="59" t="s">
        <v>885</v>
      </c>
      <c r="B16" s="859">
        <v>0.72302566198649554</v>
      </c>
      <c r="C16" s="859">
        <v>0.7127117900175951</v>
      </c>
      <c r="D16" s="859">
        <v>1.4471308196888133</v>
      </c>
      <c r="G16" s="207"/>
    </row>
    <row r="17" spans="1:7">
      <c r="A17" s="59" t="s">
        <v>892</v>
      </c>
      <c r="B17" s="859">
        <v>12.10407103565985</v>
      </c>
      <c r="C17" s="859">
        <v>11.806995416108801</v>
      </c>
      <c r="D17" s="859">
        <v>2.5160983728826913</v>
      </c>
      <c r="G17" s="207"/>
    </row>
    <row r="18" spans="1:7">
      <c r="A18" s="59" t="s">
        <v>886</v>
      </c>
      <c r="B18" s="859">
        <v>1.4690462244968838</v>
      </c>
      <c r="C18" s="859">
        <v>1.4167964185241408</v>
      </c>
      <c r="D18" s="859">
        <v>3.6878838264689406</v>
      </c>
      <c r="G18" s="207"/>
    </row>
    <row r="19" spans="1:7">
      <c r="A19" s="59"/>
      <c r="B19" s="858"/>
      <c r="C19" s="858"/>
      <c r="D19" s="858"/>
      <c r="G19" s="207"/>
    </row>
    <row r="20" spans="1:7">
      <c r="A20" s="447" t="s">
        <v>880</v>
      </c>
      <c r="B20" s="858">
        <v>16.07533606764666</v>
      </c>
      <c r="C20" s="858">
        <v>16.316164725668866</v>
      </c>
      <c r="D20" s="858">
        <v>-1.4760126664039475</v>
      </c>
      <c r="G20" s="207"/>
    </row>
    <row r="21" spans="1:7">
      <c r="A21" s="59" t="s">
        <v>887</v>
      </c>
      <c r="B21" s="859">
        <v>6.2390532025905578</v>
      </c>
      <c r="C21" s="859">
        <v>6.2820274785030827</v>
      </c>
      <c r="D21" s="859">
        <v>-0.68408290252759407</v>
      </c>
      <c r="G21" s="207"/>
    </row>
    <row r="22" spans="1:7">
      <c r="A22" s="59" t="s">
        <v>888</v>
      </c>
      <c r="B22" s="859">
        <v>3.197046511998876</v>
      </c>
      <c r="C22" s="859">
        <v>3.2138407865424212</v>
      </c>
      <c r="D22" s="859">
        <v>-0.52256087525770489</v>
      </c>
      <c r="G22" s="207"/>
    </row>
    <row r="23" spans="1:7">
      <c r="A23" s="59" t="s">
        <v>889</v>
      </c>
      <c r="B23" s="859">
        <v>0.2463900625230151</v>
      </c>
      <c r="C23" s="859">
        <v>0.26725439165584108</v>
      </c>
      <c r="D23" s="859">
        <v>-7.8069172235321727</v>
      </c>
      <c r="G23" s="207"/>
    </row>
    <row r="24" spans="1:7" ht="12" customHeight="1">
      <c r="A24" s="59" t="s">
        <v>890</v>
      </c>
      <c r="B24" s="859">
        <v>0.49739113716556554</v>
      </c>
      <c r="C24" s="859">
        <v>0.52517927701213629</v>
      </c>
      <c r="D24" s="859">
        <v>-5.2911721887930803</v>
      </c>
      <c r="G24" s="207"/>
    </row>
    <row r="25" spans="1:7" ht="15" customHeight="1">
      <c r="A25" s="59" t="s">
        <v>257</v>
      </c>
      <c r="B25" s="859">
        <v>2.092444038322165</v>
      </c>
      <c r="C25" s="859">
        <v>2.115221701411178</v>
      </c>
      <c r="D25" s="859">
        <v>-1.0768451871412288</v>
      </c>
      <c r="G25" s="207"/>
    </row>
    <row r="26" spans="1:7" ht="15" customHeight="1">
      <c r="A26" s="59" t="s">
        <v>891</v>
      </c>
      <c r="B26" s="859">
        <v>3.8030111150464792</v>
      </c>
      <c r="C26" s="859">
        <v>3.9126410905442079</v>
      </c>
      <c r="D26" s="859">
        <v>-2.8019430599620976</v>
      </c>
      <c r="G26" s="207"/>
    </row>
    <row r="27" spans="1:7">
      <c r="A27" s="59"/>
      <c r="B27" s="858"/>
      <c r="C27" s="858"/>
      <c r="D27" s="858"/>
      <c r="G27" s="207"/>
    </row>
    <row r="28" spans="1:7">
      <c r="A28" s="447" t="s">
        <v>866</v>
      </c>
      <c r="B28" s="858">
        <v>58.154641054338349</v>
      </c>
      <c r="C28" s="858">
        <v>54.440032608967329</v>
      </c>
      <c r="D28" s="858">
        <v>6.8233031233694508</v>
      </c>
      <c r="G28" s="207"/>
    </row>
    <row r="29" spans="1:7">
      <c r="A29" s="447"/>
      <c r="B29" s="858"/>
      <c r="C29" s="858"/>
      <c r="D29" s="858"/>
      <c r="G29" s="207"/>
    </row>
    <row r="30" spans="1:7">
      <c r="A30" s="447" t="s">
        <v>795</v>
      </c>
      <c r="B30" s="858">
        <v>4.1107219133374144</v>
      </c>
      <c r="C30" s="858">
        <v>3.4488023151925415</v>
      </c>
      <c r="D30" s="858">
        <v>19.19273816388398</v>
      </c>
      <c r="G30" s="207"/>
    </row>
    <row r="31" spans="1:7">
      <c r="A31" s="148"/>
      <c r="B31" s="1243"/>
      <c r="C31" s="934"/>
      <c r="D31" s="1234"/>
    </row>
    <row r="32" spans="1:7" ht="9" customHeight="1">
      <c r="B32" s="646"/>
    </row>
    <row r="33" spans="1:7" ht="29.25" customHeight="1">
      <c r="A33" s="2113" t="s">
        <v>11</v>
      </c>
      <c r="B33" s="2113"/>
      <c r="C33" s="2113"/>
      <c r="D33" s="2113"/>
      <c r="F33" s="207"/>
      <c r="G33" s="207"/>
    </row>
    <row r="34" spans="1:7" ht="13.5" customHeight="1">
      <c r="A34" s="53" t="s">
        <v>983</v>
      </c>
      <c r="B34" s="517"/>
      <c r="C34" s="517"/>
      <c r="D34" s="517"/>
      <c r="E34" s="517"/>
      <c r="F34" s="517"/>
      <c r="G34" s="517"/>
    </row>
    <row r="35" spans="1:7">
      <c r="A35" t="s">
        <v>31</v>
      </c>
      <c r="B35"/>
    </row>
    <row r="36" spans="1:7">
      <c r="A36" s="528"/>
      <c r="B36"/>
    </row>
    <row r="37" spans="1:7">
      <c r="B37" s="1244"/>
      <c r="C37" s="1244"/>
    </row>
    <row r="38" spans="1:7">
      <c r="B38" s="707"/>
      <c r="C38" s="214"/>
    </row>
  </sheetData>
  <sheetProtection formatCells="0" formatColumns="0" formatRows="0" insertColumns="0" insertRows="0" insertHyperlinks="0" deleteColumns="0" deleteRows="0" sort="0" autoFilter="0" pivotTables="0"/>
  <mergeCells count="4">
    <mergeCell ref="A3:D3"/>
    <mergeCell ref="A2:D2"/>
    <mergeCell ref="A1:D1"/>
    <mergeCell ref="A33:D33"/>
  </mergeCells>
  <phoneticPr fontId="53" type="noConversion"/>
  <printOptions horizontalCentered="1"/>
  <pageMargins left="1.47" right="0.75" top="1" bottom="1" header="0.5" footer="0.5"/>
  <pageSetup orientation="portrait" horizontalDpi="1200" verticalDpi="12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 enableFormatConditionsCalculation="0"/>
  <dimension ref="A1:G38"/>
  <sheetViews>
    <sheetView zoomScaleNormal="100" workbookViewId="0">
      <selection sqref="A1:D1"/>
    </sheetView>
  </sheetViews>
  <sheetFormatPr defaultRowHeight="12.75"/>
  <cols>
    <col min="1" max="1" width="35.85546875" customWidth="1"/>
    <col min="2" max="2" width="10.7109375" style="53" customWidth="1"/>
    <col min="3" max="3" width="11" style="107" customWidth="1"/>
    <col min="4" max="4" width="13.5703125" customWidth="1"/>
    <col min="5" max="5" width="9.5703125" bestFit="1" customWidth="1"/>
  </cols>
  <sheetData>
    <row r="1" spans="1:7" ht="15.75">
      <c r="A1" s="2002" t="s">
        <v>1144</v>
      </c>
      <c r="B1" s="2002"/>
      <c r="C1" s="2002"/>
      <c r="D1" s="2002"/>
      <c r="E1" s="923"/>
      <c r="F1" s="897"/>
    </row>
    <row r="2" spans="1:7" ht="15.75">
      <c r="A2" s="2002" t="s">
        <v>965</v>
      </c>
      <c r="B2" s="2002"/>
      <c r="C2" s="2002"/>
      <c r="D2" s="2002"/>
      <c r="E2" s="593"/>
      <c r="F2" s="1396"/>
    </row>
    <row r="3" spans="1:7" ht="15.75">
      <c r="A3" s="2002" t="s">
        <v>905</v>
      </c>
      <c r="B3" s="2002"/>
      <c r="C3" s="2002"/>
      <c r="D3" s="2002"/>
    </row>
    <row r="4" spans="1:7" ht="7.9" customHeight="1">
      <c r="A4" s="186"/>
    </row>
    <row r="5" spans="1:7" ht="20.25" customHeight="1">
      <c r="A5" s="494" t="s">
        <v>630</v>
      </c>
      <c r="B5" s="749">
        <v>2010</v>
      </c>
      <c r="C5" s="749">
        <v>2009</v>
      </c>
      <c r="D5" s="750" t="s">
        <v>629</v>
      </c>
    </row>
    <row r="6" spans="1:7" ht="15" customHeight="1">
      <c r="A6" s="519" t="s">
        <v>627</v>
      </c>
      <c r="B6" s="857">
        <v>171.06265764061774</v>
      </c>
      <c r="C6" s="857">
        <v>165.60134732983718</v>
      </c>
      <c r="D6" s="857">
        <v>3.2978658681459772</v>
      </c>
      <c r="E6" s="207"/>
      <c r="G6" s="207"/>
    </row>
    <row r="7" spans="1:7">
      <c r="A7" s="447" t="s">
        <v>879</v>
      </c>
      <c r="B7" s="858">
        <v>37.965240945955621</v>
      </c>
      <c r="C7" s="858">
        <v>35.942573481843688</v>
      </c>
      <c r="D7" s="858">
        <v>5.6274976112483444</v>
      </c>
      <c r="E7" s="207"/>
      <c r="G7" s="207"/>
    </row>
    <row r="8" spans="1:7">
      <c r="A8" s="59" t="s">
        <v>881</v>
      </c>
      <c r="B8" s="859">
        <v>27.01051844539629</v>
      </c>
      <c r="C8" s="859">
        <v>25.168890613018611</v>
      </c>
      <c r="D8" s="859">
        <v>7.3170798852178809</v>
      </c>
      <c r="E8" s="207"/>
      <c r="G8" s="207"/>
    </row>
    <row r="9" spans="1:7">
      <c r="A9" s="59" t="s">
        <v>882</v>
      </c>
      <c r="B9" s="859">
        <v>4.2612717612002076</v>
      </c>
      <c r="C9" s="859">
        <v>3.9544735746675919</v>
      </c>
      <c r="D9" s="859">
        <v>7.7582560798476141</v>
      </c>
      <c r="E9" s="207"/>
      <c r="G9" s="207"/>
    </row>
    <row r="10" spans="1:7">
      <c r="A10" s="59" t="s">
        <v>883</v>
      </c>
      <c r="B10" s="859">
        <v>6.6934507393591236</v>
      </c>
      <c r="C10" s="859">
        <v>6.8192092941574867</v>
      </c>
      <c r="D10" s="859">
        <v>-1.8441808921469738</v>
      </c>
      <c r="E10" s="207"/>
      <c r="G10" s="207"/>
    </row>
    <row r="11" spans="1:7">
      <c r="A11" s="59"/>
      <c r="B11" s="858"/>
      <c r="C11" s="858"/>
      <c r="D11" s="858"/>
      <c r="E11" s="207"/>
      <c r="G11" s="207"/>
    </row>
    <row r="12" spans="1:7">
      <c r="A12" s="447" t="s">
        <v>242</v>
      </c>
      <c r="B12" s="858">
        <v>17.57276300798506</v>
      </c>
      <c r="C12" s="858">
        <v>18.06147537973002</v>
      </c>
      <c r="D12" s="858">
        <v>-2.7058275222268446</v>
      </c>
      <c r="E12" s="207"/>
      <c r="G12" s="207"/>
    </row>
    <row r="13" spans="1:7">
      <c r="A13" s="59"/>
      <c r="B13" s="859"/>
      <c r="C13" s="859"/>
      <c r="D13" s="859"/>
      <c r="E13" s="207"/>
      <c r="G13" s="207"/>
    </row>
    <row r="14" spans="1:7">
      <c r="A14" s="447" t="s">
        <v>628</v>
      </c>
      <c r="B14" s="858">
        <v>20.633716157284116</v>
      </c>
      <c r="C14" s="858">
        <v>18.945417868636348</v>
      </c>
      <c r="D14" s="858">
        <v>8.911380579484085</v>
      </c>
      <c r="E14" s="207"/>
      <c r="G14" s="207"/>
    </row>
    <row r="15" spans="1:7">
      <c r="A15" s="59" t="s">
        <v>884</v>
      </c>
      <c r="B15" s="859">
        <v>4.5312838041569083</v>
      </c>
      <c r="C15" s="859">
        <v>3.646689984508714</v>
      </c>
      <c r="D15" s="859">
        <v>24.257445064043949</v>
      </c>
      <c r="E15" s="207"/>
      <c r="G15" s="207"/>
    </row>
    <row r="16" spans="1:7">
      <c r="A16" s="59" t="s">
        <v>885</v>
      </c>
      <c r="B16" s="859">
        <v>0.99699212403568516</v>
      </c>
      <c r="C16" s="859">
        <v>0.98453747565007932</v>
      </c>
      <c r="D16" s="859">
        <v>1.2650253234273379</v>
      </c>
      <c r="E16" s="207"/>
      <c r="G16" s="207"/>
    </row>
    <row r="17" spans="1:7">
      <c r="A17" s="59" t="s">
        <v>892</v>
      </c>
      <c r="B17" s="859">
        <v>13.24574173986978</v>
      </c>
      <c r="C17" s="859">
        <v>12.654372393608712</v>
      </c>
      <c r="D17" s="859">
        <v>4.673241215500723</v>
      </c>
      <c r="E17" s="207"/>
      <c r="G17" s="207"/>
    </row>
    <row r="18" spans="1:7">
      <c r="A18" s="59" t="s">
        <v>886</v>
      </c>
      <c r="B18" s="859">
        <v>1.8596984892217421</v>
      </c>
      <c r="C18" s="859">
        <v>1.6598180148688402</v>
      </c>
      <c r="D18" s="859">
        <v>12.042312624778727</v>
      </c>
      <c r="E18" s="207"/>
      <c r="G18" s="207"/>
    </row>
    <row r="19" spans="1:7">
      <c r="A19" s="59"/>
      <c r="B19" s="858"/>
      <c r="C19" s="858"/>
      <c r="D19" s="858"/>
      <c r="E19" s="207"/>
      <c r="G19" s="207"/>
    </row>
    <row r="20" spans="1:7">
      <c r="A20" s="447" t="s">
        <v>880</v>
      </c>
      <c r="B20" s="858">
        <v>18.943876594900306</v>
      </c>
      <c r="C20" s="858">
        <v>19.470816779750098</v>
      </c>
      <c r="D20" s="858">
        <v>-2.7063075515035284</v>
      </c>
      <c r="E20" s="207"/>
      <c r="G20" s="207"/>
    </row>
    <row r="21" spans="1:7">
      <c r="A21" s="59" t="s">
        <v>887</v>
      </c>
      <c r="B21" s="859">
        <v>6.9903686190962544</v>
      </c>
      <c r="C21" s="859">
        <v>6.8581332325256339</v>
      </c>
      <c r="D21" s="859">
        <v>1.9281542379998795</v>
      </c>
      <c r="E21" s="207"/>
      <c r="G21" s="207"/>
    </row>
    <row r="22" spans="1:7">
      <c r="A22" s="59" t="s">
        <v>888</v>
      </c>
      <c r="B22" s="859">
        <v>3.9455528223782115</v>
      </c>
      <c r="C22" s="859">
        <v>4.3065128771883607</v>
      </c>
      <c r="D22" s="859">
        <v>-8.3817247295870914</v>
      </c>
      <c r="E22" s="207"/>
      <c r="G22" s="207"/>
    </row>
    <row r="23" spans="1:7">
      <c r="A23" s="59" t="s">
        <v>889</v>
      </c>
      <c r="B23" s="859">
        <v>0.21252735033083608</v>
      </c>
      <c r="C23" s="859">
        <v>0.23815622015465385</v>
      </c>
      <c r="D23" s="859">
        <v>-10.761369074120719</v>
      </c>
      <c r="E23" s="207"/>
      <c r="G23" s="207"/>
    </row>
    <row r="24" spans="1:7">
      <c r="A24" s="59" t="s">
        <v>890</v>
      </c>
      <c r="B24" s="859">
        <v>0.46923034937825775</v>
      </c>
      <c r="C24" s="859">
        <v>0.59146485546683913</v>
      </c>
      <c r="D24" s="859">
        <v>-20.666402231473679</v>
      </c>
      <c r="E24" s="207"/>
      <c r="G24" s="207"/>
    </row>
    <row r="25" spans="1:7">
      <c r="A25" s="59" t="s">
        <v>257</v>
      </c>
      <c r="B25" s="859">
        <v>2.0917423698666009</v>
      </c>
      <c r="C25" s="859">
        <v>2.1219848414363152</v>
      </c>
      <c r="D25" s="859">
        <v>-1.4251973425617903</v>
      </c>
      <c r="E25" s="207"/>
      <c r="G25" s="207"/>
    </row>
    <row r="26" spans="1:7">
      <c r="A26" s="59" t="s">
        <v>891</v>
      </c>
      <c r="B26" s="859">
        <v>5.2344550838501442</v>
      </c>
      <c r="C26" s="859">
        <v>5.3545647529782938</v>
      </c>
      <c r="D26" s="859">
        <v>-2.2431266530364202</v>
      </c>
      <c r="E26" s="207"/>
      <c r="G26" s="207"/>
    </row>
    <row r="27" spans="1:7">
      <c r="A27" s="59"/>
      <c r="B27" s="858"/>
      <c r="C27" s="858"/>
      <c r="D27" s="858"/>
      <c r="E27" s="207"/>
      <c r="G27" s="207"/>
    </row>
    <row r="28" spans="1:7">
      <c r="A28" s="447" t="s">
        <v>866</v>
      </c>
      <c r="B28" s="858">
        <v>66.542295714456884</v>
      </c>
      <c r="C28" s="858">
        <v>64.150439432161392</v>
      </c>
      <c r="D28" s="858">
        <v>3.7285111426631268</v>
      </c>
      <c r="E28" s="207"/>
      <c r="G28" s="207"/>
    </row>
    <row r="29" spans="1:7">
      <c r="A29" s="447"/>
      <c r="B29" s="858"/>
      <c r="C29" s="858"/>
      <c r="D29" s="858"/>
      <c r="E29" s="207"/>
      <c r="G29" s="207"/>
    </row>
    <row r="30" spans="1:7">
      <c r="A30" s="447" t="s">
        <v>795</v>
      </c>
      <c r="B30" s="858">
        <v>9.4047652200357508</v>
      </c>
      <c r="C30" s="858">
        <v>9.0306243877156369</v>
      </c>
      <c r="D30" s="858">
        <v>4.1430228548654746</v>
      </c>
      <c r="E30" s="207"/>
      <c r="G30" s="207"/>
    </row>
    <row r="31" spans="1:7">
      <c r="A31" s="148"/>
      <c r="B31" s="1243"/>
      <c r="C31" s="934"/>
      <c r="D31" s="1234"/>
      <c r="E31" s="207"/>
    </row>
    <row r="32" spans="1:7" ht="6" customHeight="1"/>
    <row r="33" spans="1:7" ht="24.75" customHeight="1">
      <c r="A33" s="2113" t="s">
        <v>11</v>
      </c>
      <c r="B33" s="2113"/>
      <c r="C33" s="2113"/>
      <c r="D33" s="2113"/>
    </row>
    <row r="34" spans="1:7" ht="13.5" customHeight="1">
      <c r="A34" s="53" t="s">
        <v>983</v>
      </c>
      <c r="B34" s="517"/>
      <c r="C34" s="517"/>
      <c r="D34" s="517"/>
      <c r="E34" s="517"/>
      <c r="F34" s="517"/>
      <c r="G34" s="517"/>
    </row>
    <row r="35" spans="1:7">
      <c r="A35" t="s">
        <v>31</v>
      </c>
      <c r="B35"/>
    </row>
    <row r="36" spans="1:7">
      <c r="B36"/>
    </row>
    <row r="37" spans="1:7">
      <c r="B37" s="1244"/>
      <c r="C37" s="1244"/>
    </row>
    <row r="38" spans="1:7">
      <c r="B38" s="707"/>
      <c r="C38" s="214"/>
    </row>
  </sheetData>
  <sheetProtection formatCells="0" formatColumns="0" formatRows="0" insertColumns="0" insertRows="0" insertHyperlinks="0" deleteColumns="0" deleteRows="0" sort="0" autoFilter="0" pivotTables="0"/>
  <mergeCells count="4">
    <mergeCell ref="A3:D3"/>
    <mergeCell ref="A2:D2"/>
    <mergeCell ref="A1:D1"/>
    <mergeCell ref="A33:D33"/>
  </mergeCells>
  <phoneticPr fontId="53" type="noConversion"/>
  <printOptions horizontalCentered="1"/>
  <pageMargins left="1.21" right="0.75" top="1" bottom="1" header="0.5" footer="0.5"/>
  <pageSetup orientation="portrait" horizontalDpi="1200" verticalDpi="12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 enableFormatConditionsCalculation="0"/>
  <dimension ref="A1:G130"/>
  <sheetViews>
    <sheetView zoomScaleNormal="100" workbookViewId="0">
      <selection sqref="A1:D1"/>
    </sheetView>
  </sheetViews>
  <sheetFormatPr defaultRowHeight="12.75"/>
  <cols>
    <col min="1" max="1" width="36.42578125" customWidth="1"/>
    <col min="2" max="2" width="10.7109375" style="53" customWidth="1"/>
    <col min="3" max="3" width="10.7109375" customWidth="1"/>
    <col min="4" max="4" width="12.85546875" customWidth="1"/>
  </cols>
  <sheetData>
    <row r="1" spans="1:7" ht="15.75">
      <c r="A1" s="2002" t="s">
        <v>1146</v>
      </c>
      <c r="B1" s="2002"/>
      <c r="C1" s="2002"/>
      <c r="D1" s="2002"/>
      <c r="E1" s="923"/>
      <c r="F1" s="897"/>
    </row>
    <row r="2" spans="1:7" ht="15.75">
      <c r="A2" s="2002" t="s">
        <v>965</v>
      </c>
      <c r="B2" s="2002"/>
      <c r="C2" s="2002"/>
      <c r="D2" s="2002"/>
      <c r="F2" s="1396"/>
    </row>
    <row r="3" spans="1:7" ht="15.75">
      <c r="A3" s="2002" t="s">
        <v>905</v>
      </c>
      <c r="B3" s="2002"/>
      <c r="C3" s="2002"/>
      <c r="D3" s="2002"/>
      <c r="E3" s="593"/>
    </row>
    <row r="4" spans="1:7" ht="15">
      <c r="A4" s="186"/>
      <c r="C4" s="107"/>
    </row>
    <row r="5" spans="1:7" ht="20.25" customHeight="1">
      <c r="A5" s="494" t="s">
        <v>630</v>
      </c>
      <c r="B5" s="749">
        <v>2010</v>
      </c>
      <c r="C5" s="749">
        <v>2009</v>
      </c>
      <c r="D5" s="750" t="s">
        <v>629</v>
      </c>
    </row>
    <row r="6" spans="1:7" ht="15" customHeight="1">
      <c r="A6" s="447" t="s">
        <v>627</v>
      </c>
      <c r="B6" s="857">
        <v>261.07192740619206</v>
      </c>
      <c r="C6" s="857">
        <v>268.33269358528571</v>
      </c>
      <c r="D6" s="857">
        <v>-2.7058820459333721</v>
      </c>
      <c r="E6" s="207"/>
      <c r="G6" s="207"/>
    </row>
    <row r="7" spans="1:7">
      <c r="A7" s="498" t="s">
        <v>879</v>
      </c>
      <c r="B7" s="858">
        <v>42.797847736521383</v>
      </c>
      <c r="C7" s="858">
        <v>42.984872312080221</v>
      </c>
      <c r="D7" s="858">
        <v>-0.43509394235486942</v>
      </c>
      <c r="E7" s="207"/>
      <c r="G7" s="207"/>
    </row>
    <row r="8" spans="1:7">
      <c r="A8" s="59" t="s">
        <v>881</v>
      </c>
      <c r="B8" s="859">
        <v>30.00810308470567</v>
      </c>
      <c r="C8" s="859">
        <v>30.062822557801461</v>
      </c>
      <c r="D8" s="859">
        <v>-0.18201708435919839</v>
      </c>
      <c r="E8" s="207"/>
      <c r="G8" s="207"/>
    </row>
    <row r="9" spans="1:7">
      <c r="A9" s="59" t="s">
        <v>882</v>
      </c>
      <c r="B9" s="859">
        <v>4.678673808740915</v>
      </c>
      <c r="C9" s="859">
        <v>4.7545760492861024</v>
      </c>
      <c r="D9" s="859">
        <v>-1.5964039644835282</v>
      </c>
      <c r="E9" s="207"/>
      <c r="G9" s="207"/>
    </row>
    <row r="10" spans="1:7">
      <c r="A10" s="59" t="s">
        <v>883</v>
      </c>
      <c r="B10" s="859">
        <v>8.1110708430747991</v>
      </c>
      <c r="C10" s="859">
        <v>8.1674737049926591</v>
      </c>
      <c r="D10" s="859">
        <v>-0.69057904506484302</v>
      </c>
      <c r="E10" s="207"/>
      <c r="G10" s="207"/>
    </row>
    <row r="11" spans="1:7">
      <c r="A11" s="59"/>
      <c r="B11" s="858"/>
      <c r="C11" s="858"/>
      <c r="D11" s="858"/>
      <c r="E11" s="207"/>
      <c r="G11" s="207"/>
    </row>
    <row r="12" spans="1:7">
      <c r="A12" s="447" t="s">
        <v>242</v>
      </c>
      <c r="B12" s="858">
        <v>19.461811827561661</v>
      </c>
      <c r="C12" s="858">
        <v>20.722699438134008</v>
      </c>
      <c r="D12" s="858">
        <v>-6.0845722070940962</v>
      </c>
      <c r="E12" s="207"/>
      <c r="G12" s="207"/>
    </row>
    <row r="13" spans="1:7">
      <c r="A13" s="59"/>
      <c r="B13" s="859"/>
      <c r="C13" s="859"/>
      <c r="D13" s="859"/>
      <c r="E13" s="207"/>
      <c r="G13" s="207"/>
    </row>
    <row r="14" spans="1:7">
      <c r="A14" s="447" t="s">
        <v>628</v>
      </c>
      <c r="B14" s="858">
        <v>10.592419039198642</v>
      </c>
      <c r="C14" s="858">
        <v>10.501775409209564</v>
      </c>
      <c r="D14" s="858">
        <v>0.86312672340704832</v>
      </c>
      <c r="E14" s="207"/>
      <c r="G14" s="207"/>
    </row>
    <row r="15" spans="1:7">
      <c r="A15" s="59" t="s">
        <v>884</v>
      </c>
      <c r="B15" s="859">
        <v>2.1188131305027724</v>
      </c>
      <c r="C15" s="859">
        <v>2.2978355848956764</v>
      </c>
      <c r="D15" s="859">
        <v>-7.7909166160394232</v>
      </c>
      <c r="E15" s="207"/>
      <c r="G15" s="207"/>
    </row>
    <row r="16" spans="1:7">
      <c r="A16" s="59" t="s">
        <v>885</v>
      </c>
      <c r="B16" s="859">
        <v>4.56696332852834</v>
      </c>
      <c r="C16" s="859">
        <v>4.6677235565879558</v>
      </c>
      <c r="D16" s="859">
        <v>-2.1586588588221822</v>
      </c>
      <c r="E16" s="207"/>
      <c r="G16" s="207"/>
    </row>
    <row r="17" spans="1:7">
      <c r="A17" s="59" t="s">
        <v>892</v>
      </c>
      <c r="B17" s="859">
        <v>3.4731923889028815</v>
      </c>
      <c r="C17" s="859">
        <v>3.1352162532023407</v>
      </c>
      <c r="D17" s="859">
        <v>10.779994373763802</v>
      </c>
      <c r="E17" s="207"/>
      <c r="G17" s="207"/>
    </row>
    <row r="18" spans="1:7">
      <c r="A18" s="59" t="s">
        <v>886</v>
      </c>
      <c r="B18" s="859">
        <v>0.43345019126464818</v>
      </c>
      <c r="C18" s="859">
        <v>0.40100001452359046</v>
      </c>
      <c r="D18" s="859">
        <v>8.092313108669158</v>
      </c>
      <c r="E18" s="207"/>
      <c r="G18" s="207"/>
    </row>
    <row r="19" spans="1:7">
      <c r="A19" s="59"/>
      <c r="B19" s="858"/>
      <c r="C19" s="858"/>
      <c r="D19" s="858"/>
      <c r="E19" s="207"/>
      <c r="G19" s="207"/>
    </row>
    <row r="20" spans="1:7">
      <c r="A20" s="447" t="s">
        <v>880</v>
      </c>
      <c r="B20" s="858">
        <v>91.657862651938842</v>
      </c>
      <c r="C20" s="858">
        <v>98.846701216900414</v>
      </c>
      <c r="D20" s="858">
        <v>-7.2727146950377524</v>
      </c>
      <c r="E20" s="207"/>
      <c r="G20" s="207"/>
    </row>
    <row r="21" spans="1:7">
      <c r="A21" s="59" t="s">
        <v>887</v>
      </c>
      <c r="B21" s="859">
        <v>24.280795013073451</v>
      </c>
      <c r="C21" s="859">
        <v>26.92342668953215</v>
      </c>
      <c r="D21" s="859">
        <v>-9.8153615694326017</v>
      </c>
      <c r="E21" s="207"/>
      <c r="G21" s="207"/>
    </row>
    <row r="22" spans="1:7">
      <c r="A22" s="59" t="s">
        <v>888</v>
      </c>
      <c r="B22" s="859">
        <v>12.355407971773301</v>
      </c>
      <c r="C22" s="859">
        <v>12.328727383052319</v>
      </c>
      <c r="D22" s="859">
        <v>0.21640991719598102</v>
      </c>
      <c r="E22" s="207"/>
      <c r="G22" s="207"/>
    </row>
    <row r="23" spans="1:7">
      <c r="A23" s="59" t="s">
        <v>889</v>
      </c>
      <c r="B23" s="859">
        <v>5.2037282952969806</v>
      </c>
      <c r="C23" s="859">
        <v>5.4599873471694726</v>
      </c>
      <c r="D23" s="859">
        <v>-4.6934001047702072</v>
      </c>
      <c r="E23" s="207"/>
      <c r="G23" s="207"/>
    </row>
    <row r="24" spans="1:7">
      <c r="A24" s="59" t="s">
        <v>890</v>
      </c>
      <c r="B24" s="859">
        <v>29.674922404916334</v>
      </c>
      <c r="C24" s="859">
        <v>33.501973123383664</v>
      </c>
      <c r="D24" s="859">
        <v>-11.423359168645886</v>
      </c>
      <c r="E24" s="207"/>
      <c r="G24" s="207"/>
    </row>
    <row r="25" spans="1:7">
      <c r="A25" s="59" t="s">
        <v>257</v>
      </c>
      <c r="B25" s="859">
        <v>11.674126084032395</v>
      </c>
      <c r="C25" s="859">
        <v>11.770438542446604</v>
      </c>
      <c r="D25" s="859">
        <v>-0.81825717934711495</v>
      </c>
      <c r="E25" s="207"/>
      <c r="G25" s="207"/>
    </row>
    <row r="26" spans="1:7">
      <c r="A26" s="59" t="s">
        <v>891</v>
      </c>
      <c r="B26" s="859">
        <v>8.4688828828463656</v>
      </c>
      <c r="C26" s="859">
        <v>8.8621481313161983</v>
      </c>
      <c r="D26" s="859">
        <v>-4.437583784908206</v>
      </c>
      <c r="E26" s="207"/>
      <c r="G26" s="207"/>
    </row>
    <row r="27" spans="1:7">
      <c r="A27" s="59"/>
      <c r="B27" s="858"/>
      <c r="C27" s="858"/>
      <c r="D27" s="858"/>
      <c r="E27" s="207"/>
      <c r="G27" s="207"/>
    </row>
    <row r="28" spans="1:7">
      <c r="A28" s="447" t="s">
        <v>866</v>
      </c>
      <c r="B28" s="858">
        <v>78.186531610894093</v>
      </c>
      <c r="C28" s="858">
        <v>76.911435824531495</v>
      </c>
      <c r="D28" s="858">
        <v>1.6578754156555409</v>
      </c>
      <c r="E28" s="207"/>
      <c r="G28" s="207"/>
    </row>
    <row r="29" spans="1:7">
      <c r="A29" s="447"/>
      <c r="B29" s="858"/>
      <c r="C29" s="858"/>
      <c r="D29" s="858"/>
      <c r="E29" s="207"/>
      <c r="G29" s="207"/>
    </row>
    <row r="30" spans="1:7">
      <c r="A30" s="447" t="s">
        <v>795</v>
      </c>
      <c r="B30" s="858">
        <v>18.375454540077435</v>
      </c>
      <c r="C30" s="858">
        <v>18.36520938443001</v>
      </c>
      <c r="D30" s="858">
        <v>5.5785672969843603E-2</v>
      </c>
      <c r="E30" s="207"/>
      <c r="G30" s="207"/>
    </row>
    <row r="31" spans="1:7">
      <c r="A31" s="148"/>
      <c r="B31" s="1243"/>
      <c r="C31" s="1243"/>
      <c r="D31" s="1234"/>
      <c r="E31" s="207"/>
    </row>
    <row r="32" spans="1:7" ht="5.45" customHeight="1">
      <c r="C32" s="107"/>
      <c r="D32" s="217"/>
    </row>
    <row r="33" spans="1:7" ht="25.5" customHeight="1">
      <c r="A33" s="2113" t="s">
        <v>11</v>
      </c>
      <c r="B33" s="2113"/>
      <c r="C33" s="2113"/>
      <c r="D33" s="2113"/>
    </row>
    <row r="34" spans="1:7" ht="13.5" customHeight="1">
      <c r="A34" s="646" t="s">
        <v>983</v>
      </c>
      <c r="B34" s="517"/>
      <c r="C34" s="517"/>
      <c r="D34" s="517"/>
      <c r="E34" s="517"/>
      <c r="F34" s="517"/>
      <c r="G34" s="517"/>
    </row>
    <row r="35" spans="1:7">
      <c r="A35" t="s">
        <v>31</v>
      </c>
      <c r="B35"/>
      <c r="C35" s="107"/>
    </row>
    <row r="36" spans="1:7">
      <c r="C36" s="107"/>
    </row>
    <row r="37" spans="1:7">
      <c r="A37" s="209"/>
      <c r="B37" s="1244"/>
      <c r="C37" s="1244"/>
      <c r="E37" s="207"/>
      <c r="F37" s="207"/>
    </row>
    <row r="38" spans="1:7">
      <c r="A38" s="99"/>
      <c r="B38" s="208"/>
      <c r="C38" s="208"/>
      <c r="E38" s="207"/>
      <c r="F38" s="207"/>
    </row>
    <row r="39" spans="1:7">
      <c r="A39" s="99"/>
    </row>
    <row r="40" spans="1:7">
      <c r="A40" s="99"/>
    </row>
    <row r="41" spans="1:7">
      <c r="A41" s="99"/>
    </row>
    <row r="42" spans="1:7">
      <c r="A42" s="99"/>
    </row>
    <row r="43" spans="1:7">
      <c r="A43" s="99"/>
    </row>
    <row r="44" spans="1:7">
      <c r="A44" s="99"/>
    </row>
    <row r="45" spans="1:7">
      <c r="A45" s="99"/>
    </row>
    <row r="46" spans="1:7">
      <c r="A46" s="99"/>
    </row>
    <row r="47" spans="1:7">
      <c r="A47" s="99"/>
    </row>
    <row r="48" spans="1:7">
      <c r="A48" s="99"/>
    </row>
    <row r="49" spans="1:1">
      <c r="A49" s="99"/>
    </row>
    <row r="50" spans="1:1">
      <c r="A50" s="99"/>
    </row>
    <row r="51" spans="1:1">
      <c r="A51" s="99"/>
    </row>
    <row r="52" spans="1:1">
      <c r="A52" s="99"/>
    </row>
    <row r="53" spans="1:1">
      <c r="A53" s="99"/>
    </row>
    <row r="54" spans="1:1">
      <c r="A54" s="99"/>
    </row>
    <row r="55" spans="1:1">
      <c r="A55" s="99"/>
    </row>
    <row r="56" spans="1:1">
      <c r="A56" s="99"/>
    </row>
    <row r="57" spans="1:1">
      <c r="A57" s="99"/>
    </row>
    <row r="58" spans="1:1">
      <c r="A58" s="99"/>
    </row>
    <row r="59" spans="1:1">
      <c r="A59" s="99"/>
    </row>
    <row r="60" spans="1:1">
      <c r="A60" s="99"/>
    </row>
    <row r="61" spans="1:1">
      <c r="A61" s="99"/>
    </row>
    <row r="62" spans="1:1">
      <c r="A62" s="99"/>
    </row>
    <row r="63" spans="1:1">
      <c r="A63" s="99"/>
    </row>
    <row r="64" spans="1:1">
      <c r="A64" s="99"/>
    </row>
    <row r="65" spans="1:1">
      <c r="A65" s="99"/>
    </row>
    <row r="66" spans="1:1">
      <c r="A66" s="99"/>
    </row>
    <row r="67" spans="1:1">
      <c r="A67" s="99"/>
    </row>
    <row r="68" spans="1:1">
      <c r="A68" s="99"/>
    </row>
    <row r="69" spans="1:1">
      <c r="A69" s="99"/>
    </row>
    <row r="70" spans="1:1">
      <c r="A70" s="99"/>
    </row>
    <row r="71" spans="1:1">
      <c r="A71" s="99"/>
    </row>
    <row r="72" spans="1:1">
      <c r="A72" s="99"/>
    </row>
    <row r="73" spans="1:1">
      <c r="A73" s="49"/>
    </row>
    <row r="74" spans="1:1">
      <c r="A74" s="49"/>
    </row>
    <row r="75" spans="1:1">
      <c r="A75" s="49"/>
    </row>
    <row r="76" spans="1:1">
      <c r="A76" s="49"/>
    </row>
    <row r="77" spans="1:1">
      <c r="A77" s="49"/>
    </row>
    <row r="78" spans="1:1">
      <c r="A78" s="49"/>
    </row>
    <row r="79" spans="1:1">
      <c r="A79" s="49"/>
    </row>
    <row r="80" spans="1:1">
      <c r="A80" s="49"/>
    </row>
    <row r="81" spans="1:1">
      <c r="A81" s="49"/>
    </row>
    <row r="82" spans="1:1">
      <c r="A82" s="49"/>
    </row>
    <row r="83" spans="1:1">
      <c r="A83" s="49"/>
    </row>
    <row r="84" spans="1:1">
      <c r="A84" s="49"/>
    </row>
    <row r="85" spans="1:1">
      <c r="A85" s="49"/>
    </row>
    <row r="86" spans="1:1">
      <c r="A86" s="49"/>
    </row>
    <row r="87" spans="1:1">
      <c r="A87" s="49"/>
    </row>
    <row r="88" spans="1:1">
      <c r="A88" s="49"/>
    </row>
    <row r="89" spans="1:1">
      <c r="A89" s="49"/>
    </row>
    <row r="90" spans="1:1">
      <c r="A90" s="49"/>
    </row>
    <row r="91" spans="1:1">
      <c r="A91" s="49"/>
    </row>
    <row r="92" spans="1:1">
      <c r="A92" s="49"/>
    </row>
    <row r="93" spans="1:1">
      <c r="A93" s="49"/>
    </row>
    <row r="94" spans="1:1">
      <c r="A94" s="49"/>
    </row>
    <row r="95" spans="1:1">
      <c r="A95" s="49"/>
    </row>
    <row r="96" spans="1:1">
      <c r="A96" s="49"/>
    </row>
    <row r="97" spans="1:1">
      <c r="A97" s="49"/>
    </row>
    <row r="98" spans="1:1">
      <c r="A98" s="49"/>
    </row>
    <row r="99" spans="1:1">
      <c r="A99" s="49"/>
    </row>
    <row r="100" spans="1:1">
      <c r="A100" s="49"/>
    </row>
    <row r="101" spans="1:1">
      <c r="A101" s="49"/>
    </row>
    <row r="102" spans="1:1">
      <c r="A102" s="49"/>
    </row>
    <row r="103" spans="1:1">
      <c r="A103" s="49"/>
    </row>
    <row r="104" spans="1:1">
      <c r="A104" s="49"/>
    </row>
    <row r="105" spans="1:1">
      <c r="A105" s="49"/>
    </row>
    <row r="106" spans="1:1">
      <c r="A106" s="49"/>
    </row>
    <row r="107" spans="1:1">
      <c r="A107" s="49"/>
    </row>
    <row r="108" spans="1:1">
      <c r="A108" s="49"/>
    </row>
    <row r="109" spans="1:1">
      <c r="A109" s="49"/>
    </row>
    <row r="110" spans="1:1">
      <c r="A110" s="49"/>
    </row>
    <row r="111" spans="1:1">
      <c r="A111" s="49"/>
    </row>
    <row r="112" spans="1:1">
      <c r="A112" s="49"/>
    </row>
    <row r="113" spans="1:1">
      <c r="A113" s="49"/>
    </row>
    <row r="114" spans="1:1">
      <c r="A114" s="49"/>
    </row>
    <row r="115" spans="1:1">
      <c r="A115" s="49"/>
    </row>
    <row r="116" spans="1:1">
      <c r="A116" s="49"/>
    </row>
    <row r="117" spans="1:1">
      <c r="A117" s="49"/>
    </row>
    <row r="118" spans="1:1">
      <c r="A118" s="49"/>
    </row>
    <row r="119" spans="1:1">
      <c r="A119" s="49"/>
    </row>
    <row r="120" spans="1:1">
      <c r="A120" s="49"/>
    </row>
    <row r="121" spans="1:1">
      <c r="A121" s="49"/>
    </row>
    <row r="122" spans="1:1">
      <c r="A122" s="49"/>
    </row>
    <row r="123" spans="1:1">
      <c r="A123" s="49"/>
    </row>
    <row r="124" spans="1:1">
      <c r="A124" s="49"/>
    </row>
    <row r="125" spans="1:1">
      <c r="A125" s="49"/>
    </row>
    <row r="126" spans="1:1">
      <c r="A126" s="49"/>
    </row>
    <row r="127" spans="1:1">
      <c r="A127" s="49"/>
    </row>
    <row r="128" spans="1:1">
      <c r="A128" s="49"/>
    </row>
    <row r="129" spans="1:1">
      <c r="A129" s="49"/>
    </row>
    <row r="130" spans="1:1">
      <c r="A130" s="49"/>
    </row>
  </sheetData>
  <sheetProtection formatCells="0" formatColumns="0" formatRows="0" insertColumns="0" insertRows="0" insertHyperlinks="0" deleteColumns="0" deleteRows="0" sort="0" autoFilter="0" pivotTables="0"/>
  <mergeCells count="4">
    <mergeCell ref="A3:D3"/>
    <mergeCell ref="A2:D2"/>
    <mergeCell ref="A1:D1"/>
    <mergeCell ref="A33:D33"/>
  </mergeCells>
  <phoneticPr fontId="53" type="noConversion"/>
  <printOptions horizontalCentered="1"/>
  <pageMargins left="1.34" right="0.75" top="0.85" bottom="1" header="0.5" footer="0.5"/>
  <pageSetup orientation="portrait" horizontalDpi="1200" verticalDpi="12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 enableFormatConditionsCalculation="0"/>
  <dimension ref="A1:P35"/>
  <sheetViews>
    <sheetView zoomScaleNormal="100" workbookViewId="0">
      <selection activeCell="K34" sqref="K34"/>
    </sheetView>
  </sheetViews>
  <sheetFormatPr defaultRowHeight="12.75"/>
  <cols>
    <col min="1" max="1" width="38.7109375" customWidth="1"/>
    <col min="2" max="2" width="10.7109375" style="53" customWidth="1"/>
    <col min="3" max="4" width="10.7109375" customWidth="1"/>
  </cols>
  <sheetData>
    <row r="1" spans="1:16" ht="15.75">
      <c r="A1" s="2002" t="s">
        <v>1147</v>
      </c>
      <c r="B1" s="2002"/>
      <c r="C1" s="2002"/>
      <c r="D1" s="2002"/>
      <c r="F1" s="897"/>
    </row>
    <row r="2" spans="1:16" ht="15.75">
      <c r="A2" s="2002" t="s">
        <v>965</v>
      </c>
      <c r="B2" s="2002"/>
      <c r="C2" s="2002"/>
      <c r="D2" s="2002"/>
      <c r="E2" s="593"/>
      <c r="F2" s="1396"/>
    </row>
    <row r="3" spans="1:16" ht="15.75">
      <c r="A3" s="2002" t="s">
        <v>916</v>
      </c>
      <c r="B3" s="2002"/>
      <c r="C3" s="2002"/>
      <c r="D3" s="2002"/>
    </row>
    <row r="4" spans="1:16" ht="7.9" customHeight="1">
      <c r="A4" s="186"/>
      <c r="C4" s="107"/>
    </row>
    <row r="5" spans="1:16" ht="21" customHeight="1">
      <c r="A5" s="420" t="s">
        <v>630</v>
      </c>
      <c r="B5" s="749">
        <v>2010</v>
      </c>
      <c r="C5" s="749">
        <v>2009</v>
      </c>
      <c r="D5" s="750" t="s">
        <v>629</v>
      </c>
    </row>
    <row r="6" spans="1:16" ht="15" customHeight="1">
      <c r="A6" s="491" t="s">
        <v>627</v>
      </c>
      <c r="B6" s="857">
        <v>144.97008514030156</v>
      </c>
      <c r="C6" s="857">
        <v>143.02632800127876</v>
      </c>
      <c r="D6" s="857">
        <v>1.3590205147442802</v>
      </c>
      <c r="E6" s="207"/>
      <c r="G6" s="207"/>
      <c r="M6" s="207"/>
      <c r="N6" s="207"/>
      <c r="O6" s="207"/>
      <c r="P6" s="207"/>
    </row>
    <row r="7" spans="1:16">
      <c r="A7" s="147" t="s">
        <v>879</v>
      </c>
      <c r="B7" s="858">
        <v>30.876911522436643</v>
      </c>
      <c r="C7" s="858">
        <v>30.070299535154625</v>
      </c>
      <c r="D7" s="858">
        <v>2.6824208596227139</v>
      </c>
      <c r="E7" s="207"/>
      <c r="G7" s="207"/>
    </row>
    <row r="8" spans="1:16">
      <c r="A8" s="146" t="s">
        <v>881</v>
      </c>
      <c r="B8" s="859">
        <v>18.226893268542572</v>
      </c>
      <c r="C8" s="859">
        <v>17.478803371234772</v>
      </c>
      <c r="D8" s="859">
        <v>4.2799834829594152</v>
      </c>
      <c r="E8" s="207"/>
      <c r="G8" s="207"/>
    </row>
    <row r="9" spans="1:16">
      <c r="A9" s="146" t="s">
        <v>882</v>
      </c>
      <c r="B9" s="859">
        <v>3.1522731388756422</v>
      </c>
      <c r="C9" s="859">
        <v>3.0714318472856217</v>
      </c>
      <c r="D9" s="859">
        <v>2.6320392445453145</v>
      </c>
      <c r="E9" s="207"/>
      <c r="G9" s="207"/>
    </row>
    <row r="10" spans="1:16">
      <c r="A10" s="146" t="s">
        <v>883</v>
      </c>
      <c r="B10" s="859">
        <v>9.4977451150184269</v>
      </c>
      <c r="C10" s="859">
        <v>9.5200643166342331</v>
      </c>
      <c r="D10" s="859">
        <v>-0.23444381123358671</v>
      </c>
      <c r="E10" s="207"/>
      <c r="G10" s="207"/>
    </row>
    <row r="11" spans="1:16">
      <c r="A11" s="146"/>
      <c r="B11" s="858"/>
      <c r="C11" s="858"/>
      <c r="D11" s="858"/>
      <c r="E11" s="207"/>
      <c r="G11" s="207"/>
    </row>
    <row r="12" spans="1:16">
      <c r="A12" s="447" t="s">
        <v>242</v>
      </c>
      <c r="B12" s="858">
        <v>12.622543297381979</v>
      </c>
      <c r="C12" s="858">
        <v>11.909722710587133</v>
      </c>
      <c r="D12" s="858">
        <v>5.9851988506935294</v>
      </c>
      <c r="E12" s="207"/>
      <c r="G12" s="207"/>
    </row>
    <row r="13" spans="1:16">
      <c r="A13" s="59"/>
      <c r="B13" s="859"/>
      <c r="C13" s="859"/>
      <c r="D13" s="859"/>
      <c r="E13" s="207"/>
      <c r="G13" s="207"/>
    </row>
    <row r="14" spans="1:16">
      <c r="A14" s="447" t="s">
        <v>628</v>
      </c>
      <c r="B14" s="858">
        <v>15.306282098934572</v>
      </c>
      <c r="C14" s="858">
        <v>15.194459395041514</v>
      </c>
      <c r="D14" s="858">
        <v>0.73594394499845173</v>
      </c>
      <c r="E14" s="207"/>
      <c r="G14" s="207"/>
    </row>
    <row r="15" spans="1:16">
      <c r="A15" s="59" t="s">
        <v>884</v>
      </c>
      <c r="B15" s="859">
        <v>1.5573868929226804</v>
      </c>
      <c r="C15" s="859">
        <v>1.7293854564972293</v>
      </c>
      <c r="D15" s="859">
        <v>-9.9456464681345285</v>
      </c>
      <c r="E15" s="207"/>
      <c r="G15" s="207"/>
    </row>
    <row r="16" spans="1:16">
      <c r="A16" s="59" t="s">
        <v>885</v>
      </c>
      <c r="B16" s="859">
        <v>0.85213858849982693</v>
      </c>
      <c r="C16" s="859">
        <v>0.93360743243877975</v>
      </c>
      <c r="D16" s="859">
        <v>-8.7262420058224048</v>
      </c>
      <c r="E16" s="207"/>
      <c r="G16" s="207"/>
    </row>
    <row r="17" spans="1:7">
      <c r="A17" s="59" t="s">
        <v>892</v>
      </c>
      <c r="B17" s="859">
        <v>11.355126777504836</v>
      </c>
      <c r="C17" s="859">
        <v>11.002383337776642</v>
      </c>
      <c r="D17" s="859">
        <v>3.2060638945113906</v>
      </c>
      <c r="E17" s="207"/>
      <c r="G17" s="207"/>
    </row>
    <row r="18" spans="1:7">
      <c r="A18" s="59" t="s">
        <v>886</v>
      </c>
      <c r="B18" s="859">
        <v>1.5416298400072284</v>
      </c>
      <c r="C18" s="859">
        <v>1.5290831683288622</v>
      </c>
      <c r="D18" s="859">
        <v>0.8205355953318394</v>
      </c>
      <c r="E18" s="207"/>
      <c r="G18" s="207"/>
    </row>
    <row r="19" spans="1:7">
      <c r="A19" s="59"/>
      <c r="B19" s="858"/>
      <c r="C19" s="858"/>
      <c r="D19" s="858"/>
      <c r="E19" s="207"/>
      <c r="G19" s="207"/>
    </row>
    <row r="20" spans="1:7">
      <c r="A20" s="447" t="s">
        <v>880</v>
      </c>
      <c r="B20" s="858">
        <v>17.228524111203981</v>
      </c>
      <c r="C20" s="858">
        <v>17.099937329831342</v>
      </c>
      <c r="D20" s="858">
        <v>0.75197223763106003</v>
      </c>
      <c r="E20" s="207"/>
      <c r="G20" s="207"/>
    </row>
    <row r="21" spans="1:7">
      <c r="A21" s="59" t="s">
        <v>887</v>
      </c>
      <c r="B21" s="859">
        <v>8.7436046931614442</v>
      </c>
      <c r="C21" s="859">
        <v>8.4121445438100029</v>
      </c>
      <c r="D21" s="859">
        <v>3.9402574174185245</v>
      </c>
      <c r="E21" s="207"/>
      <c r="G21" s="207"/>
    </row>
    <row r="22" spans="1:7">
      <c r="A22" s="59" t="s">
        <v>888</v>
      </c>
      <c r="B22" s="859">
        <v>2.6913102264492368</v>
      </c>
      <c r="C22" s="859">
        <v>2.9360193675445911</v>
      </c>
      <c r="D22" s="859">
        <v>-8.3347250294198876</v>
      </c>
      <c r="E22" s="207"/>
      <c r="G22" s="207"/>
    </row>
    <row r="23" spans="1:7">
      <c r="A23" s="59" t="s">
        <v>889</v>
      </c>
      <c r="B23" s="859">
        <v>0.27387913605133651</v>
      </c>
      <c r="C23" s="859">
        <v>0.23932580194126574</v>
      </c>
      <c r="D23" s="859">
        <v>14.437780560973824</v>
      </c>
      <c r="E23" s="207"/>
      <c r="G23" s="207"/>
    </row>
    <row r="24" spans="1:7">
      <c r="A24" s="59" t="s">
        <v>890</v>
      </c>
      <c r="B24" s="859">
        <v>0.5388270789110754</v>
      </c>
      <c r="C24" s="859">
        <v>0.53781207471209802</v>
      </c>
      <c r="D24" s="859">
        <v>0.18872841401351703</v>
      </c>
      <c r="E24" s="207"/>
      <c r="G24" s="207"/>
    </row>
    <row r="25" spans="1:7">
      <c r="A25" s="59" t="s">
        <v>257</v>
      </c>
      <c r="B25" s="859">
        <v>1.6092205186011537</v>
      </c>
      <c r="C25" s="859">
        <v>1.5539291499066823</v>
      </c>
      <c r="D25" s="859">
        <v>3.5581653576542971</v>
      </c>
      <c r="E25" s="207"/>
      <c r="G25" s="207"/>
    </row>
    <row r="26" spans="1:7">
      <c r="A26" s="59" t="s">
        <v>891</v>
      </c>
      <c r="B26" s="859">
        <v>3.3716824580297349</v>
      </c>
      <c r="C26" s="859">
        <v>3.4207063919167013</v>
      </c>
      <c r="D26" s="859">
        <v>-1.4331523454574335</v>
      </c>
      <c r="E26" s="207"/>
      <c r="G26" s="207"/>
    </row>
    <row r="27" spans="1:7">
      <c r="A27" s="59"/>
      <c r="B27" s="858"/>
      <c r="C27" s="858"/>
      <c r="D27" s="858"/>
      <c r="E27" s="207"/>
      <c r="G27" s="207"/>
    </row>
    <row r="28" spans="1:7">
      <c r="A28" s="447" t="s">
        <v>866</v>
      </c>
      <c r="B28" s="858">
        <v>62.978947394230318</v>
      </c>
      <c r="C28" s="858">
        <v>63.001602872665927</v>
      </c>
      <c r="D28" s="858">
        <v>-3.5960161968262572E-2</v>
      </c>
      <c r="E28" s="207"/>
      <c r="G28" s="207"/>
    </row>
    <row r="29" spans="1:7">
      <c r="A29" s="447"/>
      <c r="B29" s="858"/>
      <c r="C29" s="858"/>
      <c r="D29" s="858"/>
      <c r="E29" s="207"/>
      <c r="G29" s="207"/>
    </row>
    <row r="30" spans="1:7">
      <c r="A30" s="447" t="s">
        <v>795</v>
      </c>
      <c r="B30" s="858">
        <v>5.9568767161140688</v>
      </c>
      <c r="C30" s="858">
        <v>5.7503061579982031</v>
      </c>
      <c r="D30" s="858">
        <v>3.5923401718105596</v>
      </c>
      <c r="E30" s="207"/>
      <c r="G30" s="207"/>
    </row>
    <row r="31" spans="1:7">
      <c r="A31" s="148"/>
      <c r="B31" s="1243"/>
      <c r="C31" s="934"/>
      <c r="D31" s="1234"/>
      <c r="E31" s="207"/>
    </row>
    <row r="32" spans="1:7" ht="7.9" customHeight="1">
      <c r="C32" s="107"/>
    </row>
    <row r="33" spans="1:7" ht="24.75" customHeight="1">
      <c r="A33" s="2113" t="s">
        <v>11</v>
      </c>
      <c r="B33" s="2113"/>
      <c r="C33" s="2113"/>
      <c r="D33" s="2113"/>
    </row>
    <row r="34" spans="1:7" ht="13.5" customHeight="1">
      <c r="A34" s="646" t="s">
        <v>983</v>
      </c>
      <c r="B34" s="517"/>
      <c r="C34" s="517"/>
      <c r="D34" s="517"/>
      <c r="E34" s="517"/>
      <c r="F34" s="517"/>
      <c r="G34" s="517"/>
    </row>
    <row r="35" spans="1:7">
      <c r="A35" t="s">
        <v>31</v>
      </c>
      <c r="B35"/>
      <c r="C35" s="107"/>
    </row>
  </sheetData>
  <sheetProtection formatCells="0" formatColumns="0" formatRows="0" insertColumns="0" insertRows="0" insertHyperlinks="0" deleteColumns="0" deleteRows="0" sort="0" autoFilter="0" pivotTables="0"/>
  <mergeCells count="4">
    <mergeCell ref="A3:D3"/>
    <mergeCell ref="A2:D2"/>
    <mergeCell ref="A1:D1"/>
    <mergeCell ref="A33:D33"/>
  </mergeCells>
  <phoneticPr fontId="53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G91"/>
  <sheetViews>
    <sheetView showGridLines="0" zoomScaleNormal="100" workbookViewId="0">
      <pane ySplit="28" topLeftCell="A68" activePane="bottomLeft" state="frozen"/>
      <selection pane="bottomLeft" activeCell="E100" sqref="E100:E101"/>
    </sheetView>
  </sheetViews>
  <sheetFormatPr defaultRowHeight="10.15" customHeight="1"/>
  <cols>
    <col min="1" max="1" width="10.140625" style="283" customWidth="1"/>
    <col min="2" max="2" width="11.85546875" style="283" bestFit="1" customWidth="1"/>
    <col min="3" max="3" width="14.85546875" style="283" bestFit="1" customWidth="1"/>
    <col min="4" max="4" width="11.85546875" style="283" bestFit="1" customWidth="1"/>
    <col min="5" max="5" width="14.85546875" style="283" bestFit="1" customWidth="1"/>
    <col min="6" max="6" width="11.85546875" style="283" bestFit="1" customWidth="1"/>
    <col min="7" max="7" width="16.7109375" style="418" customWidth="1"/>
    <col min="8" max="16384" width="9.140625" style="283"/>
  </cols>
  <sheetData>
    <row r="1" spans="1:7" ht="15.75">
      <c r="A1" s="2007" t="s">
        <v>995</v>
      </c>
      <c r="B1" s="2007"/>
      <c r="C1" s="2007"/>
      <c r="D1" s="2007"/>
      <c r="E1" s="2007"/>
      <c r="F1" s="2007"/>
      <c r="G1" s="2007"/>
    </row>
    <row r="2" spans="1:7" ht="13.9" customHeight="1">
      <c r="A2" s="2007" t="s">
        <v>908</v>
      </c>
      <c r="B2" s="2007"/>
      <c r="C2" s="2007"/>
      <c r="D2" s="2007"/>
      <c r="E2" s="2007"/>
      <c r="F2" s="2007"/>
      <c r="G2" s="2007"/>
    </row>
    <row r="3" spans="1:7" ht="13.9" customHeight="1">
      <c r="A3" s="1062"/>
      <c r="B3" s="1062"/>
      <c r="C3" s="1062"/>
      <c r="D3" s="1062"/>
      <c r="E3" s="1062"/>
      <c r="F3" s="1062"/>
      <c r="G3" s="1062"/>
    </row>
    <row r="4" spans="1:7" s="416" customFormat="1" ht="19.5" customHeight="1">
      <c r="A4" s="1138"/>
      <c r="B4" s="2004" t="s">
        <v>856</v>
      </c>
      <c r="C4" s="2005"/>
      <c r="D4" s="2006" t="s">
        <v>310</v>
      </c>
      <c r="E4" s="2005"/>
      <c r="F4" s="2006" t="s">
        <v>311</v>
      </c>
      <c r="G4" s="2005"/>
    </row>
    <row r="5" spans="1:7" s="417" customFormat="1" ht="11.25" customHeight="1">
      <c r="A5" s="1141" t="s">
        <v>380</v>
      </c>
      <c r="B5" s="1142" t="s">
        <v>857</v>
      </c>
      <c r="C5" s="1143" t="s">
        <v>858</v>
      </c>
      <c r="D5" s="1141" t="s">
        <v>857</v>
      </c>
      <c r="E5" s="1143" t="s">
        <v>858</v>
      </c>
      <c r="F5" s="1141" t="s">
        <v>857</v>
      </c>
      <c r="G5" s="1143" t="s">
        <v>858</v>
      </c>
    </row>
    <row r="6" spans="1:7" s="416" customFormat="1" ht="12.75">
      <c r="A6" s="1144"/>
      <c r="B6" s="1145"/>
      <c r="C6" s="1146" t="s">
        <v>859</v>
      </c>
      <c r="D6" s="1144"/>
      <c r="E6" s="1146" t="s">
        <v>859</v>
      </c>
      <c r="F6" s="1144"/>
      <c r="G6" s="1146" t="s">
        <v>859</v>
      </c>
    </row>
    <row r="7" spans="1:7" ht="12.75" hidden="1" customHeight="1">
      <c r="A7" s="436">
        <v>1927</v>
      </c>
      <c r="B7" s="439">
        <v>17451</v>
      </c>
      <c r="C7" s="440" t="s">
        <v>381</v>
      </c>
      <c r="D7" s="441">
        <v>15693</v>
      </c>
      <c r="E7" s="442" t="s">
        <v>381</v>
      </c>
      <c r="F7" s="441">
        <v>1758</v>
      </c>
      <c r="G7" s="442" t="s">
        <v>381</v>
      </c>
    </row>
    <row r="8" spans="1:7" ht="12.75" hidden="1" customHeight="1">
      <c r="A8" s="436">
        <v>1928</v>
      </c>
      <c r="B8" s="439">
        <v>19980</v>
      </c>
      <c r="C8" s="438">
        <v>0.14492006188757092</v>
      </c>
      <c r="D8" s="441">
        <v>18275</v>
      </c>
      <c r="E8" s="438">
        <v>0.16453195692346906</v>
      </c>
      <c r="F8" s="441">
        <v>1705</v>
      </c>
      <c r="G8" s="438">
        <v>-3.0147895335608646E-2</v>
      </c>
    </row>
    <row r="9" spans="1:7" ht="12.75" hidden="1" customHeight="1">
      <c r="A9" s="436">
        <v>1929</v>
      </c>
      <c r="B9" s="439">
        <v>22190</v>
      </c>
      <c r="C9" s="438">
        <v>0.11061061061061062</v>
      </c>
      <c r="D9" s="441">
        <v>20041</v>
      </c>
      <c r="E9" s="438">
        <v>9.6634746922024617E-2</v>
      </c>
      <c r="F9" s="441">
        <v>2149</v>
      </c>
      <c r="G9" s="438">
        <v>0.26041055718475076</v>
      </c>
    </row>
    <row r="10" spans="1:7" ht="12.75" hidden="1" customHeight="1">
      <c r="A10" s="436">
        <v>1930</v>
      </c>
      <c r="B10" s="439">
        <v>18651</v>
      </c>
      <c r="C10" s="438">
        <v>-0.15948625506985128</v>
      </c>
      <c r="D10" s="441">
        <v>16995</v>
      </c>
      <c r="E10" s="438">
        <v>-0.15198842373135074</v>
      </c>
      <c r="F10" s="441">
        <v>1656</v>
      </c>
      <c r="G10" s="438">
        <v>-0.22940902745463007</v>
      </c>
    </row>
    <row r="11" spans="1:7" ht="12.75" hidden="1" customHeight="1">
      <c r="A11" s="436">
        <v>1931</v>
      </c>
      <c r="B11" s="439">
        <v>15780</v>
      </c>
      <c r="C11" s="438">
        <v>-0.15393276499919575</v>
      </c>
      <c r="D11" s="441">
        <v>14402</v>
      </c>
      <c r="E11" s="438">
        <v>-0.15257428655486907</v>
      </c>
      <c r="F11" s="441">
        <v>1378</v>
      </c>
      <c r="G11" s="438">
        <v>-0.1678743961352657</v>
      </c>
    </row>
    <row r="12" spans="1:7" ht="12.75" hidden="1" customHeight="1">
      <c r="A12" s="436">
        <v>1932</v>
      </c>
      <c r="B12" s="439">
        <v>10370</v>
      </c>
      <c r="C12" s="438">
        <v>-0.34283903675538657</v>
      </c>
      <c r="D12" s="441">
        <v>9464</v>
      </c>
      <c r="E12" s="438">
        <v>-0.34286904596583806</v>
      </c>
      <c r="F12" s="441">
        <v>906</v>
      </c>
      <c r="G12" s="438">
        <v>-0.34252539912917274</v>
      </c>
    </row>
    <row r="13" spans="1:7" ht="12.75" hidden="1" customHeight="1">
      <c r="A13" s="436">
        <v>1933</v>
      </c>
      <c r="B13" s="439">
        <v>10111</v>
      </c>
      <c r="C13" s="438">
        <v>-2.497589199614272E-2</v>
      </c>
      <c r="D13" s="441">
        <v>9345</v>
      </c>
      <c r="E13" s="438">
        <v>-1.257396449704142E-2</v>
      </c>
      <c r="F13" s="441">
        <v>766</v>
      </c>
      <c r="G13" s="438">
        <v>-0.1545253863134658</v>
      </c>
    </row>
    <row r="14" spans="1:7" ht="12.75" hidden="1" customHeight="1">
      <c r="A14" s="436">
        <v>1934</v>
      </c>
      <c r="B14" s="439">
        <v>16161</v>
      </c>
      <c r="C14" s="438">
        <v>0.59835822371674419</v>
      </c>
      <c r="D14" s="441">
        <v>14841</v>
      </c>
      <c r="E14" s="438">
        <v>0.58812199036918134</v>
      </c>
      <c r="F14" s="441">
        <v>1320</v>
      </c>
      <c r="G14" s="438">
        <v>0.7232375979112271</v>
      </c>
    </row>
    <row r="15" spans="1:7" ht="12.75" hidden="1" customHeight="1">
      <c r="A15" s="436">
        <v>1935</v>
      </c>
      <c r="B15" s="439">
        <v>19933</v>
      </c>
      <c r="C15" s="438">
        <v>0.23340139842831509</v>
      </c>
      <c r="D15" s="441">
        <v>18030</v>
      </c>
      <c r="E15" s="438">
        <v>0.21487770365878311</v>
      </c>
      <c r="F15" s="441">
        <v>1903</v>
      </c>
      <c r="G15" s="438">
        <v>0.44166666666666665</v>
      </c>
    </row>
    <row r="16" spans="1:7" ht="12.75" hidden="1" customHeight="1">
      <c r="A16" s="436">
        <v>1936</v>
      </c>
      <c r="B16" s="439">
        <v>22199</v>
      </c>
      <c r="C16" s="438">
        <v>0.11368083078312347</v>
      </c>
      <c r="D16" s="441">
        <v>20039</v>
      </c>
      <c r="E16" s="438">
        <v>0.11142540210759845</v>
      </c>
      <c r="F16" s="441">
        <v>2160</v>
      </c>
      <c r="G16" s="438">
        <v>0.13504992117708881</v>
      </c>
    </row>
    <row r="17" spans="1:7" ht="12.75" hidden="1" customHeight="1">
      <c r="A17" s="436">
        <v>1937</v>
      </c>
      <c r="B17" s="439">
        <v>21987</v>
      </c>
      <c r="C17" s="438">
        <v>-9.5499797288166131E-3</v>
      </c>
      <c r="D17" s="441">
        <v>19489</v>
      </c>
      <c r="E17" s="438">
        <v>-2.7446479365237787E-2</v>
      </c>
      <c r="F17" s="441">
        <v>2498</v>
      </c>
      <c r="G17" s="438">
        <v>0.15648148148148147</v>
      </c>
    </row>
    <row r="18" spans="1:7" ht="12.75" hidden="1" customHeight="1">
      <c r="A18" s="436">
        <v>1938</v>
      </c>
      <c r="B18" s="439">
        <v>23043</v>
      </c>
      <c r="C18" s="438">
        <v>4.8028380406603899E-2</v>
      </c>
      <c r="D18" s="441">
        <v>20853</v>
      </c>
      <c r="E18" s="438">
        <v>6.9988198470932322E-2</v>
      </c>
      <c r="F18" s="441">
        <v>2190</v>
      </c>
      <c r="G18" s="438">
        <v>-0.1232986389111289</v>
      </c>
    </row>
    <row r="19" spans="1:7" ht="12.75" hidden="1" customHeight="1">
      <c r="A19" s="436">
        <v>1939</v>
      </c>
      <c r="B19" s="439">
        <v>24390</v>
      </c>
      <c r="C19" s="438">
        <v>5.8455930217419606E-2</v>
      </c>
      <c r="D19" s="441">
        <v>21737</v>
      </c>
      <c r="E19" s="438">
        <v>4.2391981969021247E-2</v>
      </c>
      <c r="F19" s="441">
        <v>2653</v>
      </c>
      <c r="G19" s="438">
        <v>0.21141552511415526</v>
      </c>
    </row>
    <row r="20" spans="1:7" ht="12.75" hidden="1" customHeight="1">
      <c r="A20" s="436">
        <v>1940</v>
      </c>
      <c r="B20" s="439">
        <v>25373</v>
      </c>
      <c r="C20" s="438">
        <v>4.0303403034030343E-2</v>
      </c>
      <c r="D20" s="443" t="s">
        <v>382</v>
      </c>
      <c r="E20" s="444" t="s">
        <v>382</v>
      </c>
      <c r="F20" s="443" t="s">
        <v>382</v>
      </c>
      <c r="G20" s="444" t="s">
        <v>382</v>
      </c>
    </row>
    <row r="21" spans="1:7" ht="12.75" hidden="1" customHeight="1">
      <c r="A21" s="436">
        <v>1941</v>
      </c>
      <c r="B21" s="439">
        <v>31846</v>
      </c>
      <c r="C21" s="438">
        <v>0.25511370354313639</v>
      </c>
      <c r="D21" s="441">
        <v>30425</v>
      </c>
      <c r="E21" s="444" t="s">
        <v>382</v>
      </c>
      <c r="F21" s="441">
        <v>1421</v>
      </c>
      <c r="G21" s="444" t="s">
        <v>382</v>
      </c>
    </row>
    <row r="22" spans="1:7" ht="12.75" hidden="1" customHeight="1">
      <c r="A22" s="243" t="s">
        <v>383</v>
      </c>
      <c r="B22" s="439"/>
      <c r="C22" s="438"/>
      <c r="D22" s="441"/>
      <c r="E22" s="444" t="s">
        <v>382</v>
      </c>
      <c r="F22" s="443" t="s">
        <v>382</v>
      </c>
      <c r="G22" s="444" t="s">
        <v>382</v>
      </c>
    </row>
    <row r="23" spans="1:7" ht="12.75" hidden="1" customHeight="1">
      <c r="A23" s="436">
        <v>1946</v>
      </c>
      <c r="B23" s="439">
        <v>15000</v>
      </c>
      <c r="C23" s="440" t="s">
        <v>381</v>
      </c>
      <c r="D23" s="443" t="s">
        <v>382</v>
      </c>
      <c r="E23" s="444" t="s">
        <v>382</v>
      </c>
      <c r="F23" s="443" t="s">
        <v>382</v>
      </c>
      <c r="G23" s="444" t="s">
        <v>382</v>
      </c>
    </row>
    <row r="24" spans="1:7" ht="12.75" hidden="1" customHeight="1">
      <c r="A24" s="436">
        <v>1947</v>
      </c>
      <c r="B24" s="439">
        <v>25000</v>
      </c>
      <c r="C24" s="438">
        <v>0.66666666666666663</v>
      </c>
      <c r="D24" s="443" t="s">
        <v>382</v>
      </c>
      <c r="E24" s="444" t="s">
        <v>382</v>
      </c>
      <c r="F24" s="443" t="s">
        <v>382</v>
      </c>
      <c r="G24" s="444" t="s">
        <v>382</v>
      </c>
    </row>
    <row r="25" spans="1:7" ht="12.75" hidden="1" customHeight="1">
      <c r="A25" s="436">
        <v>1948</v>
      </c>
      <c r="B25" s="439">
        <v>36397</v>
      </c>
      <c r="C25" s="438">
        <v>0.45588000000000001</v>
      </c>
      <c r="D25" s="443" t="s">
        <v>382</v>
      </c>
      <c r="E25" s="444" t="s">
        <v>382</v>
      </c>
      <c r="F25" s="443" t="s">
        <v>382</v>
      </c>
      <c r="G25" s="444" t="s">
        <v>382</v>
      </c>
    </row>
    <row r="26" spans="1:7" ht="12.75" hidden="1" customHeight="1">
      <c r="A26" s="436">
        <v>1949</v>
      </c>
      <c r="B26" s="439">
        <v>34386</v>
      </c>
      <c r="C26" s="438">
        <v>-5.5251806467566007E-2</v>
      </c>
      <c r="D26" s="443" t="s">
        <v>382</v>
      </c>
      <c r="E26" s="444" t="s">
        <v>382</v>
      </c>
      <c r="F26" s="443" t="s">
        <v>382</v>
      </c>
      <c r="G26" s="444" t="s">
        <v>382</v>
      </c>
    </row>
    <row r="27" spans="1:7" ht="1.5" hidden="1" customHeight="1">
      <c r="A27" s="436">
        <v>1950</v>
      </c>
      <c r="B27" s="439">
        <v>46593</v>
      </c>
      <c r="C27" s="438">
        <v>0.35499912755191065</v>
      </c>
      <c r="D27" s="443" t="s">
        <v>382</v>
      </c>
      <c r="E27" s="444" t="s">
        <v>382</v>
      </c>
      <c r="F27" s="443" t="s">
        <v>382</v>
      </c>
      <c r="G27" s="444" t="s">
        <v>382</v>
      </c>
    </row>
    <row r="28" spans="1:7" ht="2.25" hidden="1" customHeight="1">
      <c r="A28" s="436">
        <v>1951</v>
      </c>
      <c r="B28" s="437">
        <v>51462.860200000003</v>
      </c>
      <c r="C28" s="438">
        <v>0.10451913806795018</v>
      </c>
      <c r="D28" s="445">
        <v>45226.788</v>
      </c>
      <c r="E28" s="444" t="s">
        <v>382</v>
      </c>
      <c r="F28" s="445">
        <v>6236.0721999999996</v>
      </c>
      <c r="G28" s="444" t="s">
        <v>382</v>
      </c>
    </row>
    <row r="29" spans="1:7" ht="12.75" hidden="1">
      <c r="A29" s="1068">
        <v>1952</v>
      </c>
      <c r="B29" s="1069">
        <v>60436.195676000003</v>
      </c>
      <c r="C29" s="1070">
        <v>0.17436526926655352</v>
      </c>
      <c r="D29" s="1071">
        <v>51382.5</v>
      </c>
      <c r="E29" s="1070">
        <v>0.13610765372062239</v>
      </c>
      <c r="F29" s="1071">
        <v>9053.6956759999994</v>
      </c>
      <c r="G29" s="1072">
        <v>0.45182662830619569</v>
      </c>
    </row>
    <row r="30" spans="1:7" ht="12.75">
      <c r="A30" s="436">
        <v>1953</v>
      </c>
      <c r="B30" s="1073">
        <v>80236.845780000003</v>
      </c>
      <c r="C30" s="1074">
        <v>0.32762899587776495</v>
      </c>
      <c r="D30" s="1075">
        <v>67725.835999999996</v>
      </c>
      <c r="E30" s="1074">
        <v>0.31807202841434334</v>
      </c>
      <c r="F30" s="1075">
        <v>12511.00978</v>
      </c>
      <c r="G30" s="1076">
        <v>0.38186771763986133</v>
      </c>
    </row>
    <row r="31" spans="1:7" ht="12.75">
      <c r="A31" s="436">
        <v>1954</v>
      </c>
      <c r="B31" s="1073">
        <v>91166.112284000003</v>
      </c>
      <c r="C31" s="1074">
        <v>0.13621256416243932</v>
      </c>
      <c r="D31" s="1075">
        <v>77281.072</v>
      </c>
      <c r="E31" s="1074">
        <v>0.14108701441500116</v>
      </c>
      <c r="F31" s="1075">
        <v>13885.040284000001</v>
      </c>
      <c r="G31" s="1076">
        <v>0.10982570776952907</v>
      </c>
    </row>
    <row r="32" spans="1:7" ht="12.75">
      <c r="A32" s="436">
        <v>1955</v>
      </c>
      <c r="B32" s="1073">
        <v>109662.658612</v>
      </c>
      <c r="C32" s="1074">
        <v>0.20288839640742484</v>
      </c>
      <c r="D32" s="1075">
        <v>91711.652000000002</v>
      </c>
      <c r="E32" s="1074">
        <v>0.18672851743050359</v>
      </c>
      <c r="F32" s="1075">
        <v>17951.006611999997</v>
      </c>
      <c r="G32" s="1076">
        <v>0.2928307188770124</v>
      </c>
    </row>
    <row r="33" spans="1:7" ht="12.75">
      <c r="A33" s="436">
        <v>1956</v>
      </c>
      <c r="B33" s="1073">
        <v>133666.7127</v>
      </c>
      <c r="C33" s="1074">
        <v>0.21888995207502041</v>
      </c>
      <c r="D33" s="1075">
        <v>102328.284</v>
      </c>
      <c r="E33" s="1074">
        <v>0.11576099403377881</v>
      </c>
      <c r="F33" s="1075">
        <v>31338.4287</v>
      </c>
      <c r="G33" s="1076">
        <v>0.74577556442159065</v>
      </c>
    </row>
    <row r="34" spans="1:7" ht="12.75">
      <c r="A34" s="436">
        <v>1957</v>
      </c>
      <c r="B34" s="1073">
        <v>168651.99049600001</v>
      </c>
      <c r="C34" s="1074">
        <v>0.26173515521789298</v>
      </c>
      <c r="D34" s="1075">
        <v>126815.88800000001</v>
      </c>
      <c r="E34" s="1074">
        <v>0.23930435499143138</v>
      </c>
      <c r="F34" s="1075">
        <v>41836.102496</v>
      </c>
      <c r="G34" s="1076">
        <v>0.33497766899844594</v>
      </c>
    </row>
    <row r="35" spans="1:7" ht="12.75">
      <c r="A35" s="436">
        <v>1958</v>
      </c>
      <c r="B35" s="1073">
        <v>171367.181136</v>
      </c>
      <c r="C35" s="1074">
        <v>1.6099369073645078E-2</v>
      </c>
      <c r="D35" s="1075">
        <v>128241.292</v>
      </c>
      <c r="E35" s="1074">
        <v>1.123994810492511E-2</v>
      </c>
      <c r="F35" s="1075">
        <v>43125.889135999998</v>
      </c>
      <c r="G35" s="1076">
        <v>3.0829512384030432E-2</v>
      </c>
    </row>
    <row r="36" spans="1:7" ht="12.75">
      <c r="A36" s="436">
        <v>1959</v>
      </c>
      <c r="B36" s="1073">
        <v>242993.87669999999</v>
      </c>
      <c r="C36" s="1074">
        <v>0.41797207078498766</v>
      </c>
      <c r="D36" s="1075">
        <v>196730.58</v>
      </c>
      <c r="E36" s="1074">
        <v>0.53406579840134472</v>
      </c>
      <c r="F36" s="1075">
        <v>46263.296699999999</v>
      </c>
      <c r="G36" s="1076">
        <v>7.2749979811569887E-2</v>
      </c>
    </row>
    <row r="37" spans="1:7" ht="12.75">
      <c r="A37" s="436">
        <v>1960</v>
      </c>
      <c r="B37" s="1073">
        <v>296248.79073000001</v>
      </c>
      <c r="C37" s="1074">
        <v>0.21916154741523994</v>
      </c>
      <c r="D37" s="1075">
        <v>235262.443</v>
      </c>
      <c r="E37" s="1074">
        <v>0.19586107558875704</v>
      </c>
      <c r="F37" s="1075">
        <v>60986.347730000001</v>
      </c>
      <c r="G37" s="1076">
        <v>0.31824474432666194</v>
      </c>
    </row>
    <row r="38" spans="1:7" ht="12.75">
      <c r="A38" s="436">
        <v>1961</v>
      </c>
      <c r="B38" s="1073">
        <v>319475.96860000002</v>
      </c>
      <c r="C38" s="1074">
        <v>7.8404295972870908E-2</v>
      </c>
      <c r="D38" s="1075">
        <v>208387.44500000001</v>
      </c>
      <c r="E38" s="1074">
        <v>-0.11423411938300748</v>
      </c>
      <c r="F38" s="1075">
        <v>111088.52359999999</v>
      </c>
      <c r="G38" s="1076">
        <v>0.82153101037978793</v>
      </c>
    </row>
    <row r="39" spans="1:7" ht="12.75">
      <c r="A39" s="436">
        <v>1962</v>
      </c>
      <c r="B39" s="1073">
        <v>361811.87658000004</v>
      </c>
      <c r="C39" s="1074">
        <v>0.13251672157227795</v>
      </c>
      <c r="D39" s="1075">
        <v>231308.2</v>
      </c>
      <c r="E39" s="1074">
        <v>0.10999105536324419</v>
      </c>
      <c r="F39" s="1075">
        <v>130503.67658</v>
      </c>
      <c r="G39" s="1076">
        <v>0.17477190578127386</v>
      </c>
    </row>
    <row r="40" spans="1:7" ht="12.75">
      <c r="A40" s="436">
        <v>1963</v>
      </c>
      <c r="B40" s="1073">
        <v>428690.46181999997</v>
      </c>
      <c r="C40" s="1074">
        <v>0.18484353214760332</v>
      </c>
      <c r="D40" s="1075">
        <v>287404.57</v>
      </c>
      <c r="E40" s="1074">
        <v>0.24251786145065324</v>
      </c>
      <c r="F40" s="1075">
        <v>141285.89181999999</v>
      </c>
      <c r="G40" s="1076">
        <v>8.2620011348035774E-2</v>
      </c>
    </row>
    <row r="41" spans="1:7" ht="12.75">
      <c r="A41" s="436">
        <v>1964</v>
      </c>
      <c r="B41" s="1073">
        <v>563412.37511100003</v>
      </c>
      <c r="C41" s="1074">
        <v>0.31426384603716134</v>
      </c>
      <c r="D41" s="1075">
        <v>419280</v>
      </c>
      <c r="E41" s="1074">
        <v>0.45884945392482795</v>
      </c>
      <c r="F41" s="1075">
        <v>144132.375111</v>
      </c>
      <c r="G41" s="1076">
        <v>2.014697472148505E-2</v>
      </c>
    </row>
    <row r="42" spans="1:7" ht="12.75">
      <c r="A42" s="436">
        <v>1965</v>
      </c>
      <c r="B42" s="1073">
        <v>686313.97982400004</v>
      </c>
      <c r="C42" s="1074">
        <v>0.21813792195953574</v>
      </c>
      <c r="D42" s="1075">
        <v>539211</v>
      </c>
      <c r="E42" s="1074">
        <v>0.28604035489410418</v>
      </c>
      <c r="F42" s="1075">
        <v>147102.97982400001</v>
      </c>
      <c r="G42" s="1076">
        <v>2.0610252975518304E-2</v>
      </c>
    </row>
    <row r="43" spans="1:7" ht="12.75">
      <c r="A43" s="436">
        <v>1966</v>
      </c>
      <c r="B43" s="1073">
        <v>834732.37643499998</v>
      </c>
      <c r="C43" s="1074">
        <v>0.21625436895378514</v>
      </c>
      <c r="D43" s="1075">
        <v>629564</v>
      </c>
      <c r="E43" s="1074">
        <v>0.16756520174848066</v>
      </c>
      <c r="F43" s="1075">
        <v>205168.37643500001</v>
      </c>
      <c r="G43" s="1076">
        <v>0.39472617536688792</v>
      </c>
    </row>
    <row r="44" spans="1:7" ht="12.75">
      <c r="A44" s="436">
        <v>1967</v>
      </c>
      <c r="B44" s="1073">
        <v>1124011.987765</v>
      </c>
      <c r="C44" s="1074">
        <v>0.34655372128425643</v>
      </c>
      <c r="D44" s="1075">
        <v>828849</v>
      </c>
      <c r="E44" s="1074">
        <v>0.31654446569371819</v>
      </c>
      <c r="F44" s="1075">
        <v>295162.98776500003</v>
      </c>
      <c r="G44" s="1076">
        <v>0.43863782954149111</v>
      </c>
    </row>
    <row r="45" spans="1:7" ht="12.75">
      <c r="A45" s="436">
        <v>1968</v>
      </c>
      <c r="B45" s="1073">
        <v>1313705.9374239999</v>
      </c>
      <c r="C45" s="1074">
        <v>0.16876505920207296</v>
      </c>
      <c r="D45" s="1075">
        <v>952821</v>
      </c>
      <c r="E45" s="1074">
        <v>0.14957127293391198</v>
      </c>
      <c r="F45" s="1075">
        <v>360884.937424</v>
      </c>
      <c r="G45" s="1076">
        <v>0.22266324838575571</v>
      </c>
    </row>
    <row r="46" spans="1:7" ht="12.75">
      <c r="A46" s="436">
        <v>1969</v>
      </c>
      <c r="B46" s="1073">
        <v>1526074.2581879999</v>
      </c>
      <c r="C46" s="1074">
        <v>0.16165590389309323</v>
      </c>
      <c r="D46" s="1075">
        <v>1121714</v>
      </c>
      <c r="E46" s="1074">
        <v>0.17725574898118324</v>
      </c>
      <c r="F46" s="1075">
        <v>404360.25818800001</v>
      </c>
      <c r="G46" s="1076">
        <v>0.12046864874529606</v>
      </c>
    </row>
    <row r="47" spans="1:7" ht="12.75">
      <c r="A47" s="436">
        <v>1970</v>
      </c>
      <c r="B47" s="1073">
        <v>1745903.9804440001</v>
      </c>
      <c r="C47" s="1074">
        <v>0.14404916476149546</v>
      </c>
      <c r="D47" s="1075">
        <v>1273639</v>
      </c>
      <c r="E47" s="1074">
        <v>0.13544004978096022</v>
      </c>
      <c r="F47" s="1075">
        <v>472264.98044399999</v>
      </c>
      <c r="G47" s="1076">
        <v>0.16793124665685841</v>
      </c>
    </row>
    <row r="48" spans="1:7" ht="12.75">
      <c r="A48" s="436">
        <v>1971</v>
      </c>
      <c r="B48" s="1073">
        <v>1817941.2640489999</v>
      </c>
      <c r="C48" s="1074">
        <v>4.1260736221404339E-2</v>
      </c>
      <c r="D48" s="1075">
        <v>1363081.3969999999</v>
      </c>
      <c r="E48" s="1074">
        <v>7.0225862273375642E-2</v>
      </c>
      <c r="F48" s="1075">
        <v>454859.86704899999</v>
      </c>
      <c r="G48" s="1076">
        <v>-3.6854550126999834E-2</v>
      </c>
    </row>
    <row r="49" spans="1:7" ht="12.75">
      <c r="A49" s="436">
        <v>1972</v>
      </c>
      <c r="B49" s="1073">
        <v>2233626.6998640001</v>
      </c>
      <c r="C49" s="1074">
        <v>0.22865724214277808</v>
      </c>
      <c r="D49" s="1075">
        <v>1682285.0730000001</v>
      </c>
      <c r="E49" s="1074">
        <v>0.23417800044996157</v>
      </c>
      <c r="F49" s="1075">
        <v>551341.62686399999</v>
      </c>
      <c r="G49" s="1076">
        <v>0.21211315133371936</v>
      </c>
    </row>
    <row r="50" spans="1:7" ht="12.75">
      <c r="A50" s="436">
        <v>1973</v>
      </c>
      <c r="B50" s="1073">
        <v>2622375.8133880002</v>
      </c>
      <c r="C50" s="1074">
        <v>0.17404390516448881</v>
      </c>
      <c r="D50" s="1075">
        <v>1942713.969</v>
      </c>
      <c r="E50" s="1074">
        <v>0.1548066378164909</v>
      </c>
      <c r="F50" s="1075">
        <v>679661.84438799997</v>
      </c>
      <c r="G50" s="1076">
        <v>0.23274175442525194</v>
      </c>
    </row>
    <row r="51" spans="1:7" ht="12.75">
      <c r="A51" s="436">
        <v>1974</v>
      </c>
      <c r="B51" s="1073">
        <v>2804393.5325480001</v>
      </c>
      <c r="C51" s="1074">
        <v>6.9409471453613106E-2</v>
      </c>
      <c r="D51" s="1075">
        <v>2036202.7050000001</v>
      </c>
      <c r="E51" s="1074">
        <v>4.8122748635056542E-2</v>
      </c>
      <c r="F51" s="1075">
        <v>768190.82754800003</v>
      </c>
      <c r="G51" s="1076">
        <v>0.13025445505141722</v>
      </c>
    </row>
    <row r="52" spans="1:7" ht="12.75">
      <c r="A52" s="436">
        <v>1975</v>
      </c>
      <c r="B52" s="1073">
        <v>2818081.5384800001</v>
      </c>
      <c r="C52" s="1074">
        <v>4.8809148121103487E-3</v>
      </c>
      <c r="D52" s="1075">
        <v>2028067.9410000001</v>
      </c>
      <c r="E52" s="1074">
        <v>-3.9950659038143089E-3</v>
      </c>
      <c r="F52" s="1075">
        <v>790013.59748</v>
      </c>
      <c r="G52" s="1076">
        <v>2.8408006382550019E-2</v>
      </c>
    </row>
    <row r="53" spans="1:7" ht="12.75">
      <c r="A53" s="436">
        <v>1976</v>
      </c>
      <c r="B53" s="1073">
        <v>3213249.424408</v>
      </c>
      <c r="C53" s="1074">
        <v>0.14022585242197894</v>
      </c>
      <c r="D53" s="1075">
        <v>2327398.9330000002</v>
      </c>
      <c r="E53" s="1074">
        <v>0.14759416385843854</v>
      </c>
      <c r="F53" s="1075">
        <v>885850.491408</v>
      </c>
      <c r="G53" s="1076">
        <v>0.12131043596426987</v>
      </c>
    </row>
    <row r="54" spans="1:7" ht="12.75">
      <c r="A54" s="436">
        <v>1977</v>
      </c>
      <c r="B54" s="1073">
        <v>3413094.7354060002</v>
      </c>
      <c r="C54" s="1074">
        <v>6.2194148228881779E-2</v>
      </c>
      <c r="D54" s="1075">
        <v>2508471.8930000002</v>
      </c>
      <c r="E54" s="1074">
        <v>7.7800568451149993E-2</v>
      </c>
      <c r="F54" s="1075">
        <v>904622.84240600013</v>
      </c>
      <c r="G54" s="1076">
        <v>2.11913310203878E-2</v>
      </c>
    </row>
    <row r="55" spans="1:7" ht="12.75">
      <c r="A55" s="436">
        <v>1978</v>
      </c>
      <c r="B55" s="1073">
        <v>3676967.3153619999</v>
      </c>
      <c r="C55" s="1074">
        <v>7.7311824139745453E-2</v>
      </c>
      <c r="D55" s="1075">
        <v>2766012.281</v>
      </c>
      <c r="E55" s="1074">
        <v>0.10266823747105855</v>
      </c>
      <c r="F55" s="1075">
        <v>910955.03436199995</v>
      </c>
      <c r="G55" s="1076">
        <v>6.9998143526403406E-3</v>
      </c>
    </row>
    <row r="56" spans="1:7" ht="12.75">
      <c r="A56" s="436">
        <v>1979</v>
      </c>
      <c r="B56" s="1073">
        <v>3966191.8517169971</v>
      </c>
      <c r="C56" s="1074">
        <v>7.8658446363296775E-2</v>
      </c>
      <c r="D56" s="1075">
        <v>2888520.8650000002</v>
      </c>
      <c r="E56" s="1074">
        <v>4.4290686936396963E-2</v>
      </c>
      <c r="F56" s="1075">
        <v>1077670.9867169971</v>
      </c>
      <c r="G56" s="1076">
        <v>0.18301227400511486</v>
      </c>
    </row>
    <row r="57" spans="1:7" ht="12.75">
      <c r="A57" s="436">
        <v>1980</v>
      </c>
      <c r="B57" s="1073">
        <v>3928788.9260379998</v>
      </c>
      <c r="C57" s="1074">
        <v>-9.4304378298808878E-3</v>
      </c>
      <c r="D57" s="1075">
        <v>2793101.2009999999</v>
      </c>
      <c r="E57" s="1074">
        <v>-3.3034092000578413E-2</v>
      </c>
      <c r="F57" s="1075">
        <v>1135687.7250380001</v>
      </c>
      <c r="G57" s="1076">
        <v>5.3835297633598241E-2</v>
      </c>
    </row>
    <row r="58" spans="1:7" ht="12.75">
      <c r="A58" s="436">
        <v>1981</v>
      </c>
      <c r="B58" s="1073">
        <v>3928905.5529709859</v>
      </c>
      <c r="C58" s="1074">
        <v>2.9685212207033343E-5</v>
      </c>
      <c r="D58" s="1075">
        <v>2778565.9449999998</v>
      </c>
      <c r="E58" s="1074">
        <v>-5.2039847302332142E-3</v>
      </c>
      <c r="F58" s="1075">
        <v>1150339.6079709858</v>
      </c>
      <c r="G58" s="1076">
        <v>1.2901330717909639E-2</v>
      </c>
    </row>
    <row r="59" spans="1:7" ht="12.75">
      <c r="A59" s="436">
        <v>1982</v>
      </c>
      <c r="B59" s="1073">
        <v>4227732.7159716394</v>
      </c>
      <c r="C59" s="1074">
        <v>7.6058627261906153E-2</v>
      </c>
      <c r="D59" s="1075">
        <v>3072543.3730000001</v>
      </c>
      <c r="E59" s="1074">
        <v>0.10580185384083095</v>
      </c>
      <c r="F59" s="1075">
        <v>1155189.342971639</v>
      </c>
      <c r="G59" s="1076">
        <v>4.2159158626271639E-3</v>
      </c>
    </row>
    <row r="60" spans="1:7" ht="12.75">
      <c r="A60" s="436">
        <v>1983</v>
      </c>
      <c r="B60" s="1073">
        <v>4356316.8644500002</v>
      </c>
      <c r="C60" s="1074">
        <v>3.0414446020343783E-2</v>
      </c>
      <c r="D60" s="1075">
        <v>3219219.0329999998</v>
      </c>
      <c r="E60" s="1074">
        <v>4.7737539293639671E-2</v>
      </c>
      <c r="F60" s="1075">
        <v>1137097.8314499999</v>
      </c>
      <c r="G60" s="1076">
        <v>-1.5661078966587413E-2</v>
      </c>
    </row>
    <row r="61" spans="1:7" ht="12.75">
      <c r="A61" s="436">
        <v>1984</v>
      </c>
      <c r="B61" s="1073">
        <v>4827884.1856800001</v>
      </c>
      <c r="C61" s="1074">
        <v>0.10824908653414422</v>
      </c>
      <c r="D61" s="1075">
        <v>3499418.673</v>
      </c>
      <c r="E61" s="1074">
        <v>8.703963201251369E-2</v>
      </c>
      <c r="F61" s="1075">
        <v>1328465.5126800002</v>
      </c>
      <c r="G61" s="1076">
        <v>0.16829482559646844</v>
      </c>
    </row>
    <row r="62" spans="1:7" ht="12.75">
      <c r="A62" s="436">
        <v>1985</v>
      </c>
      <c r="B62" s="1073">
        <v>4843414.3889000006</v>
      </c>
      <c r="C62" s="1074">
        <v>3.2167721143901229E-3</v>
      </c>
      <c r="D62" s="1075">
        <v>3522126.3930000002</v>
      </c>
      <c r="E62" s="1074">
        <v>6.4889977798893127E-3</v>
      </c>
      <c r="F62" s="1075">
        <v>1321287.9959</v>
      </c>
      <c r="G62" s="1076">
        <v>-5.4028627100153369E-3</v>
      </c>
    </row>
    <row r="63" spans="1:7" ht="12.75">
      <c r="A63" s="436">
        <v>1986</v>
      </c>
      <c r="B63" s="1073">
        <v>5569066.5092799999</v>
      </c>
      <c r="C63" s="1074">
        <v>0.1498224314737612</v>
      </c>
      <c r="D63" s="1075">
        <v>4063928.4330000002</v>
      </c>
      <c r="E63" s="1074">
        <v>0.15382810823506982</v>
      </c>
      <c r="F63" s="1075">
        <v>1505138.0762800002</v>
      </c>
      <c r="G63" s="1076">
        <v>0.1391445929657221</v>
      </c>
    </row>
    <row r="64" spans="1:7" ht="12.75">
      <c r="A64" s="436">
        <v>1987</v>
      </c>
      <c r="B64" s="1073">
        <v>5770585.46196</v>
      </c>
      <c r="C64" s="1074">
        <v>3.6185409591391937E-2</v>
      </c>
      <c r="D64" s="1075">
        <v>4040204.4330000002</v>
      </c>
      <c r="E64" s="1074">
        <v>-5.8377012270580007E-3</v>
      </c>
      <c r="F64" s="1075">
        <v>1730381.02896</v>
      </c>
      <c r="G64" s="1076">
        <v>0.14964936189555145</v>
      </c>
    </row>
    <row r="65" spans="1:7" ht="12.75">
      <c r="A65" s="436">
        <v>1988</v>
      </c>
      <c r="B65" s="1073">
        <v>6101482.5149999997</v>
      </c>
      <c r="C65" s="1074">
        <v>5.7342024517493116E-2</v>
      </c>
      <c r="D65" s="1075">
        <v>4041878</v>
      </c>
      <c r="E65" s="1074">
        <v>4.1422829655110333E-4</v>
      </c>
      <c r="F65" s="1075">
        <v>2059604.5149999999</v>
      </c>
      <c r="G65" s="1076">
        <v>0.19026068855936948</v>
      </c>
    </row>
    <row r="66" spans="1:7" ht="12.75" customHeight="1">
      <c r="A66" s="436">
        <v>1989</v>
      </c>
      <c r="B66" s="1073">
        <v>6488422</v>
      </c>
      <c r="C66" s="1074">
        <v>6.341827768160048E-2</v>
      </c>
      <c r="D66" s="1075">
        <v>4339507</v>
      </c>
      <c r="E66" s="1074">
        <v>7.3636314604250797E-2</v>
      </c>
      <c r="F66" s="1075">
        <v>2148915</v>
      </c>
      <c r="G66" s="1076">
        <v>4.3362929314611699E-2</v>
      </c>
    </row>
    <row r="67" spans="1:7" ht="12.75">
      <c r="A67" s="436">
        <v>1990</v>
      </c>
      <c r="B67" s="1073">
        <v>6723531.4664027896</v>
      </c>
      <c r="C67" s="1074">
        <v>3.6233980205987018E-2</v>
      </c>
      <c r="D67" s="1075">
        <v>4315161</v>
      </c>
      <c r="E67" s="1074">
        <v>-5.6103147200822585E-3</v>
      </c>
      <c r="F67" s="1075">
        <v>2408370.4664027896</v>
      </c>
      <c r="G67" s="1076">
        <v>0.12073789163498304</v>
      </c>
    </row>
    <row r="68" spans="1:7" ht="12.75">
      <c r="A68" s="436">
        <v>1991</v>
      </c>
      <c r="B68" s="1073">
        <v>6518459.8021664787</v>
      </c>
      <c r="C68" s="1074">
        <v>-3.0500319050962527E-2</v>
      </c>
      <c r="D68" s="1075">
        <v>4068508.2896616999</v>
      </c>
      <c r="E68" s="1074">
        <v>-5.7159561448182371E-2</v>
      </c>
      <c r="F68" s="1075">
        <v>2449951.5125047788</v>
      </c>
      <c r="G68" s="1076">
        <v>1.7265220065622151E-2</v>
      </c>
    </row>
    <row r="69" spans="1:7" ht="12.75">
      <c r="A69" s="436">
        <v>1992</v>
      </c>
      <c r="B69" s="1073">
        <v>6473669.2645999994</v>
      </c>
      <c r="C69" s="1074">
        <v>-6.8704170809789581E-3</v>
      </c>
      <c r="D69" s="1075">
        <v>3791945</v>
      </c>
      <c r="E69" s="1074">
        <v>-6.7976582563310045E-2</v>
      </c>
      <c r="F69" s="1075">
        <v>2681724.2645999999</v>
      </c>
      <c r="G69" s="1076">
        <v>9.4602995574496695E-2</v>
      </c>
    </row>
    <row r="70" spans="1:7" ht="12.75">
      <c r="A70" s="436">
        <v>1993</v>
      </c>
      <c r="B70" s="1073">
        <v>6070995.3114999998</v>
      </c>
      <c r="C70" s="1074">
        <v>-6.2203916112693859E-2</v>
      </c>
      <c r="D70" s="1075">
        <v>3570059</v>
      </c>
      <c r="E70" s="1074">
        <v>-5.8515089222021942E-2</v>
      </c>
      <c r="F70" s="1075">
        <v>2500936.3114999998</v>
      </c>
      <c r="G70" s="1076">
        <v>-6.7414817953689199E-2</v>
      </c>
    </row>
    <row r="71" spans="1:7" ht="12.75">
      <c r="A71" s="436">
        <v>1994</v>
      </c>
      <c r="B71" s="1073">
        <v>6364674.2761000004</v>
      </c>
      <c r="C71" s="1074">
        <v>4.8375651196582235E-2</v>
      </c>
      <c r="D71" s="1075">
        <v>3813279</v>
      </c>
      <c r="E71" s="1074">
        <v>6.8127725620220847E-2</v>
      </c>
      <c r="F71" s="1075">
        <v>2551395.2760999999</v>
      </c>
      <c r="G71" s="1076">
        <v>2.0176029420651668E-2</v>
      </c>
    </row>
    <row r="72" spans="1:7" ht="12.75">
      <c r="A72" s="436">
        <v>1995</v>
      </c>
      <c r="B72" s="1073">
        <v>6546759.2285500001</v>
      </c>
      <c r="C72" s="1074">
        <v>2.8608993318756524E-2</v>
      </c>
      <c r="D72" s="1075">
        <v>3743474</v>
      </c>
      <c r="E72" s="1074">
        <v>-1.8305767818195311E-2</v>
      </c>
      <c r="F72" s="1075">
        <v>2803285.2285500001</v>
      </c>
      <c r="G72" s="1076">
        <v>9.8726353697351443E-2</v>
      </c>
    </row>
    <row r="73" spans="1:7" ht="12.75">
      <c r="A73" s="436">
        <v>1996</v>
      </c>
      <c r="B73" s="1073">
        <v>6723140.7948500002</v>
      </c>
      <c r="C73" s="1074">
        <v>2.6942717658323602E-2</v>
      </c>
      <c r="D73" s="1075">
        <v>3794113</v>
      </c>
      <c r="E73" s="1074">
        <v>1.352727439805913E-2</v>
      </c>
      <c r="F73" s="1075">
        <v>2929027.7948500002</v>
      </c>
      <c r="G73" s="1076">
        <v>4.4855430699444178E-2</v>
      </c>
    </row>
    <row r="74" spans="1:7" ht="12.75">
      <c r="A74" s="436">
        <v>1997</v>
      </c>
      <c r="B74" s="1073">
        <v>6761134.5547500001</v>
      </c>
      <c r="C74" s="1074">
        <v>7.0000000000000001E-3</v>
      </c>
      <c r="D74" s="1075">
        <v>3890798</v>
      </c>
      <c r="E74" s="1074">
        <v>2.5482899428667518E-2</v>
      </c>
      <c r="F74" s="1075">
        <v>2870336.5547500001</v>
      </c>
      <c r="G74" s="1076">
        <v>-2.0037788717196425E-2</v>
      </c>
    </row>
    <row r="75" spans="1:7" ht="12.75">
      <c r="A75" s="436">
        <v>1998</v>
      </c>
      <c r="B75" s="1073">
        <v>6595790</v>
      </c>
      <c r="C75" s="1074">
        <v>-2.4457024996271417E-2</v>
      </c>
      <c r="D75" s="1075">
        <v>4014140</v>
      </c>
      <c r="E75" s="1074">
        <v>3.1700951835587458E-2</v>
      </c>
      <c r="F75" s="1075">
        <v>2581650</v>
      </c>
      <c r="G75" s="1076">
        <v>-0.10057585556378913</v>
      </c>
    </row>
    <row r="76" spans="1:7" ht="12.75">
      <c r="A76" s="436">
        <v>1999</v>
      </c>
      <c r="B76" s="1073">
        <v>6741037</v>
      </c>
      <c r="C76" s="1074">
        <v>2.2021168048103411E-2</v>
      </c>
      <c r="D76" s="1075">
        <v>4255621</v>
      </c>
      <c r="E76" s="1074">
        <v>6.015759290906645E-2</v>
      </c>
      <c r="F76" s="1075">
        <v>2485416</v>
      </c>
      <c r="G76" s="1076">
        <v>-3.7276160594968334E-2</v>
      </c>
    </row>
    <row r="77" spans="1:7" ht="12.75">
      <c r="A77" s="436">
        <v>2000</v>
      </c>
      <c r="B77" s="1073">
        <v>6948594.8980053477</v>
      </c>
      <c r="C77" s="1074">
        <v>3.0790203051154843E-2</v>
      </c>
      <c r="D77" s="1075">
        <v>4446935.7161821891</v>
      </c>
      <c r="E77" s="1074">
        <v>4.49557693653145E-2</v>
      </c>
      <c r="F77" s="1075">
        <v>2501659.23796297</v>
      </c>
      <c r="G77" s="1076">
        <v>6.5354202125398903E-3</v>
      </c>
    </row>
    <row r="78" spans="1:7" ht="12.75">
      <c r="A78" s="436">
        <v>2001</v>
      </c>
      <c r="B78" s="1073">
        <v>6303791.0000000224</v>
      </c>
      <c r="C78" s="1074">
        <v>-9.2796300182994076E-2</v>
      </c>
      <c r="D78" s="1075">
        <v>4224321</v>
      </c>
      <c r="E78" s="1074">
        <v>-5.0060250561325771E-2</v>
      </c>
      <c r="F78" s="1075">
        <v>2079470.0000000221</v>
      </c>
      <c r="G78" s="1076">
        <v>-0.16876368753832541</v>
      </c>
    </row>
    <row r="79" spans="1:7" ht="12.75">
      <c r="A79" s="436">
        <v>2002</v>
      </c>
      <c r="B79" s="1073">
        <v>6389057.9417134821</v>
      </c>
      <c r="C79" s="1074">
        <v>1.3526295797792073E-2</v>
      </c>
      <c r="D79" s="1075">
        <v>4358849.9417134598</v>
      </c>
      <c r="E79" s="1074">
        <v>3.1846287655095291E-2</v>
      </c>
      <c r="F79" s="1075">
        <v>2030208.0000000219</v>
      </c>
      <c r="G79" s="1076">
        <v>-2.3689690161435226E-2</v>
      </c>
    </row>
    <row r="80" spans="1:7" ht="12.75">
      <c r="A80" s="436">
        <v>2003</v>
      </c>
      <c r="B80" s="1073">
        <v>6380439.004671121</v>
      </c>
      <c r="C80" s="1074">
        <v>-1.3490153197842636E-3</v>
      </c>
      <c r="D80" s="1075">
        <v>4531289.0046711285</v>
      </c>
      <c r="E80" s="1074">
        <v>3.9560678909236202E-2</v>
      </c>
      <c r="F80" s="1075">
        <v>1849149.9999999925</v>
      </c>
      <c r="G80" s="1076">
        <v>-8.9181995145338533E-2</v>
      </c>
    </row>
    <row r="81" spans="1:7" ht="12.75">
      <c r="A81" s="436">
        <v>2004</v>
      </c>
      <c r="B81" s="1073">
        <v>6912094.4186077164</v>
      </c>
      <c r="C81" s="1074">
        <v>8.332583597262988E-2</v>
      </c>
      <c r="D81" s="441">
        <v>4892960.4186077463</v>
      </c>
      <c r="E81" s="1577">
        <v>7.9816452573160834E-2</v>
      </c>
      <c r="F81" s="441">
        <v>2019133.99999997</v>
      </c>
      <c r="G81" s="438">
        <v>9.1925479274249211E-2</v>
      </c>
    </row>
    <row r="82" spans="1:7" ht="12.75">
      <c r="A82" s="436">
        <v>2005</v>
      </c>
      <c r="B82" s="1077">
        <v>7416574.0328138731</v>
      </c>
      <c r="C82" s="1078">
        <v>7.2985058312871331E-2</v>
      </c>
      <c r="D82" s="1079">
        <v>5313281.0328139383</v>
      </c>
      <c r="E82" s="1578">
        <v>8.5903129853192442E-2</v>
      </c>
      <c r="F82" s="1079">
        <v>2103292.9999999353</v>
      </c>
      <c r="G82" s="1080">
        <v>4.1680740356987975E-2</v>
      </c>
    </row>
    <row r="83" spans="1:7" ht="12.75">
      <c r="A83" s="1082">
        <v>2006</v>
      </c>
      <c r="B83" s="1081">
        <v>7528106.1266472824</v>
      </c>
      <c r="C83" s="1078">
        <v>1.5038222950374047E-2</v>
      </c>
      <c r="D83" s="1079">
        <v>5550125.1266472824</v>
      </c>
      <c r="E83" s="1078">
        <v>4.4575864210952609E-2</v>
      </c>
      <c r="F83" s="1079">
        <v>1977981</v>
      </c>
      <c r="G83" s="1083">
        <v>-5.9578955475979356E-2</v>
      </c>
    </row>
    <row r="84" spans="1:7" ht="12.75">
      <c r="A84" s="1082">
        <v>2007</v>
      </c>
      <c r="B84" s="1081">
        <v>7496820.2446779348</v>
      </c>
      <c r="C84" s="1078">
        <v>-4.1558768491061215E-3</v>
      </c>
      <c r="D84" s="1079">
        <v>5582530.244677932</v>
      </c>
      <c r="E84" s="1078">
        <v>5.8386283716498344E-3</v>
      </c>
      <c r="F84" s="1079">
        <v>1914290.0000000028</v>
      </c>
      <c r="G84" s="1083">
        <v>-3.2200005965677736E-2</v>
      </c>
    </row>
    <row r="85" spans="1:7" s="1254" customFormat="1" ht="12.75">
      <c r="A85" s="1258">
        <v>2008</v>
      </c>
      <c r="B85" s="1257">
        <v>6713436</v>
      </c>
      <c r="C85" s="1576">
        <v>-0.10449553532166744</v>
      </c>
      <c r="D85" s="1256">
        <v>4901893</v>
      </c>
      <c r="E85" s="1576">
        <v>-0.12192271512130415</v>
      </c>
      <c r="F85" s="1256">
        <v>1811543</v>
      </c>
      <c r="G85" s="1255">
        <v>-5.3673685805182392E-2</v>
      </c>
    </row>
    <row r="86" spans="1:7" s="1254" customFormat="1" ht="12.75">
      <c r="A86" s="1258">
        <v>2009</v>
      </c>
      <c r="B86" s="1257">
        <v>6420447.9465114223</v>
      </c>
      <c r="C86" s="1576">
        <v>-4.3642041644334988E-2</v>
      </c>
      <c r="D86" s="1256">
        <v>4672000.9465114223</v>
      </c>
      <c r="E86" s="1576">
        <v>-4.6898627425889898E-2</v>
      </c>
      <c r="F86" s="1256">
        <v>1748447</v>
      </c>
      <c r="G86" s="1255">
        <v>-3.4829976434453944E-2</v>
      </c>
    </row>
    <row r="87" spans="1:7" s="1254" customFormat="1" ht="12.75">
      <c r="A87" s="1259">
        <v>2010</v>
      </c>
      <c r="B87" s="1769">
        <f>D87+F87</f>
        <v>6982425.0221028551</v>
      </c>
      <c r="C87" s="1770">
        <v>8.7529262798055299E-2</v>
      </c>
      <c r="D87" s="1771">
        <v>5022883.0221028859</v>
      </c>
      <c r="E87" s="1770">
        <v>7.5103168772572004E-2</v>
      </c>
      <c r="F87" s="1771">
        <v>1959541.999999969</v>
      </c>
      <c r="G87" s="1768">
        <v>0.120732856071685</v>
      </c>
    </row>
    <row r="88" spans="1:7" ht="12.75">
      <c r="A88" s="1575"/>
      <c r="C88" s="419"/>
    </row>
    <row r="89" spans="1:7" ht="12.75">
      <c r="A89" s="12" t="s">
        <v>31</v>
      </c>
    </row>
    <row r="90" spans="1:7" ht="10.15" customHeight="1">
      <c r="C90" s="1576"/>
      <c r="E90" s="1576"/>
      <c r="G90" s="1576"/>
    </row>
    <row r="91" spans="1:7" ht="10.15" customHeight="1">
      <c r="A91" s="532"/>
      <c r="C91" s="1576"/>
    </row>
  </sheetData>
  <sheetProtection formatCells="0" formatColumns="0" formatRows="0" insertColumns="0" insertRows="0" insertHyperlinks="0" deleteColumns="0" deleteRows="0" sort="0" autoFilter="0" pivotTables="0"/>
  <mergeCells count="5">
    <mergeCell ref="B4:C4"/>
    <mergeCell ref="D4:E4"/>
    <mergeCell ref="F4:G4"/>
    <mergeCell ref="A1:G1"/>
    <mergeCell ref="A2:G2"/>
  </mergeCells>
  <phoneticPr fontId="53" type="noConversion"/>
  <printOptions horizontalCentered="1"/>
  <pageMargins left="1.08" right="0.75" top="0.52" bottom="1" header="0.5" footer="0.5"/>
  <pageSetup scale="83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 enableFormatConditionsCalculation="0"/>
  <dimension ref="A1:H194"/>
  <sheetViews>
    <sheetView topLeftCell="A163" zoomScaleNormal="100" workbookViewId="0">
      <selection activeCell="G94" sqref="G94"/>
    </sheetView>
  </sheetViews>
  <sheetFormatPr defaultRowHeight="12.75"/>
  <cols>
    <col min="1" max="1" width="33.7109375" style="53" customWidth="1"/>
    <col min="2" max="2" width="12.7109375" style="53" customWidth="1"/>
    <col min="3" max="3" width="12.140625" style="53" customWidth="1"/>
    <col min="4" max="4" width="14.28515625" style="53" customWidth="1"/>
    <col min="5" max="5" width="6.42578125" customWidth="1"/>
    <col min="6" max="6" width="31" customWidth="1"/>
  </cols>
  <sheetData>
    <row r="1" spans="1:7" ht="15.75">
      <c r="A1" s="2116" t="s">
        <v>1148</v>
      </c>
      <c r="B1" s="2116"/>
      <c r="C1" s="2116"/>
      <c r="D1" s="2116"/>
      <c r="F1" s="897"/>
    </row>
    <row r="2" spans="1:7" ht="15.75">
      <c r="A2" s="2002" t="s">
        <v>965</v>
      </c>
      <c r="B2" s="2002"/>
      <c r="C2" s="2002"/>
      <c r="D2" s="2002"/>
      <c r="F2" s="1396"/>
    </row>
    <row r="3" spans="1:7" ht="15.75">
      <c r="A3" s="2002" t="s">
        <v>905</v>
      </c>
      <c r="B3" s="2002"/>
      <c r="C3" s="2002"/>
      <c r="D3" s="2002"/>
    </row>
    <row r="4" spans="1:7" ht="7.9" customHeight="1">
      <c r="A4" s="186"/>
    </row>
    <row r="5" spans="1:7" ht="20.45" customHeight="1">
      <c r="A5" s="420" t="s">
        <v>630</v>
      </c>
      <c r="B5" s="749">
        <v>2010</v>
      </c>
      <c r="C5" s="749">
        <v>2009</v>
      </c>
      <c r="D5" s="750" t="s">
        <v>629</v>
      </c>
    </row>
    <row r="6" spans="1:7" ht="15" customHeight="1">
      <c r="A6" s="519" t="s">
        <v>627</v>
      </c>
      <c r="B6" s="857">
        <v>158.95624730934085</v>
      </c>
      <c r="C6" s="857">
        <v>144.27963550683307</v>
      </c>
      <c r="D6" s="857">
        <v>10.172337732176139</v>
      </c>
      <c r="E6" s="207"/>
      <c r="G6" s="207"/>
    </row>
    <row r="7" spans="1:7">
      <c r="A7" s="447" t="s">
        <v>879</v>
      </c>
      <c r="B7" s="858">
        <v>35.081527602906711</v>
      </c>
      <c r="C7" s="858">
        <v>31.091564796489827</v>
      </c>
      <c r="D7" s="858">
        <v>12.83294305877889</v>
      </c>
      <c r="E7" s="207"/>
      <c r="G7" s="207"/>
    </row>
    <row r="8" spans="1:7">
      <c r="A8" s="144" t="s">
        <v>881</v>
      </c>
      <c r="B8" s="859">
        <v>25.379294014343053</v>
      </c>
      <c r="C8" s="859">
        <v>22.949324197301483</v>
      </c>
      <c r="D8" s="859">
        <v>10.588415572286447</v>
      </c>
      <c r="E8" s="207"/>
      <c r="G8" s="207"/>
    </row>
    <row r="9" spans="1:7">
      <c r="A9" s="144" t="s">
        <v>882</v>
      </c>
      <c r="B9" s="859">
        <v>2.9831772969807329</v>
      </c>
      <c r="C9" s="859">
        <v>1.7012503532530419</v>
      </c>
      <c r="D9" s="859">
        <v>75.352045704293744</v>
      </c>
      <c r="E9" s="207"/>
      <c r="G9" s="207"/>
    </row>
    <row r="10" spans="1:7">
      <c r="A10" s="144" t="s">
        <v>883</v>
      </c>
      <c r="B10" s="859">
        <v>6.7190562915829251</v>
      </c>
      <c r="C10" s="859">
        <v>6.4409902459353052</v>
      </c>
      <c r="D10" s="859">
        <v>4.3171319165263178</v>
      </c>
      <c r="E10" s="207"/>
      <c r="G10" s="207"/>
    </row>
    <row r="11" spans="1:7">
      <c r="A11" s="144"/>
      <c r="B11" s="858"/>
      <c r="C11" s="858"/>
      <c r="D11" s="858"/>
      <c r="E11" s="207"/>
      <c r="G11" s="207"/>
    </row>
    <row r="12" spans="1:7">
      <c r="A12" s="447" t="s">
        <v>242</v>
      </c>
      <c r="B12" s="858">
        <v>13.396429172491795</v>
      </c>
      <c r="C12" s="858">
        <v>12.305842528686236</v>
      </c>
      <c r="D12" s="858">
        <v>8.8623484435404123</v>
      </c>
      <c r="E12" s="207"/>
      <c r="G12" s="207"/>
    </row>
    <row r="13" spans="1:7">
      <c r="A13" s="144"/>
      <c r="B13" s="859"/>
      <c r="C13" s="859"/>
      <c r="D13" s="859"/>
      <c r="E13" s="207"/>
      <c r="G13" s="207"/>
    </row>
    <row r="14" spans="1:7">
      <c r="A14" s="447" t="s">
        <v>628</v>
      </c>
      <c r="B14" s="858">
        <v>22.143727476980345</v>
      </c>
      <c r="C14" s="858">
        <v>19.624816607219408</v>
      </c>
      <c r="D14" s="858">
        <v>12.835334567326861</v>
      </c>
      <c r="E14" s="207"/>
      <c r="G14" s="207"/>
    </row>
    <row r="15" spans="1:7">
      <c r="A15" s="144" t="s">
        <v>884</v>
      </c>
      <c r="B15" s="859">
        <v>6.6887064332689112</v>
      </c>
      <c r="C15" s="859">
        <v>5.2205513388981144</v>
      </c>
      <c r="D15" s="859">
        <v>28.122606197388265</v>
      </c>
      <c r="E15" s="207"/>
      <c r="G15" s="207"/>
    </row>
    <row r="16" spans="1:7">
      <c r="A16" s="144" t="s">
        <v>885</v>
      </c>
      <c r="B16" s="859">
        <v>1.8912813050073083</v>
      </c>
      <c r="C16" s="859">
        <v>1.375834677916467</v>
      </c>
      <c r="D16" s="859">
        <v>37.464285161893287</v>
      </c>
      <c r="E16" s="207"/>
      <c r="G16" s="207"/>
    </row>
    <row r="17" spans="1:8">
      <c r="A17" s="144" t="s">
        <v>892</v>
      </c>
      <c r="B17" s="859">
        <v>12.013407468257677</v>
      </c>
      <c r="C17" s="859">
        <v>11.626842326294446</v>
      </c>
      <c r="D17" s="859">
        <v>3.3247646361299843</v>
      </c>
      <c r="E17" s="207"/>
      <c r="G17" s="207"/>
    </row>
    <row r="18" spans="1:8">
      <c r="A18" s="144" t="s">
        <v>886</v>
      </c>
      <c r="B18" s="859">
        <v>1.5503322704464462</v>
      </c>
      <c r="C18" s="859">
        <v>1.4015882641103798</v>
      </c>
      <c r="D18" s="859">
        <v>10.612532235383521</v>
      </c>
      <c r="E18" s="207"/>
      <c r="G18" s="207"/>
    </row>
    <row r="19" spans="1:8">
      <c r="A19" s="144"/>
      <c r="B19" s="858"/>
      <c r="C19" s="858"/>
      <c r="D19" s="858"/>
      <c r="E19" s="207"/>
      <c r="G19" s="207"/>
    </row>
    <row r="20" spans="1:8">
      <c r="A20" s="447" t="s">
        <v>880</v>
      </c>
      <c r="B20" s="858">
        <v>15.339135019943141</v>
      </c>
      <c r="C20" s="858">
        <v>16.290119329093645</v>
      </c>
      <c r="D20" s="858">
        <v>-5.8377982993167876</v>
      </c>
      <c r="E20" s="207"/>
      <c r="G20" s="207"/>
    </row>
    <row r="21" spans="1:8">
      <c r="A21" s="144" t="s">
        <v>887</v>
      </c>
      <c r="B21" s="859">
        <v>7.5039413394650536</v>
      </c>
      <c r="C21" s="859">
        <v>8.6974468521767125</v>
      </c>
      <c r="D21" s="859">
        <v>-13.722481240721351</v>
      </c>
      <c r="E21" s="207"/>
      <c r="G21" s="207"/>
    </row>
    <row r="22" spans="1:8">
      <c r="A22" s="144" t="s">
        <v>888</v>
      </c>
      <c r="B22" s="859">
        <v>2.1390483050320968</v>
      </c>
      <c r="C22" s="859">
        <v>1.8283849243664012</v>
      </c>
      <c r="D22" s="859">
        <v>16.991136632421711</v>
      </c>
      <c r="E22" s="207"/>
      <c r="G22" s="207"/>
    </row>
    <row r="23" spans="1:8">
      <c r="A23" s="144" t="s">
        <v>889</v>
      </c>
      <c r="B23" s="859">
        <v>0.30066772533762265</v>
      </c>
      <c r="C23" s="859">
        <v>0.30629462647848898</v>
      </c>
      <c r="D23" s="859">
        <v>-1.8370877757666104</v>
      </c>
      <c r="E23" s="207"/>
      <c r="G23" s="207"/>
    </row>
    <row r="24" spans="1:8">
      <c r="A24" s="144" t="s">
        <v>890</v>
      </c>
      <c r="B24" s="859">
        <v>0.54591175482377641</v>
      </c>
      <c r="C24" s="859">
        <v>0.71040328485770154</v>
      </c>
      <c r="D24" s="859">
        <v>-23.154669121057601</v>
      </c>
      <c r="E24" s="207"/>
      <c r="G24" s="207"/>
      <c r="H24" s="449"/>
    </row>
    <row r="25" spans="1:8">
      <c r="A25" s="144" t="s">
        <v>257</v>
      </c>
      <c r="B25" s="859">
        <v>1.0230370559318263</v>
      </c>
      <c r="C25" s="859">
        <v>1.1986481859694111</v>
      </c>
      <c r="D25" s="859">
        <v>-14.650765094643569</v>
      </c>
      <c r="E25" s="207"/>
      <c r="G25" s="207"/>
    </row>
    <row r="26" spans="1:8">
      <c r="A26" s="144" t="s">
        <v>891</v>
      </c>
      <c r="B26" s="859">
        <v>3.826528839352763</v>
      </c>
      <c r="C26" s="859">
        <v>3.5489414552449285</v>
      </c>
      <c r="D26" s="859">
        <v>7.8216952183753907</v>
      </c>
      <c r="E26" s="207"/>
      <c r="G26" s="207"/>
    </row>
    <row r="27" spans="1:8">
      <c r="A27" s="144"/>
      <c r="B27" s="858"/>
      <c r="C27" s="858"/>
      <c r="D27" s="858"/>
      <c r="E27" s="207"/>
      <c r="G27" s="207"/>
    </row>
    <row r="28" spans="1:8">
      <c r="A28" s="447" t="s">
        <v>866</v>
      </c>
      <c r="B28" s="858">
        <v>69.15407723181535</v>
      </c>
      <c r="C28" s="858">
        <v>60.45476690473992</v>
      </c>
      <c r="D28" s="858">
        <v>14.389783920237665</v>
      </c>
      <c r="E28" s="207"/>
      <c r="G28" s="207"/>
    </row>
    <row r="29" spans="1:8">
      <c r="A29" s="447"/>
      <c r="B29" s="858"/>
      <c r="C29" s="858"/>
      <c r="D29" s="858"/>
      <c r="E29" s="207"/>
      <c r="G29" s="207"/>
    </row>
    <row r="30" spans="1:8" s="145" customFormat="1">
      <c r="A30" s="447" t="s">
        <v>795</v>
      </c>
      <c r="B30" s="858">
        <v>3.8413508052035268</v>
      </c>
      <c r="C30" s="858">
        <v>4.512525340604042</v>
      </c>
      <c r="D30" s="858">
        <v>-14.873590389869641</v>
      </c>
      <c r="E30" s="208"/>
      <c r="F30"/>
      <c r="G30" s="207"/>
    </row>
    <row r="31" spans="1:8">
      <c r="A31" s="706"/>
      <c r="B31" s="1243"/>
      <c r="C31" s="760"/>
      <c r="D31" s="1234"/>
      <c r="E31" s="207"/>
    </row>
    <row r="33" spans="1:7">
      <c r="A33" s="2113" t="s">
        <v>11</v>
      </c>
      <c r="B33" s="2113"/>
      <c r="C33" s="2113"/>
      <c r="D33" s="2113"/>
    </row>
    <row r="34" spans="1:7" ht="13.5" customHeight="1">
      <c r="A34" s="646" t="s">
        <v>983</v>
      </c>
      <c r="B34" s="517"/>
      <c r="C34" s="517"/>
      <c r="D34" s="517"/>
      <c r="E34" s="517"/>
      <c r="F34" s="517"/>
      <c r="G34" s="517"/>
    </row>
    <row r="35" spans="1:7">
      <c r="A35" t="s">
        <v>31</v>
      </c>
      <c r="B35"/>
      <c r="C35" s="107"/>
      <c r="D35"/>
    </row>
    <row r="36" spans="1:7">
      <c r="A36" s="528"/>
      <c r="B36" s="1245"/>
    </row>
    <row r="37" spans="1:7">
      <c r="B37" s="707"/>
      <c r="C37" s="707"/>
    </row>
    <row r="40" spans="1:7" ht="15.75">
      <c r="A40" s="2116" t="s">
        <v>1149</v>
      </c>
      <c r="B40" s="2116"/>
      <c r="C40" s="2116"/>
      <c r="D40" s="2116"/>
      <c r="F40" s="862"/>
    </row>
    <row r="41" spans="1:7" ht="15.75">
      <c r="A41" s="2002" t="s">
        <v>965</v>
      </c>
      <c r="B41" s="2002"/>
      <c r="C41" s="2002"/>
      <c r="D41" s="2002"/>
    </row>
    <row r="42" spans="1:7" ht="15.75">
      <c r="A42" s="2002" t="s">
        <v>905</v>
      </c>
      <c r="B42" s="2002"/>
      <c r="C42" s="2002"/>
      <c r="D42" s="2002"/>
    </row>
    <row r="43" spans="1:7" ht="7.9" customHeight="1">
      <c r="A43" s="186"/>
    </row>
    <row r="44" spans="1:7">
      <c r="A44" s="420" t="s">
        <v>630</v>
      </c>
      <c r="B44" s="749">
        <v>2010</v>
      </c>
      <c r="C44" s="749">
        <v>2009</v>
      </c>
      <c r="D44" s="750" t="s">
        <v>629</v>
      </c>
      <c r="F44" s="593"/>
    </row>
    <row r="45" spans="1:7">
      <c r="A45" s="519" t="s">
        <v>627</v>
      </c>
      <c r="B45" s="857">
        <v>206.89598852761125</v>
      </c>
      <c r="C45" s="857">
        <v>202.88947895812444</v>
      </c>
      <c r="D45" s="857">
        <v>1.9747251508855923</v>
      </c>
      <c r="E45" s="207"/>
      <c r="G45" s="207"/>
    </row>
    <row r="46" spans="1:7">
      <c r="A46" s="447" t="s">
        <v>879</v>
      </c>
      <c r="B46" s="858">
        <v>42.511605217049819</v>
      </c>
      <c r="C46" s="858">
        <v>42.661725004325731</v>
      </c>
      <c r="D46" s="858">
        <v>-0.3518840067078588</v>
      </c>
      <c r="E46" s="207"/>
      <c r="G46" s="207"/>
    </row>
    <row r="47" spans="1:7">
      <c r="A47" s="144" t="s">
        <v>881</v>
      </c>
      <c r="B47" s="859">
        <v>30.117187364281506</v>
      </c>
      <c r="C47" s="859">
        <v>30.113436655232206</v>
      </c>
      <c r="D47" s="859">
        <v>1.245526736866065E-2</v>
      </c>
      <c r="E47" s="207"/>
      <c r="G47" s="207"/>
    </row>
    <row r="48" spans="1:7">
      <c r="A48" s="144" t="s">
        <v>882</v>
      </c>
      <c r="B48" s="859">
        <v>4.4585784956256997</v>
      </c>
      <c r="C48" s="859">
        <v>4.4980255766250616</v>
      </c>
      <c r="D48" s="859">
        <v>-0.87698658727858314</v>
      </c>
      <c r="E48" s="207"/>
      <c r="G48" s="207"/>
    </row>
    <row r="49" spans="1:7">
      <c r="A49" s="144" t="s">
        <v>883</v>
      </c>
      <c r="B49" s="859">
        <v>7.935839357142612</v>
      </c>
      <c r="C49" s="859">
        <v>8.0502627724684608</v>
      </c>
      <c r="D49" s="859">
        <v>-1.4213624891496912</v>
      </c>
      <c r="E49" s="207"/>
      <c r="G49" s="207"/>
    </row>
    <row r="50" spans="1:7">
      <c r="A50" s="144"/>
      <c r="B50" s="858"/>
      <c r="C50" s="858"/>
      <c r="D50" s="858"/>
      <c r="E50" s="207"/>
      <c r="G50" s="207"/>
    </row>
    <row r="51" spans="1:7">
      <c r="A51" s="447" t="s">
        <v>242</v>
      </c>
      <c r="B51" s="858">
        <v>18.283471377262504</v>
      </c>
      <c r="C51" s="858">
        <v>19.533004347989973</v>
      </c>
      <c r="D51" s="858">
        <v>-6.3970342117701477</v>
      </c>
      <c r="E51" s="207"/>
      <c r="G51" s="207"/>
    </row>
    <row r="52" spans="1:7">
      <c r="A52" s="144"/>
      <c r="B52" s="859"/>
      <c r="C52" s="859"/>
      <c r="D52" s="859"/>
      <c r="E52" s="207"/>
      <c r="G52" s="207"/>
    </row>
    <row r="53" spans="1:7">
      <c r="A53" s="447" t="s">
        <v>628</v>
      </c>
      <c r="B53" s="858">
        <v>14.401074691707759</v>
      </c>
      <c r="C53" s="858">
        <v>14.059160124332745</v>
      </c>
      <c r="D53" s="858">
        <v>2.4319700775244035</v>
      </c>
      <c r="E53" s="207"/>
      <c r="G53" s="207"/>
    </row>
    <row r="54" spans="1:7">
      <c r="A54" s="144" t="s">
        <v>884</v>
      </c>
      <c r="B54" s="859">
        <v>3.8721302469953498</v>
      </c>
      <c r="C54" s="859">
        <v>3.5415157282428988</v>
      </c>
      <c r="D54" s="859">
        <v>9.3353960315879512</v>
      </c>
      <c r="E54" s="207"/>
      <c r="G54" s="207"/>
    </row>
    <row r="55" spans="1:7">
      <c r="A55" s="144" t="s">
        <v>885</v>
      </c>
      <c r="B55" s="859">
        <v>3.2082108397604747</v>
      </c>
      <c r="C55" s="859">
        <v>3.2238671631271369</v>
      </c>
      <c r="D55" s="859">
        <v>-0.48563797993077529</v>
      </c>
      <c r="E55" s="207"/>
      <c r="G55" s="207"/>
    </row>
    <row r="56" spans="1:7">
      <c r="A56" s="144" t="s">
        <v>892</v>
      </c>
      <c r="B56" s="859">
        <v>6.2837091514209078</v>
      </c>
      <c r="C56" s="859">
        <v>6.1969541322754669</v>
      </c>
      <c r="D56" s="859">
        <v>1.3999622603884765</v>
      </c>
      <c r="E56" s="207"/>
      <c r="G56" s="207"/>
    </row>
    <row r="57" spans="1:7">
      <c r="A57" s="144" t="s">
        <v>886</v>
      </c>
      <c r="B57" s="859">
        <v>1.0370244535310269</v>
      </c>
      <c r="C57" s="859">
        <v>1.0968231006872418</v>
      </c>
      <c r="D57" s="859">
        <v>-5.4519864797474167</v>
      </c>
      <c r="E57" s="207"/>
      <c r="G57" s="207"/>
    </row>
    <row r="58" spans="1:7">
      <c r="A58" s="144"/>
      <c r="B58" s="858"/>
      <c r="C58" s="858"/>
      <c r="D58" s="858"/>
      <c r="E58" s="207"/>
      <c r="G58" s="207"/>
    </row>
    <row r="59" spans="1:7">
      <c r="A59" s="447" t="s">
        <v>880</v>
      </c>
      <c r="B59" s="858">
        <v>53.653827899614406</v>
      </c>
      <c r="C59" s="858">
        <v>50.43726687261902</v>
      </c>
      <c r="D59" s="858">
        <v>6.3773499763952746</v>
      </c>
      <c r="E59" s="207"/>
      <c r="G59" s="207"/>
    </row>
    <row r="60" spans="1:7">
      <c r="A60" s="144" t="s">
        <v>887</v>
      </c>
      <c r="B60" s="859">
        <v>30.516354441818297</v>
      </c>
      <c r="C60" s="859">
        <v>28.698043002170067</v>
      </c>
      <c r="D60" s="859">
        <v>6.3360119695643924</v>
      </c>
      <c r="E60" s="207"/>
      <c r="G60" s="207"/>
    </row>
    <row r="61" spans="1:7">
      <c r="A61" s="144" t="s">
        <v>888</v>
      </c>
      <c r="B61" s="859">
        <v>8.2197573762369061</v>
      </c>
      <c r="C61" s="859">
        <v>7.4892865180323769</v>
      </c>
      <c r="D61" s="859">
        <v>9.7535440318077491</v>
      </c>
      <c r="E61" s="207"/>
      <c r="G61" s="207"/>
    </row>
    <row r="62" spans="1:7">
      <c r="A62" s="144" t="s">
        <v>889</v>
      </c>
      <c r="B62" s="859">
        <v>4.2920913635797699</v>
      </c>
      <c r="C62" s="859">
        <v>3.4498830628137718</v>
      </c>
      <c r="D62" s="859">
        <v>24.4126622680098</v>
      </c>
      <c r="E62" s="207"/>
      <c r="G62" s="207"/>
    </row>
    <row r="63" spans="1:7">
      <c r="A63" s="144" t="s">
        <v>890</v>
      </c>
      <c r="B63" s="859">
        <v>3.2916082480498625</v>
      </c>
      <c r="C63" s="859">
        <v>3.248567918313785</v>
      </c>
      <c r="D63" s="859">
        <v>1.3249016433807048</v>
      </c>
      <c r="E63" s="207"/>
      <c r="G63" s="207"/>
    </row>
    <row r="64" spans="1:7">
      <c r="A64" s="144" t="s">
        <v>257</v>
      </c>
      <c r="B64" s="859">
        <v>1.372778446915095</v>
      </c>
      <c r="C64" s="859">
        <v>1.2772203663878796</v>
      </c>
      <c r="D64" s="859">
        <v>7.4817222651611948</v>
      </c>
      <c r="E64" s="207"/>
      <c r="G64" s="207"/>
    </row>
    <row r="65" spans="1:7">
      <c r="A65" s="144" t="s">
        <v>891</v>
      </c>
      <c r="B65" s="859">
        <v>5.9612380230144737</v>
      </c>
      <c r="C65" s="859">
        <v>6.2742660049011345</v>
      </c>
      <c r="D65" s="859">
        <v>-4.9890773142569849</v>
      </c>
      <c r="E65" s="207"/>
      <c r="G65" s="207"/>
    </row>
    <row r="66" spans="1:7">
      <c r="A66" s="144"/>
      <c r="B66" s="858"/>
      <c r="C66" s="858"/>
      <c r="D66" s="858"/>
      <c r="E66" s="207"/>
      <c r="G66" s="207"/>
    </row>
    <row r="67" spans="1:7">
      <c r="A67" s="447" t="s">
        <v>866</v>
      </c>
      <c r="B67" s="858">
        <v>69.989437263885151</v>
      </c>
      <c r="C67" s="858">
        <v>68.250202999857393</v>
      </c>
      <c r="D67" s="858">
        <v>2.5483210123659061</v>
      </c>
      <c r="E67" s="207"/>
      <c r="G67" s="207"/>
    </row>
    <row r="68" spans="1:7">
      <c r="A68" s="447"/>
      <c r="B68" s="858"/>
      <c r="C68" s="858"/>
      <c r="D68" s="858"/>
      <c r="E68" s="207"/>
      <c r="G68" s="207"/>
    </row>
    <row r="69" spans="1:7" s="145" customFormat="1">
      <c r="A69" s="447" t="s">
        <v>795</v>
      </c>
      <c r="B69" s="858">
        <v>8.0565720780916248</v>
      </c>
      <c r="C69" s="858">
        <v>7.948119608999578</v>
      </c>
      <c r="D69" s="858">
        <v>1.364504743603101</v>
      </c>
      <c r="E69" s="208"/>
      <c r="F69"/>
      <c r="G69" s="207"/>
    </row>
    <row r="70" spans="1:7">
      <c r="A70" s="706"/>
      <c r="B70" s="1243"/>
      <c r="C70" s="934"/>
      <c r="D70" s="1234"/>
    </row>
    <row r="71" spans="1:7" ht="9" customHeight="1"/>
    <row r="72" spans="1:7" ht="24.75" customHeight="1">
      <c r="A72" s="2113" t="s">
        <v>11</v>
      </c>
      <c r="B72" s="2113"/>
      <c r="C72" s="2113"/>
      <c r="D72" s="2113"/>
    </row>
    <row r="73" spans="1:7" ht="13.5" customHeight="1">
      <c r="A73" s="646" t="s">
        <v>983</v>
      </c>
      <c r="B73" s="517"/>
      <c r="C73" s="517"/>
      <c r="D73" s="517"/>
      <c r="E73" s="517"/>
      <c r="F73" s="517"/>
      <c r="G73" s="517"/>
    </row>
    <row r="74" spans="1:7">
      <c r="A74" t="s">
        <v>31</v>
      </c>
      <c r="B74"/>
      <c r="C74" s="107"/>
      <c r="D74"/>
    </row>
    <row r="75" spans="1:7">
      <c r="A75" s="528"/>
      <c r="B75" s="1245"/>
    </row>
    <row r="76" spans="1:7">
      <c r="B76" s="707"/>
      <c r="C76" s="707"/>
    </row>
    <row r="79" spans="1:7" ht="15.75">
      <c r="A79" s="816" t="s">
        <v>1150</v>
      </c>
      <c r="B79" s="891"/>
      <c r="C79" s="891"/>
      <c r="D79" s="891"/>
      <c r="F79" s="862"/>
    </row>
    <row r="80" spans="1:7" ht="15.75">
      <c r="A80" s="2002" t="s">
        <v>965</v>
      </c>
      <c r="B80" s="2002"/>
      <c r="C80" s="2002"/>
      <c r="D80" s="2002"/>
    </row>
    <row r="81" spans="1:7" ht="15.75">
      <c r="A81" s="2002" t="s">
        <v>905</v>
      </c>
      <c r="B81" s="2002"/>
      <c r="C81" s="2002"/>
      <c r="D81" s="2002"/>
    </row>
    <row r="82" spans="1:7" ht="7.15" customHeight="1"/>
    <row r="83" spans="1:7">
      <c r="A83" s="420" t="s">
        <v>630</v>
      </c>
      <c r="B83" s="749">
        <v>2010</v>
      </c>
      <c r="C83" s="749">
        <v>2009</v>
      </c>
      <c r="D83" s="750" t="s">
        <v>629</v>
      </c>
      <c r="F83" s="593"/>
    </row>
    <row r="84" spans="1:7" ht="15" customHeight="1">
      <c r="A84" s="519" t="s">
        <v>627</v>
      </c>
      <c r="B84" s="857">
        <v>267.00861820336081</v>
      </c>
      <c r="C84" s="857">
        <v>208.03288765463745</v>
      </c>
      <c r="D84" s="857">
        <v>28.349234206963956</v>
      </c>
      <c r="E84" s="207"/>
      <c r="G84" s="207"/>
    </row>
    <row r="85" spans="1:7">
      <c r="A85" s="447" t="s">
        <v>879</v>
      </c>
      <c r="B85" s="858">
        <v>51.324605513019158</v>
      </c>
      <c r="C85" s="858">
        <v>38.96668377252967</v>
      </c>
      <c r="D85" s="858">
        <v>31.714070955151307</v>
      </c>
      <c r="E85" s="207"/>
      <c r="G85" s="207"/>
    </row>
    <row r="86" spans="1:7">
      <c r="A86" s="144" t="s">
        <v>881</v>
      </c>
      <c r="B86" s="859">
        <v>35.868385090214638</v>
      </c>
      <c r="C86" s="859">
        <v>28.342208154636189</v>
      </c>
      <c r="D86" s="859">
        <v>26.554659730516871</v>
      </c>
      <c r="E86" s="207"/>
      <c r="G86" s="207"/>
    </row>
    <row r="87" spans="1:7">
      <c r="A87" s="144" t="s">
        <v>882</v>
      </c>
      <c r="B87" s="859">
        <v>8.0278727363894298</v>
      </c>
      <c r="C87" s="859">
        <v>5.6595175154507285</v>
      </c>
      <c r="D87" s="859">
        <v>41.84729907581324</v>
      </c>
      <c r="E87" s="207"/>
      <c r="G87" s="207"/>
    </row>
    <row r="88" spans="1:7">
      <c r="A88" s="144" t="s">
        <v>883</v>
      </c>
      <c r="B88" s="859">
        <v>7.4283476864150906</v>
      </c>
      <c r="C88" s="859">
        <v>4.9649581024427514</v>
      </c>
      <c r="D88" s="859">
        <v>49.615516045550436</v>
      </c>
      <c r="E88" s="207"/>
      <c r="G88" s="207"/>
    </row>
    <row r="89" spans="1:7">
      <c r="A89" s="144"/>
      <c r="B89" s="858"/>
      <c r="C89" s="858"/>
      <c r="D89" s="858"/>
      <c r="E89" s="207"/>
      <c r="G89" s="207"/>
    </row>
    <row r="90" spans="1:7">
      <c r="A90" s="447" t="s">
        <v>242</v>
      </c>
      <c r="B90" s="858">
        <v>25.699793653767461</v>
      </c>
      <c r="C90" s="858">
        <v>22.033959406221822</v>
      </c>
      <c r="D90" s="858">
        <v>16.637201603042364</v>
      </c>
      <c r="E90" s="207"/>
      <c r="G90" s="207"/>
    </row>
    <row r="91" spans="1:7">
      <c r="A91" s="144"/>
      <c r="B91" s="859"/>
      <c r="C91" s="859"/>
      <c r="D91" s="859"/>
      <c r="E91" s="207"/>
      <c r="G91" s="207"/>
    </row>
    <row r="92" spans="1:7">
      <c r="A92" s="447" t="s">
        <v>628</v>
      </c>
      <c r="B92" s="858">
        <v>22.976456569322835</v>
      </c>
      <c r="C92" s="858">
        <v>19.067324394232372</v>
      </c>
      <c r="D92" s="858">
        <v>20.501734245801817</v>
      </c>
      <c r="E92" s="207"/>
      <c r="G92" s="207"/>
    </row>
    <row r="93" spans="1:7">
      <c r="A93" s="144" t="s">
        <v>884</v>
      </c>
      <c r="B93" s="859">
        <v>8.3056804335748282</v>
      </c>
      <c r="C93" s="859">
        <v>6.4920972790815732</v>
      </c>
      <c r="D93" s="859">
        <v>27.935243058308256</v>
      </c>
      <c r="E93" s="207"/>
      <c r="G93" s="207"/>
    </row>
    <row r="94" spans="1:7">
      <c r="A94" s="144" t="s">
        <v>885</v>
      </c>
      <c r="B94" s="859">
        <v>4.0761083508624258</v>
      </c>
      <c r="C94" s="859">
        <v>2.6542169145287122</v>
      </c>
      <c r="D94" s="859">
        <v>53.571033646516696</v>
      </c>
      <c r="E94" s="207"/>
      <c r="G94" s="207"/>
    </row>
    <row r="95" spans="1:7">
      <c r="A95" s="144" t="s">
        <v>892</v>
      </c>
      <c r="B95" s="859">
        <v>8.9485671219544027</v>
      </c>
      <c r="C95" s="859">
        <v>8.9913430152648743</v>
      </c>
      <c r="D95" s="859">
        <v>-0.475745316776921</v>
      </c>
      <c r="E95" s="207"/>
      <c r="G95" s="207"/>
    </row>
    <row r="96" spans="1:7">
      <c r="A96" s="144" t="s">
        <v>886</v>
      </c>
      <c r="B96" s="859">
        <v>1.6461006629311794</v>
      </c>
      <c r="C96" s="859">
        <v>0.92966718535721049</v>
      </c>
      <c r="D96" s="859">
        <v>77.063436126197175</v>
      </c>
      <c r="E96" s="207"/>
      <c r="G96" s="207"/>
    </row>
    <row r="97" spans="1:7">
      <c r="A97" s="144"/>
      <c r="B97" s="858"/>
      <c r="C97" s="858"/>
      <c r="D97" s="858"/>
      <c r="E97" s="207"/>
      <c r="G97" s="207"/>
    </row>
    <row r="98" spans="1:7">
      <c r="A98" s="447" t="s">
        <v>880</v>
      </c>
      <c r="B98" s="858">
        <v>86.311472588921973</v>
      </c>
      <c r="C98" s="858">
        <v>61.02087430193788</v>
      </c>
      <c r="D98" s="858">
        <v>41.445814364840913</v>
      </c>
      <c r="E98" s="207"/>
      <c r="G98" s="207"/>
    </row>
    <row r="99" spans="1:7">
      <c r="A99" s="144" t="s">
        <v>887</v>
      </c>
      <c r="B99" s="859">
        <v>28.471165093682977</v>
      </c>
      <c r="C99" s="859">
        <v>23.448770698471989</v>
      </c>
      <c r="D99" s="859">
        <v>21.418582917603722</v>
      </c>
      <c r="E99" s="207"/>
      <c r="G99" s="207"/>
    </row>
    <row r="100" spans="1:7">
      <c r="A100" s="144" t="s">
        <v>888</v>
      </c>
      <c r="B100" s="859">
        <v>9.5153449601960531</v>
      </c>
      <c r="C100" s="859">
        <v>7.6960915673918091</v>
      </c>
      <c r="D100" s="859">
        <v>23.63866615766872</v>
      </c>
      <c r="E100" s="207"/>
      <c r="G100" s="207"/>
    </row>
    <row r="101" spans="1:7">
      <c r="A101" s="144" t="s">
        <v>889</v>
      </c>
      <c r="B101" s="859">
        <v>8.3194721569038617</v>
      </c>
      <c r="C101" s="859">
        <v>4.8325736976406688</v>
      </c>
      <c r="D101" s="859">
        <v>72.154066909844474</v>
      </c>
      <c r="E101" s="207"/>
      <c r="G101" s="207"/>
    </row>
    <row r="102" spans="1:7">
      <c r="A102" s="144" t="s">
        <v>890</v>
      </c>
      <c r="B102" s="859">
        <v>25.184980943514919</v>
      </c>
      <c r="C102" s="859">
        <v>14.283813161656553</v>
      </c>
      <c r="D102" s="859">
        <v>76.318330816041779</v>
      </c>
      <c r="E102" s="207"/>
      <c r="G102" s="207"/>
    </row>
    <row r="103" spans="1:7">
      <c r="A103" s="144" t="s">
        <v>257</v>
      </c>
      <c r="B103" s="859">
        <v>7.8421306169465872</v>
      </c>
      <c r="C103" s="859">
        <v>5.9253868694017031</v>
      </c>
      <c r="D103" s="859">
        <v>32.347993300535684</v>
      </c>
      <c r="E103" s="207"/>
      <c r="G103" s="207"/>
    </row>
    <row r="104" spans="1:7">
      <c r="A104" s="144" t="s">
        <v>891</v>
      </c>
      <c r="B104" s="859">
        <v>6.9783788176775596</v>
      </c>
      <c r="C104" s="859">
        <v>4.8342383073751538</v>
      </c>
      <c r="D104" s="859">
        <v>44.353223278862508</v>
      </c>
      <c r="E104" s="207"/>
      <c r="G104" s="207"/>
    </row>
    <row r="105" spans="1:7">
      <c r="A105" s="144"/>
      <c r="B105" s="858"/>
      <c r="C105" s="858"/>
      <c r="D105" s="858"/>
      <c r="E105" s="207"/>
      <c r="G105" s="207"/>
    </row>
    <row r="106" spans="1:7">
      <c r="A106" s="447" t="s">
        <v>866</v>
      </c>
      <c r="B106" s="858">
        <v>73.576838420806766</v>
      </c>
      <c r="C106" s="858">
        <v>57.221808270198906</v>
      </c>
      <c r="D106" s="858">
        <v>28.581812852505671</v>
      </c>
      <c r="E106" s="207"/>
      <c r="G106" s="207"/>
    </row>
    <row r="107" spans="1:7">
      <c r="A107" s="447"/>
      <c r="B107" s="858"/>
      <c r="C107" s="858"/>
      <c r="D107" s="858"/>
      <c r="E107" s="207"/>
      <c r="G107" s="207"/>
    </row>
    <row r="108" spans="1:7" s="145" customFormat="1">
      <c r="A108" s="447" t="s">
        <v>795</v>
      </c>
      <c r="B108" s="858">
        <v>7.1194514575226346</v>
      </c>
      <c r="C108" s="858">
        <v>9.7222375095168125</v>
      </c>
      <c r="D108" s="858">
        <v>-26.771471581993211</v>
      </c>
      <c r="E108" s="208"/>
      <c r="F108"/>
      <c r="G108" s="207"/>
    </row>
    <row r="109" spans="1:7">
      <c r="A109" s="706"/>
      <c r="B109" s="1243"/>
      <c r="C109" s="760"/>
      <c r="D109" s="1234"/>
    </row>
    <row r="110" spans="1:7" ht="9" customHeight="1"/>
    <row r="111" spans="1:7" ht="24.75" customHeight="1">
      <c r="A111" s="2113" t="s">
        <v>11</v>
      </c>
      <c r="B111" s="2113"/>
      <c r="C111" s="2113"/>
      <c r="D111" s="2113"/>
    </row>
    <row r="112" spans="1:7" ht="13.5" customHeight="1">
      <c r="A112" s="646" t="s">
        <v>983</v>
      </c>
      <c r="B112" s="517"/>
      <c r="C112" s="517"/>
      <c r="D112" s="517"/>
      <c r="E112" s="517"/>
      <c r="F112" s="517"/>
      <c r="G112" s="517"/>
    </row>
    <row r="113" spans="1:7">
      <c r="A113" t="s">
        <v>31</v>
      </c>
      <c r="B113"/>
      <c r="C113" s="107"/>
      <c r="D113"/>
    </row>
    <row r="114" spans="1:7">
      <c r="A114" s="528"/>
      <c r="B114" s="1245"/>
    </row>
    <row r="115" spans="1:7">
      <c r="B115" s="707"/>
      <c r="C115" s="707"/>
    </row>
    <row r="118" spans="1:7" ht="15.75">
      <c r="A118" s="2116" t="s">
        <v>1151</v>
      </c>
      <c r="B118" s="2116"/>
      <c r="C118" s="2116"/>
      <c r="D118" s="2116"/>
      <c r="F118" s="862"/>
    </row>
    <row r="119" spans="1:7" ht="15.75">
      <c r="A119" s="2002" t="s">
        <v>965</v>
      </c>
      <c r="B119" s="2002"/>
      <c r="C119" s="2002"/>
      <c r="D119" s="2002"/>
    </row>
    <row r="120" spans="1:7" ht="15.75">
      <c r="A120" s="2002" t="s">
        <v>905</v>
      </c>
      <c r="B120" s="2002"/>
      <c r="C120" s="2002"/>
      <c r="D120" s="2002"/>
    </row>
    <row r="121" spans="1:7" ht="7.9" customHeight="1">
      <c r="A121" s="186"/>
    </row>
    <row r="122" spans="1:7">
      <c r="A122" s="420" t="s">
        <v>630</v>
      </c>
      <c r="B122" s="749">
        <v>2010</v>
      </c>
      <c r="C122" s="749">
        <v>2009</v>
      </c>
      <c r="D122" s="750" t="s">
        <v>629</v>
      </c>
      <c r="F122" s="593"/>
    </row>
    <row r="123" spans="1:7">
      <c r="A123" s="519" t="s">
        <v>627</v>
      </c>
      <c r="B123" s="857">
        <v>212.44743394485795</v>
      </c>
      <c r="C123" s="857">
        <v>184.93970656476534</v>
      </c>
      <c r="D123" s="857">
        <v>14.873889383218785</v>
      </c>
      <c r="E123" s="207"/>
      <c r="G123" s="207"/>
    </row>
    <row r="124" spans="1:7">
      <c r="A124" s="447" t="s">
        <v>879</v>
      </c>
      <c r="B124" s="858">
        <v>41.275863354507273</v>
      </c>
      <c r="C124" s="858">
        <v>33.352350554586373</v>
      </c>
      <c r="D124" s="858">
        <v>23.756984644763858</v>
      </c>
      <c r="E124" s="207"/>
      <c r="G124" s="207"/>
    </row>
    <row r="125" spans="1:7">
      <c r="A125" s="144" t="s">
        <v>881</v>
      </c>
      <c r="B125" s="859">
        <v>29.774120570999369</v>
      </c>
      <c r="C125" s="859">
        <v>24.482265678617583</v>
      </c>
      <c r="D125" s="859">
        <v>21.615053777492534</v>
      </c>
      <c r="E125" s="207"/>
      <c r="G125" s="207"/>
    </row>
    <row r="126" spans="1:7">
      <c r="A126" s="144" t="s">
        <v>882</v>
      </c>
      <c r="B126" s="859">
        <v>6.1293667615236815</v>
      </c>
      <c r="C126" s="859">
        <v>3.808381771848091</v>
      </c>
      <c r="D126" s="859">
        <v>60.944126107117881</v>
      </c>
      <c r="E126" s="207"/>
      <c r="G126" s="207"/>
    </row>
    <row r="127" spans="1:7">
      <c r="A127" s="144" t="s">
        <v>883</v>
      </c>
      <c r="B127" s="859">
        <v>5.3723760219842251</v>
      </c>
      <c r="C127" s="859">
        <v>5.0617031041207019</v>
      </c>
      <c r="D127" s="859">
        <v>6.1377151419767406</v>
      </c>
      <c r="E127" s="207"/>
      <c r="G127" s="207"/>
    </row>
    <row r="128" spans="1:7">
      <c r="A128" s="144"/>
      <c r="B128" s="858"/>
      <c r="C128" s="858"/>
      <c r="D128" s="858"/>
      <c r="E128" s="207"/>
      <c r="G128" s="207"/>
    </row>
    <row r="129" spans="1:7">
      <c r="A129" s="447" t="s">
        <v>242</v>
      </c>
      <c r="B129" s="858">
        <v>18.571692247513539</v>
      </c>
      <c r="C129" s="858">
        <v>17.200675971735638</v>
      </c>
      <c r="D129" s="858">
        <v>7.9707116047693205</v>
      </c>
      <c r="E129" s="207"/>
      <c r="G129" s="207"/>
    </row>
    <row r="130" spans="1:7">
      <c r="A130" s="144"/>
      <c r="B130" s="859"/>
      <c r="C130" s="859"/>
      <c r="D130" s="859"/>
      <c r="E130" s="207"/>
      <c r="G130" s="207"/>
    </row>
    <row r="131" spans="1:7">
      <c r="A131" s="447" t="s">
        <v>628</v>
      </c>
      <c r="B131" s="858">
        <v>27.580782147117471</v>
      </c>
      <c r="C131" s="858">
        <v>23.808201362764301</v>
      </c>
      <c r="D131" s="858">
        <v>15.845719409335279</v>
      </c>
      <c r="E131" s="207"/>
      <c r="G131" s="207"/>
    </row>
    <row r="132" spans="1:7">
      <c r="A132" s="144" t="s">
        <v>884</v>
      </c>
      <c r="B132" s="859">
        <v>10.157864133391916</v>
      </c>
      <c r="C132" s="859">
        <v>8.4215594299575294</v>
      </c>
      <c r="D132" s="859">
        <v>20.617377551928563</v>
      </c>
      <c r="E132" s="207"/>
      <c r="G132" s="207"/>
    </row>
    <row r="133" spans="1:7">
      <c r="A133" s="144" t="s">
        <v>885</v>
      </c>
      <c r="B133" s="859">
        <v>1.5303812224188782</v>
      </c>
      <c r="C133" s="859">
        <v>1.1208806516685268</v>
      </c>
      <c r="D133" s="859">
        <v>36.533824554895709</v>
      </c>
      <c r="E133" s="207"/>
      <c r="G133" s="207"/>
    </row>
    <row r="134" spans="1:7">
      <c r="A134" s="144" t="s">
        <v>892</v>
      </c>
      <c r="B134" s="859">
        <v>13.601841517578164</v>
      </c>
      <c r="C134" s="859">
        <v>12.441674630912717</v>
      </c>
      <c r="D134" s="859">
        <v>9.3248450958754781</v>
      </c>
      <c r="E134" s="207"/>
      <c r="G134" s="207"/>
    </row>
    <row r="135" spans="1:7">
      <c r="A135" s="144" t="s">
        <v>886</v>
      </c>
      <c r="B135" s="859">
        <v>2.2906952737285118</v>
      </c>
      <c r="C135" s="859">
        <v>1.8240866502255286</v>
      </c>
      <c r="D135" s="859">
        <v>25.580397918338594</v>
      </c>
      <c r="E135" s="207"/>
      <c r="G135" s="207"/>
    </row>
    <row r="136" spans="1:7">
      <c r="A136" s="144"/>
      <c r="B136" s="858"/>
      <c r="C136" s="858"/>
      <c r="D136" s="858"/>
      <c r="E136" s="207"/>
      <c r="G136" s="207"/>
    </row>
    <row r="137" spans="1:7">
      <c r="A137" s="447" t="s">
        <v>880</v>
      </c>
      <c r="B137" s="858">
        <v>37.480090723938048</v>
      </c>
      <c r="C137" s="858">
        <v>33.009854270758893</v>
      </c>
      <c r="D137" s="858">
        <v>13.542127197874422</v>
      </c>
      <c r="E137" s="207"/>
      <c r="G137" s="207"/>
    </row>
    <row r="138" spans="1:7">
      <c r="A138" s="144" t="s">
        <v>887</v>
      </c>
      <c r="B138" s="859">
        <v>19.574924721007712</v>
      </c>
      <c r="C138" s="859">
        <v>16.83486523111819</v>
      </c>
      <c r="D138" s="859">
        <v>16.276099940643984</v>
      </c>
      <c r="E138" s="207"/>
      <c r="G138" s="207"/>
    </row>
    <row r="139" spans="1:7">
      <c r="A139" s="144" t="s">
        <v>888</v>
      </c>
      <c r="B139" s="859">
        <v>4.8402221500692342</v>
      </c>
      <c r="C139" s="859">
        <v>5.2334746588851857</v>
      </c>
      <c r="D139" s="859">
        <v>-7.514176229903069</v>
      </c>
      <c r="E139" s="207"/>
      <c r="G139" s="207"/>
    </row>
    <row r="140" spans="1:7">
      <c r="A140" s="144" t="s">
        <v>889</v>
      </c>
      <c r="B140" s="859">
        <v>0.78911868288712339</v>
      </c>
      <c r="C140" s="859">
        <v>0.92409113134594423</v>
      </c>
      <c r="D140" s="859">
        <v>-14.605967299159406</v>
      </c>
      <c r="E140" s="207"/>
      <c r="G140" s="207"/>
    </row>
    <row r="141" spans="1:7">
      <c r="A141" s="144" t="s">
        <v>890</v>
      </c>
      <c r="B141" s="859">
        <v>4.3232656146861856</v>
      </c>
      <c r="C141" s="859">
        <v>3.4737108222099375</v>
      </c>
      <c r="D141" s="859">
        <v>24.456693028228838</v>
      </c>
      <c r="E141" s="207"/>
      <c r="G141" s="207"/>
    </row>
    <row r="142" spans="1:7">
      <c r="A142" s="144" t="s">
        <v>257</v>
      </c>
      <c r="B142" s="859">
        <v>1.1002269642939146</v>
      </c>
      <c r="C142" s="859">
        <v>0.97502585841696232</v>
      </c>
      <c r="D142" s="859">
        <v>12.840798507664907</v>
      </c>
      <c r="E142" s="207"/>
      <c r="G142" s="207"/>
    </row>
    <row r="143" spans="1:7">
      <c r="A143" s="144" t="s">
        <v>891</v>
      </c>
      <c r="B143" s="859">
        <v>6.8523325909938793</v>
      </c>
      <c r="C143" s="859">
        <v>5.5686865687826765</v>
      </c>
      <c r="D143" s="859">
        <v>23.051145119338436</v>
      </c>
      <c r="E143" s="207"/>
      <c r="G143" s="207"/>
    </row>
    <row r="144" spans="1:7">
      <c r="A144" s="144"/>
      <c r="B144" s="858"/>
      <c r="C144" s="858"/>
      <c r="D144" s="858"/>
      <c r="E144" s="207"/>
      <c r="G144" s="207"/>
    </row>
    <row r="145" spans="1:7">
      <c r="A145" s="447" t="s">
        <v>866</v>
      </c>
      <c r="B145" s="858">
        <v>68.144614074740332</v>
      </c>
      <c r="C145" s="858">
        <v>58.09423150659007</v>
      </c>
      <c r="D145" s="858">
        <v>17.300138598115677</v>
      </c>
      <c r="E145" s="207"/>
      <c r="G145" s="207"/>
    </row>
    <row r="146" spans="1:7">
      <c r="A146" s="447"/>
      <c r="B146" s="858"/>
      <c r="C146" s="858"/>
      <c r="D146" s="858"/>
      <c r="E146" s="207"/>
      <c r="G146" s="207"/>
    </row>
    <row r="147" spans="1:7" s="145" customFormat="1">
      <c r="A147" s="447" t="s">
        <v>795</v>
      </c>
      <c r="B147" s="858">
        <v>19.394391397041289</v>
      </c>
      <c r="C147" s="858">
        <v>19.474392898330088</v>
      </c>
      <c r="D147" s="858">
        <v>-0.41080357013675295</v>
      </c>
      <c r="E147" s="208"/>
      <c r="F147"/>
      <c r="G147" s="207"/>
    </row>
    <row r="148" spans="1:7">
      <c r="A148" s="706"/>
      <c r="B148" s="1243"/>
      <c r="C148" s="760"/>
      <c r="D148" s="1234"/>
    </row>
    <row r="149" spans="1:7" ht="9" customHeight="1"/>
    <row r="150" spans="1:7" ht="26.25" customHeight="1">
      <c r="A150" s="2113" t="s">
        <v>11</v>
      </c>
      <c r="B150" s="2113"/>
      <c r="C150" s="2113"/>
      <c r="D150" s="2113"/>
    </row>
    <row r="151" spans="1:7" ht="13.5" customHeight="1">
      <c r="A151" s="646" t="s">
        <v>983</v>
      </c>
      <c r="B151" s="517"/>
      <c r="C151" s="517"/>
      <c r="D151" s="517"/>
      <c r="E151" s="517"/>
      <c r="F151" s="517"/>
      <c r="G151" s="517"/>
    </row>
    <row r="152" spans="1:7">
      <c r="A152" t="s">
        <v>31</v>
      </c>
      <c r="B152"/>
      <c r="C152" s="107"/>
      <c r="D152"/>
    </row>
    <row r="153" spans="1:7">
      <c r="A153" s="528"/>
      <c r="B153" s="1245"/>
    </row>
    <row r="154" spans="1:7">
      <c r="B154" s="707"/>
      <c r="C154" s="707"/>
    </row>
    <row r="158" spans="1:7" ht="15.75">
      <c r="A158" s="2116" t="s">
        <v>1152</v>
      </c>
      <c r="B158" s="2116"/>
      <c r="C158" s="2116"/>
      <c r="D158" s="2116"/>
      <c r="F158" s="862"/>
    </row>
    <row r="159" spans="1:7" ht="15.75">
      <c r="A159" s="2002" t="s">
        <v>965</v>
      </c>
      <c r="B159" s="2002"/>
      <c r="C159" s="2002"/>
      <c r="D159" s="2002"/>
    </row>
    <row r="160" spans="1:7" ht="17.25" customHeight="1">
      <c r="A160" s="2002" t="s">
        <v>905</v>
      </c>
      <c r="B160" s="2002"/>
      <c r="C160" s="2002"/>
      <c r="D160" s="2002"/>
    </row>
    <row r="161" spans="1:7" ht="7.9" customHeight="1">
      <c r="A161" s="186"/>
    </row>
    <row r="162" spans="1:7">
      <c r="A162" s="420" t="s">
        <v>630</v>
      </c>
      <c r="B162" s="749">
        <v>2010</v>
      </c>
      <c r="C162" s="749">
        <v>2009</v>
      </c>
      <c r="D162" s="750" t="s">
        <v>629</v>
      </c>
      <c r="F162" s="593"/>
    </row>
    <row r="163" spans="1:7">
      <c r="A163" s="519" t="s">
        <v>627</v>
      </c>
      <c r="B163" s="857">
        <v>167.76548263840837</v>
      </c>
      <c r="C163" s="857">
        <v>165.48720052745574</v>
      </c>
      <c r="D163" s="857">
        <v>1.3767119775372816</v>
      </c>
      <c r="E163" s="207"/>
      <c r="G163" s="207"/>
    </row>
    <row r="164" spans="1:7">
      <c r="A164" s="447" t="s">
        <v>879</v>
      </c>
      <c r="B164" s="858">
        <v>33.350390884441111</v>
      </c>
      <c r="C164" s="858">
        <v>36.444234683889064</v>
      </c>
      <c r="D164" s="858">
        <v>-8.4892544082305843</v>
      </c>
      <c r="E164" s="207"/>
      <c r="G164" s="207"/>
    </row>
    <row r="165" spans="1:7">
      <c r="A165" s="144" t="s">
        <v>881</v>
      </c>
      <c r="B165" s="859">
        <v>21.578894371172741</v>
      </c>
      <c r="C165" s="859">
        <v>24.341814505394993</v>
      </c>
      <c r="D165" s="859">
        <v>-11.350510183248231</v>
      </c>
      <c r="E165" s="207"/>
      <c r="G165" s="207"/>
    </row>
    <row r="166" spans="1:7">
      <c r="A166" s="144" t="s">
        <v>882</v>
      </c>
      <c r="B166" s="859">
        <v>3.598272152617163</v>
      </c>
      <c r="C166" s="859">
        <v>3.636205004528656</v>
      </c>
      <c r="D166" s="859">
        <v>-1.0431989358204552</v>
      </c>
      <c r="E166" s="207"/>
      <c r="G166" s="207"/>
    </row>
    <row r="167" spans="1:7">
      <c r="A167" s="144" t="s">
        <v>883</v>
      </c>
      <c r="B167" s="859">
        <v>8.1732243606512043</v>
      </c>
      <c r="C167" s="859">
        <v>8.4662151739654199</v>
      </c>
      <c r="D167" s="859">
        <v>-3.4607059623903202</v>
      </c>
      <c r="E167" s="207"/>
      <c r="G167" s="207"/>
    </row>
    <row r="168" spans="1:7">
      <c r="A168" s="144"/>
      <c r="B168" s="858"/>
      <c r="C168" s="858"/>
      <c r="D168" s="858"/>
      <c r="E168" s="207"/>
      <c r="G168" s="207"/>
    </row>
    <row r="169" spans="1:7">
      <c r="A169" s="447" t="s">
        <v>241</v>
      </c>
      <c r="B169" s="858">
        <v>13.731629374819903</v>
      </c>
      <c r="C169" s="858">
        <v>14.821232805139775</v>
      </c>
      <c r="D169" s="858">
        <v>-7.3516383194656694</v>
      </c>
      <c r="E169" s="207"/>
      <c r="G169" s="207"/>
    </row>
    <row r="170" spans="1:7">
      <c r="A170" s="144"/>
      <c r="B170" s="859"/>
      <c r="C170" s="859"/>
      <c r="D170" s="859"/>
      <c r="E170" s="207"/>
      <c r="G170" s="207"/>
    </row>
    <row r="171" spans="1:7">
      <c r="A171" s="447" t="s">
        <v>628</v>
      </c>
      <c r="B171" s="858">
        <v>18.21937419523519</v>
      </c>
      <c r="C171" s="858">
        <v>16.43638244034404</v>
      </c>
      <c r="D171" s="858">
        <v>10.847835655823479</v>
      </c>
      <c r="E171" s="207"/>
      <c r="G171" s="207"/>
    </row>
    <row r="172" spans="1:7">
      <c r="A172" s="144" t="s">
        <v>884</v>
      </c>
      <c r="B172" s="859">
        <v>3.2022873582957727</v>
      </c>
      <c r="C172" s="859">
        <v>2.9683661072436935</v>
      </c>
      <c r="D172" s="859">
        <v>7.8804717006181191</v>
      </c>
      <c r="E172" s="207"/>
      <c r="G172" s="207"/>
    </row>
    <row r="173" spans="1:7">
      <c r="A173" s="144" t="s">
        <v>885</v>
      </c>
      <c r="B173" s="859">
        <v>3.0112716588968569</v>
      </c>
      <c r="C173" s="859">
        <v>3.1429220298645304</v>
      </c>
      <c r="D173" s="859">
        <v>-4.188788958705036</v>
      </c>
      <c r="E173" s="207"/>
      <c r="G173" s="207"/>
    </row>
    <row r="174" spans="1:7">
      <c r="A174" s="144" t="s">
        <v>892</v>
      </c>
      <c r="B174" s="859">
        <v>10.416532683284879</v>
      </c>
      <c r="C174" s="859">
        <v>8.9579023210677562</v>
      </c>
      <c r="D174" s="859">
        <v>16.283168870759223</v>
      </c>
      <c r="E174" s="207"/>
      <c r="G174" s="207"/>
    </row>
    <row r="175" spans="1:7">
      <c r="A175" s="144" t="s">
        <v>886</v>
      </c>
      <c r="B175" s="859">
        <v>1.5892824947576818</v>
      </c>
      <c r="C175" s="859">
        <v>1.3671919821680594</v>
      </c>
      <c r="D175" s="859">
        <v>16.244281380105583</v>
      </c>
      <c r="E175" s="207"/>
      <c r="G175" s="207"/>
    </row>
    <row r="176" spans="1:7">
      <c r="A176" s="144"/>
      <c r="B176" s="858"/>
      <c r="C176" s="858"/>
      <c r="D176" s="858"/>
      <c r="E176" s="207"/>
      <c r="G176" s="207"/>
    </row>
    <row r="177" spans="1:7">
      <c r="A177" s="447" t="s">
        <v>880</v>
      </c>
      <c r="B177" s="858">
        <v>37.604915710152248</v>
      </c>
      <c r="C177" s="858">
        <v>35.902567112593836</v>
      </c>
      <c r="D177" s="858">
        <v>4.7415790414643277</v>
      </c>
      <c r="E177" s="207"/>
      <c r="G177" s="207"/>
    </row>
    <row r="178" spans="1:7">
      <c r="A178" s="144" t="s">
        <v>887</v>
      </c>
      <c r="B178" s="859">
        <v>15.989197064996139</v>
      </c>
      <c r="C178" s="859">
        <v>15.81004979540722</v>
      </c>
      <c r="D178" s="859">
        <v>1.1331227409603795</v>
      </c>
      <c r="E178" s="207"/>
      <c r="G178" s="207"/>
    </row>
    <row r="179" spans="1:7">
      <c r="A179" s="144" t="s">
        <v>888</v>
      </c>
      <c r="B179" s="859">
        <v>6.5542373492381758</v>
      </c>
      <c r="C179" s="859">
        <v>6.962461471110494</v>
      </c>
      <c r="D179" s="859">
        <v>-5.8632155246556401</v>
      </c>
      <c r="E179" s="207"/>
      <c r="G179" s="207"/>
    </row>
    <row r="180" spans="1:7">
      <c r="A180" s="144" t="s">
        <v>889</v>
      </c>
      <c r="B180" s="859">
        <v>1.4108134448322098</v>
      </c>
      <c r="C180" s="859">
        <v>1.8867555096238608</v>
      </c>
      <c r="D180" s="859">
        <v>-25.225423345207755</v>
      </c>
      <c r="E180" s="207"/>
      <c r="G180" s="207"/>
    </row>
    <row r="181" spans="1:7">
      <c r="A181" s="144" t="s">
        <v>890</v>
      </c>
      <c r="B181" s="859">
        <v>2.565769687793146</v>
      </c>
      <c r="C181" s="859">
        <v>2.6014351193647349</v>
      </c>
      <c r="D181" s="859">
        <v>-1.3709906238329905</v>
      </c>
      <c r="E181" s="207"/>
      <c r="G181" s="207"/>
    </row>
    <row r="182" spans="1:7">
      <c r="A182" s="144" t="s">
        <v>257</v>
      </c>
      <c r="B182" s="859">
        <v>3.4021233321856945</v>
      </c>
      <c r="C182" s="859">
        <v>2.7252668382450143</v>
      </c>
      <c r="D182" s="859">
        <v>24.836338388667812</v>
      </c>
      <c r="E182" s="207"/>
      <c r="G182" s="207"/>
    </row>
    <row r="183" spans="1:7">
      <c r="A183" s="144" t="s">
        <v>891</v>
      </c>
      <c r="B183" s="859">
        <v>7.6827748311068795</v>
      </c>
      <c r="C183" s="859">
        <v>5.9165983788425152</v>
      </c>
      <c r="D183" s="859">
        <v>29.851214146630788</v>
      </c>
      <c r="E183" s="207"/>
      <c r="G183" s="207"/>
    </row>
    <row r="184" spans="1:7">
      <c r="A184" s="144"/>
      <c r="B184" s="858"/>
      <c r="C184" s="858"/>
      <c r="D184" s="858"/>
      <c r="E184" s="207"/>
      <c r="G184" s="207"/>
    </row>
    <row r="185" spans="1:7">
      <c r="A185" s="447" t="s">
        <v>866</v>
      </c>
      <c r="B185" s="858">
        <v>58.442184804410374</v>
      </c>
      <c r="C185" s="858">
        <v>52.685016549176282</v>
      </c>
      <c r="D185" s="858">
        <v>10.927524811272171</v>
      </c>
      <c r="E185" s="207"/>
      <c r="G185" s="207"/>
    </row>
    <row r="186" spans="1:7">
      <c r="A186" s="447"/>
      <c r="B186" s="858"/>
      <c r="C186" s="858"/>
      <c r="D186" s="858"/>
      <c r="E186" s="207"/>
      <c r="G186" s="207"/>
    </row>
    <row r="187" spans="1:7" s="145" customFormat="1">
      <c r="A187" s="447" t="s">
        <v>795</v>
      </c>
      <c r="B187" s="858">
        <v>6.4169876693495516</v>
      </c>
      <c r="C187" s="858">
        <v>9.1977669363127585</v>
      </c>
      <c r="D187" s="858">
        <v>-30.233199930134102</v>
      </c>
      <c r="E187" s="208"/>
      <c r="F187"/>
      <c r="G187" s="207"/>
    </row>
    <row r="188" spans="1:7">
      <c r="A188" s="706"/>
      <c r="B188" s="1243"/>
      <c r="C188" s="760"/>
      <c r="D188" s="1234"/>
    </row>
    <row r="190" spans="1:7" ht="29.25" customHeight="1">
      <c r="A190" s="2113" t="s">
        <v>11</v>
      </c>
      <c r="B190" s="2113"/>
      <c r="C190" s="2113"/>
      <c r="D190" s="2113"/>
    </row>
    <row r="191" spans="1:7" ht="13.5" customHeight="1">
      <c r="A191" s="646" t="s">
        <v>983</v>
      </c>
      <c r="B191" s="517"/>
      <c r="C191" s="517"/>
      <c r="D191" s="517"/>
      <c r="E191" s="517"/>
      <c r="F191" s="517"/>
      <c r="G191" s="517"/>
    </row>
    <row r="192" spans="1:7">
      <c r="A192" s="53" t="s">
        <v>31</v>
      </c>
      <c r="B192"/>
      <c r="C192" s="107"/>
      <c r="D192"/>
    </row>
    <row r="193" spans="1:3">
      <c r="A193" s="528"/>
      <c r="B193" s="1245"/>
    </row>
    <row r="194" spans="1:3">
      <c r="B194" s="707"/>
      <c r="C194" s="707"/>
    </row>
  </sheetData>
  <sheetProtection formatCells="0" formatColumns="0" formatRows="0" insertColumns="0" insertRows="0" insertHyperlinks="0" deleteColumns="0" deleteRows="0" sort="0" autoFilter="0" pivotTables="0"/>
  <mergeCells count="19">
    <mergeCell ref="A111:D111"/>
    <mergeCell ref="A150:D150"/>
    <mergeCell ref="A190:D190"/>
    <mergeCell ref="A120:D120"/>
    <mergeCell ref="A119:D119"/>
    <mergeCell ref="A118:D118"/>
    <mergeCell ref="A160:D160"/>
    <mergeCell ref="A158:D158"/>
    <mergeCell ref="A159:D159"/>
    <mergeCell ref="A81:D81"/>
    <mergeCell ref="A1:D1"/>
    <mergeCell ref="A42:D42"/>
    <mergeCell ref="A41:D41"/>
    <mergeCell ref="A40:D40"/>
    <mergeCell ref="A3:D3"/>
    <mergeCell ref="A2:D2"/>
    <mergeCell ref="A80:D80"/>
    <mergeCell ref="A33:D33"/>
    <mergeCell ref="A72:D72"/>
  </mergeCells>
  <phoneticPr fontId="53" type="noConversion"/>
  <printOptions horizontalCentered="1"/>
  <pageMargins left="0.75" right="0.75" top="1" bottom="1" header="0.5" footer="0.5"/>
  <pageSetup orientation="portrait" r:id="rId1"/>
  <headerFooter alignWithMargins="0"/>
  <rowBreaks count="4" manualBreakCount="4">
    <brk id="37" max="3" man="1"/>
    <brk id="76" max="3" man="1"/>
    <brk id="115" max="3" man="1"/>
    <brk id="154" max="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zoomScaleNormal="100" workbookViewId="0">
      <selection activeCell="F18" sqref="F18"/>
    </sheetView>
  </sheetViews>
  <sheetFormatPr defaultRowHeight="12.75"/>
  <cols>
    <col min="1" max="1" width="33.7109375" style="53" customWidth="1"/>
    <col min="2" max="2" width="12.7109375" style="53" customWidth="1"/>
    <col min="3" max="3" width="12.140625" style="53" customWidth="1"/>
    <col min="4" max="4" width="14.28515625" style="53" customWidth="1"/>
    <col min="5" max="5" width="6.42578125" customWidth="1"/>
    <col min="6" max="6" width="31" customWidth="1"/>
  </cols>
  <sheetData>
    <row r="1" spans="1:7" ht="15.75">
      <c r="A1" s="2084" t="s">
        <v>1174</v>
      </c>
      <c r="B1" s="2084"/>
      <c r="C1" s="2084"/>
      <c r="D1" s="2084"/>
      <c r="F1" s="897"/>
    </row>
    <row r="2" spans="1:7" ht="15.75">
      <c r="A2" s="2084" t="s">
        <v>965</v>
      </c>
      <c r="B2" s="2084"/>
      <c r="C2" s="2084"/>
      <c r="D2" s="2084"/>
      <c r="F2" s="1396"/>
    </row>
    <row r="3" spans="1:7" ht="15.75">
      <c r="A3" s="2084" t="s">
        <v>916</v>
      </c>
      <c r="B3" s="2084"/>
      <c r="C3" s="2084"/>
      <c r="D3" s="2084"/>
    </row>
    <row r="4" spans="1:7" ht="7.9" customHeight="1">
      <c r="A4" s="1821"/>
      <c r="B4" s="917"/>
      <c r="C4" s="1914"/>
      <c r="D4" s="864"/>
    </row>
    <row r="5" spans="1:7" ht="20.45" customHeight="1">
      <c r="A5" s="1915" t="s">
        <v>630</v>
      </c>
      <c r="B5" s="1916">
        <v>2010</v>
      </c>
      <c r="C5" s="1916">
        <v>2009</v>
      </c>
      <c r="D5" s="1917" t="s">
        <v>629</v>
      </c>
    </row>
    <row r="6" spans="1:7" ht="15" customHeight="1">
      <c r="A6" s="1918" t="s">
        <v>627</v>
      </c>
      <c r="B6" s="1919">
        <v>350.29125613407115</v>
      </c>
      <c r="C6" s="1919">
        <v>285.62685378707306</v>
      </c>
      <c r="D6" s="1919">
        <f>(B6/C6-1)*100</f>
        <v>22.639468764797456</v>
      </c>
      <c r="E6" s="207"/>
      <c r="G6" s="207"/>
    </row>
    <row r="7" spans="1:7">
      <c r="A7" s="1920" t="s">
        <v>879</v>
      </c>
      <c r="B7" s="1921">
        <v>26.367270041526517</v>
      </c>
      <c r="C7" s="1921">
        <v>28.14026643321575</v>
      </c>
      <c r="D7" s="1921">
        <f>(B7/C7-1)*100</f>
        <v>-6.3005671815404396</v>
      </c>
      <c r="E7" s="207"/>
      <c r="G7" s="207"/>
    </row>
    <row r="8" spans="1:7">
      <c r="A8" s="1829" t="s">
        <v>881</v>
      </c>
      <c r="B8" s="1922">
        <v>16.579482827670791</v>
      </c>
      <c r="C8" s="1922">
        <v>18.170644895761779</v>
      </c>
      <c r="D8" s="1922">
        <f>(B8/C8-1)*100</f>
        <v>-8.7567726804353541</v>
      </c>
      <c r="E8" s="207"/>
      <c r="G8" s="207"/>
    </row>
    <row r="9" spans="1:7">
      <c r="A9" s="1829" t="s">
        <v>882</v>
      </c>
      <c r="B9" s="1922">
        <v>3.945308132071387</v>
      </c>
      <c r="C9" s="1922">
        <v>4.9226941222436391</v>
      </c>
      <c r="D9" s="1922">
        <f>(B9/C9-1)*100</f>
        <v>-19.854696755499091</v>
      </c>
      <c r="E9" s="207"/>
      <c r="G9" s="207"/>
    </row>
    <row r="10" spans="1:7">
      <c r="A10" s="1829" t="s">
        <v>883</v>
      </c>
      <c r="B10" s="1922">
        <v>5.8424790817843419</v>
      </c>
      <c r="C10" s="1922">
        <v>5.0469274152103356</v>
      </c>
      <c r="D10" s="1922">
        <f>(B10/C10-1)*100</f>
        <v>15.763089125799334</v>
      </c>
      <c r="E10" s="207"/>
      <c r="G10" s="207"/>
    </row>
    <row r="11" spans="1:7">
      <c r="A11" s="1829"/>
      <c r="B11" s="1921"/>
      <c r="C11" s="1921"/>
      <c r="D11" s="1921"/>
      <c r="E11" s="207"/>
      <c r="G11" s="207"/>
    </row>
    <row r="12" spans="1:7">
      <c r="A12" s="1923" t="s">
        <v>242</v>
      </c>
      <c r="B12" s="1921">
        <v>33.478039114233702</v>
      </c>
      <c r="C12" s="1921">
        <v>27.49097615028894</v>
      </c>
      <c r="D12" s="1921">
        <f>(B12/C12-1)*100</f>
        <v>21.778284376714787</v>
      </c>
      <c r="E12" s="207"/>
      <c r="G12" s="207"/>
    </row>
    <row r="13" spans="1:7">
      <c r="A13" s="1924"/>
      <c r="B13" s="1922"/>
      <c r="C13" s="1922"/>
      <c r="D13" s="1922"/>
      <c r="E13" s="207"/>
      <c r="G13" s="207"/>
    </row>
    <row r="14" spans="1:7">
      <c r="A14" s="1923" t="s">
        <v>628</v>
      </c>
      <c r="B14" s="1921">
        <v>11.857768166147181</v>
      </c>
      <c r="C14" s="1921">
        <v>13.904981191275992</v>
      </c>
      <c r="D14" s="1921">
        <f>(B14/C14-1)*100</f>
        <v>-14.722875183845884</v>
      </c>
      <c r="E14" s="207"/>
      <c r="G14" s="207"/>
    </row>
    <row r="15" spans="1:7">
      <c r="A15" s="1924" t="s">
        <v>884</v>
      </c>
      <c r="B15" s="1922">
        <v>4.5318441079529039</v>
      </c>
      <c r="C15" s="1922">
        <v>3.4858989450108697</v>
      </c>
      <c r="D15" s="1922">
        <f>(B15/C15-1)*100</f>
        <v>30.005033979514085</v>
      </c>
      <c r="E15" s="207"/>
      <c r="G15" s="207"/>
    </row>
    <row r="16" spans="1:7">
      <c r="A16" s="1924" t="s">
        <v>885</v>
      </c>
      <c r="B16" s="1922">
        <v>3.3673260406970265</v>
      </c>
      <c r="C16" s="1922">
        <v>4.3676789451628411</v>
      </c>
      <c r="D16" s="1922">
        <f>(B16/C16-1)*100</f>
        <v>-22.903535654187568</v>
      </c>
      <c r="E16" s="207"/>
      <c r="G16" s="207"/>
    </row>
    <row r="17" spans="1:8">
      <c r="A17" s="1924" t="s">
        <v>892</v>
      </c>
      <c r="B17" s="1922">
        <v>3.3655007508563384</v>
      </c>
      <c r="C17" s="1922">
        <v>5.5012536110214887</v>
      </c>
      <c r="D17" s="1922">
        <f>(B17/C17-1)*100</f>
        <v>-38.823021281663429</v>
      </c>
      <c r="E17" s="207"/>
      <c r="G17" s="207"/>
    </row>
    <row r="18" spans="1:8">
      <c r="A18" s="1924" t="s">
        <v>886</v>
      </c>
      <c r="B18" s="1922">
        <v>0.59309726664091289</v>
      </c>
      <c r="C18" s="1922">
        <v>0.55014969008079162</v>
      </c>
      <c r="D18" s="1922">
        <f>(B18/C18-1)*100</f>
        <v>7.8065256301088182</v>
      </c>
      <c r="E18" s="207"/>
      <c r="G18" s="207"/>
    </row>
    <row r="19" spans="1:8">
      <c r="A19" s="1924"/>
      <c r="B19" s="1921"/>
      <c r="C19" s="1921"/>
      <c r="D19" s="1921"/>
      <c r="E19" s="207"/>
      <c r="G19" s="207"/>
    </row>
    <row r="20" spans="1:8">
      <c r="A20" s="1923" t="s">
        <v>880</v>
      </c>
      <c r="B20" s="1921">
        <v>101.26038827284538</v>
      </c>
      <c r="C20" s="1921">
        <v>79.339365786676638</v>
      </c>
      <c r="D20" s="1921">
        <f t="shared" ref="D20:D26" si="0">(B20/C20-1)*100</f>
        <v>27.629440024903641</v>
      </c>
      <c r="E20" s="207"/>
      <c r="G20" s="207"/>
    </row>
    <row r="21" spans="1:8">
      <c r="A21" s="1924" t="s">
        <v>887</v>
      </c>
      <c r="B21" s="1922">
        <v>23.797269701538731</v>
      </c>
      <c r="C21" s="1922">
        <v>14.822579544348585</v>
      </c>
      <c r="D21" s="1922">
        <f t="shared" si="0"/>
        <v>60.547424490711755</v>
      </c>
      <c r="E21" s="207"/>
      <c r="G21" s="207"/>
    </row>
    <row r="22" spans="1:8">
      <c r="A22" s="1924" t="s">
        <v>888</v>
      </c>
      <c r="B22" s="1922">
        <v>25.760679792943552</v>
      </c>
      <c r="C22" s="1922">
        <v>25.691580006793458</v>
      </c>
      <c r="D22" s="1922">
        <f t="shared" si="0"/>
        <v>0.26895888120475053</v>
      </c>
      <c r="E22" s="207"/>
      <c r="G22" s="207"/>
    </row>
    <row r="23" spans="1:8">
      <c r="A23" s="1924" t="s">
        <v>889</v>
      </c>
      <c r="B23" s="1922">
        <v>14.037987817098188</v>
      </c>
      <c r="C23" s="1922">
        <v>7.6851460965536376</v>
      </c>
      <c r="D23" s="1922">
        <f t="shared" si="0"/>
        <v>82.663903076526381</v>
      </c>
      <c r="E23" s="207"/>
      <c r="G23" s="207"/>
    </row>
    <row r="24" spans="1:8">
      <c r="A24" s="1924" t="s">
        <v>890</v>
      </c>
      <c r="B24" s="1922">
        <v>28.424786015677963</v>
      </c>
      <c r="C24" s="1922">
        <v>20.078070833897549</v>
      </c>
      <c r="D24" s="1922">
        <f t="shared" si="0"/>
        <v>41.571300603685302</v>
      </c>
      <c r="E24" s="207"/>
      <c r="G24" s="207"/>
      <c r="H24" s="449"/>
    </row>
    <row r="25" spans="1:8">
      <c r="A25" s="1924" t="s">
        <v>257</v>
      </c>
      <c r="B25" s="1922">
        <v>6.1213492126664208</v>
      </c>
      <c r="C25" s="1922">
        <v>5.7306835418248214</v>
      </c>
      <c r="D25" s="1922">
        <f t="shared" si="0"/>
        <v>6.8170867923584622</v>
      </c>
      <c r="E25" s="207"/>
      <c r="G25" s="207"/>
    </row>
    <row r="26" spans="1:8">
      <c r="A26" s="1924" t="s">
        <v>891</v>
      </c>
      <c r="B26" s="1922">
        <v>3.1183157329205198</v>
      </c>
      <c r="C26" s="1922">
        <v>5.3313057632585963</v>
      </c>
      <c r="D26" s="1922">
        <f t="shared" si="0"/>
        <v>-41.509343650652944</v>
      </c>
      <c r="E26" s="207"/>
      <c r="G26" s="207"/>
    </row>
    <row r="27" spans="1:8">
      <c r="A27" s="1924"/>
      <c r="B27" s="1921"/>
      <c r="C27" s="1921"/>
      <c r="D27" s="1921"/>
      <c r="E27" s="207"/>
      <c r="G27" s="207"/>
    </row>
    <row r="28" spans="1:8">
      <c r="A28" s="1923" t="s">
        <v>866</v>
      </c>
      <c r="B28" s="1921">
        <v>65.46518869037962</v>
      </c>
      <c r="C28" s="1921">
        <v>55.668553000108503</v>
      </c>
      <c r="D28" s="1921">
        <f>(B28/C28-1)*100</f>
        <v>17.598150414026435</v>
      </c>
      <c r="E28" s="207"/>
      <c r="G28" s="207"/>
    </row>
    <row r="29" spans="1:8">
      <c r="A29" s="1923"/>
      <c r="B29" s="1921"/>
      <c r="C29" s="1921"/>
      <c r="D29" s="1921"/>
      <c r="E29" s="207"/>
      <c r="G29" s="207"/>
    </row>
    <row r="30" spans="1:8" s="145" customFormat="1">
      <c r="A30" s="1923" t="s">
        <v>795</v>
      </c>
      <c r="B30" s="1921">
        <v>111.86260184893874</v>
      </c>
      <c r="C30" s="1921">
        <v>81.079264696612299</v>
      </c>
      <c r="D30" s="1921">
        <f>(B30/C30-1)*100</f>
        <v>37.966966360034895</v>
      </c>
      <c r="E30" s="208"/>
      <c r="F30"/>
      <c r="G30" s="207"/>
    </row>
    <row r="31" spans="1:8">
      <c r="A31" s="1925"/>
      <c r="B31" s="1926"/>
      <c r="C31" s="1927"/>
      <c r="D31" s="1928"/>
      <c r="E31" s="207"/>
    </row>
    <row r="32" spans="1:8">
      <c r="A32" s="864"/>
      <c r="B32" s="917"/>
      <c r="C32" s="1914"/>
      <c r="D32" s="864"/>
    </row>
    <row r="33" spans="1:7" ht="12.75" customHeight="1">
      <c r="A33" s="2117" t="s">
        <v>11</v>
      </c>
      <c r="B33" s="2117"/>
      <c r="C33" s="2117"/>
      <c r="D33" s="2117"/>
    </row>
    <row r="34" spans="1:7" ht="13.5" customHeight="1">
      <c r="A34" s="1929" t="s">
        <v>983</v>
      </c>
      <c r="B34" s="1634"/>
      <c r="C34" s="1634"/>
      <c r="D34" s="1634"/>
      <c r="E34" s="517"/>
      <c r="F34" s="517"/>
      <c r="G34" s="517"/>
    </row>
    <row r="35" spans="1:7">
      <c r="A35" s="864" t="s">
        <v>31</v>
      </c>
      <c r="B35" s="864"/>
      <c r="C35" s="1914"/>
      <c r="D35" s="864"/>
    </row>
    <row r="36" spans="1:7">
      <c r="A36" s="528"/>
      <c r="B36" s="1245"/>
    </row>
    <row r="37" spans="1:7">
      <c r="B37" s="707"/>
      <c r="C37" s="707"/>
    </row>
    <row r="40" spans="1:7" ht="15.75">
      <c r="A40" s="2084" t="s">
        <v>1203</v>
      </c>
      <c r="B40" s="2084"/>
      <c r="C40" s="2084"/>
      <c r="D40" s="2084"/>
      <c r="F40" s="488"/>
    </row>
    <row r="41" spans="1:7" ht="15.75">
      <c r="A41" s="2084" t="s">
        <v>965</v>
      </c>
      <c r="B41" s="2084"/>
      <c r="C41" s="2084"/>
      <c r="D41" s="2084"/>
    </row>
    <row r="42" spans="1:7" ht="15.75">
      <c r="A42" s="2084" t="s">
        <v>916</v>
      </c>
      <c r="B42" s="2084"/>
      <c r="C42" s="2084"/>
      <c r="D42" s="2084"/>
    </row>
    <row r="43" spans="1:7" ht="7.9" customHeight="1">
      <c r="A43" s="1821"/>
      <c r="B43" s="917"/>
      <c r="C43" s="1914"/>
      <c r="D43" s="864"/>
    </row>
    <row r="44" spans="1:7">
      <c r="A44" s="1915" t="s">
        <v>630</v>
      </c>
      <c r="B44" s="1916">
        <v>2010</v>
      </c>
      <c r="C44" s="1916">
        <v>2009</v>
      </c>
      <c r="D44" s="1917" t="s">
        <v>629</v>
      </c>
      <c r="F44" s="489"/>
    </row>
    <row r="45" spans="1:7">
      <c r="A45" s="1918" t="s">
        <v>627</v>
      </c>
      <c r="B45" s="1919">
        <v>222.90642503357597</v>
      </c>
      <c r="C45" s="1919">
        <v>193.96842569871845</v>
      </c>
      <c r="D45" s="1919">
        <f>(B45/C45-1)*100</f>
        <v>14.918922618779963</v>
      </c>
      <c r="E45" s="207"/>
      <c r="G45" s="207"/>
    </row>
    <row r="46" spans="1:7">
      <c r="A46" s="1920" t="s">
        <v>879</v>
      </c>
      <c r="B46" s="1921">
        <v>29.801632898284439</v>
      </c>
      <c r="C46" s="1921">
        <v>28.16447430784762</v>
      </c>
      <c r="D46" s="1921">
        <f>(B46/C46-1)*100</f>
        <v>5.8128498069663914</v>
      </c>
      <c r="E46" s="207"/>
      <c r="G46" s="207"/>
    </row>
    <row r="47" spans="1:7">
      <c r="A47" s="1829" t="s">
        <v>881</v>
      </c>
      <c r="B47" s="1922">
        <v>20.24555592671555</v>
      </c>
      <c r="C47" s="1922">
        <v>19.177345516921559</v>
      </c>
      <c r="D47" s="1922">
        <f>(B47/C47-1)*100</f>
        <v>5.5701682427916399</v>
      </c>
      <c r="E47" s="207"/>
      <c r="G47" s="207"/>
    </row>
    <row r="48" spans="1:7">
      <c r="A48" s="1829" t="s">
        <v>882</v>
      </c>
      <c r="B48" s="1922">
        <v>5.3842960077400175</v>
      </c>
      <c r="C48" s="1922">
        <v>4.8140958272416094</v>
      </c>
      <c r="D48" s="1922">
        <f>(B48/C48-1)*100</f>
        <v>11.84438783440509</v>
      </c>
      <c r="E48" s="207"/>
      <c r="G48" s="207"/>
    </row>
    <row r="49" spans="1:7">
      <c r="A49" s="1829" t="s">
        <v>883</v>
      </c>
      <c r="B49" s="1922">
        <v>4.1717809638288719</v>
      </c>
      <c r="C49" s="1922">
        <v>4.1730329636844505</v>
      </c>
      <c r="D49" s="1922">
        <f>(B49/C49-1)*100</f>
        <v>-3.0002155901331928E-2</v>
      </c>
      <c r="E49" s="207"/>
      <c r="G49" s="207"/>
    </row>
    <row r="50" spans="1:7">
      <c r="A50" s="1829"/>
      <c r="B50" s="1921"/>
      <c r="C50" s="1921"/>
      <c r="D50" s="1921"/>
      <c r="E50" s="207"/>
      <c r="G50" s="207"/>
    </row>
    <row r="51" spans="1:7">
      <c r="A51" s="1923" t="s">
        <v>242</v>
      </c>
      <c r="B51" s="1921">
        <v>22.857319088385346</v>
      </c>
      <c r="C51" s="1921">
        <v>22.748530274987598</v>
      </c>
      <c r="D51" s="1921">
        <f>(B51/C51-1)*100</f>
        <v>0.47822348117743108</v>
      </c>
      <c r="E51" s="207"/>
      <c r="G51" s="207"/>
    </row>
    <row r="52" spans="1:7">
      <c r="A52" s="1924"/>
      <c r="B52" s="1922"/>
      <c r="C52" s="1922"/>
      <c r="D52" s="1922"/>
      <c r="E52" s="207"/>
      <c r="G52" s="207"/>
    </row>
    <row r="53" spans="1:7">
      <c r="A53" s="1923" t="s">
        <v>628</v>
      </c>
      <c r="B53" s="1921">
        <v>13.901999155857142</v>
      </c>
      <c r="C53" s="1921">
        <v>12.248580266947659</v>
      </c>
      <c r="D53" s="1921">
        <f>(B53/C53-1)*100</f>
        <v>13.498861524148831</v>
      </c>
      <c r="E53" s="207"/>
      <c r="G53" s="207"/>
    </row>
    <row r="54" spans="1:7">
      <c r="A54" s="1924" t="s">
        <v>884</v>
      </c>
      <c r="B54" s="1922">
        <v>5.838355557475289</v>
      </c>
      <c r="C54" s="1922">
        <v>5.1832450881421144</v>
      </c>
      <c r="D54" s="1922">
        <f>(B54/C54-1)*100</f>
        <v>12.639002366141106</v>
      </c>
      <c r="E54" s="207"/>
      <c r="G54" s="207"/>
    </row>
    <row r="55" spans="1:7">
      <c r="A55" s="1924" t="s">
        <v>885</v>
      </c>
      <c r="B55" s="1922">
        <v>2.1966210873088765</v>
      </c>
      <c r="C55" s="1922">
        <v>2.3075832656275179</v>
      </c>
      <c r="D55" s="1922">
        <f>(B55/C55-1)*100</f>
        <v>-4.808588273778569</v>
      </c>
      <c r="E55" s="207"/>
      <c r="G55" s="207"/>
    </row>
    <row r="56" spans="1:7">
      <c r="A56" s="1924" t="s">
        <v>892</v>
      </c>
      <c r="B56" s="1922">
        <v>4.837977565240748</v>
      </c>
      <c r="C56" s="1922">
        <v>4.1680831211802092</v>
      </c>
      <c r="D56" s="1922">
        <f>(B56/C56-1)*100</f>
        <v>16.072002994768873</v>
      </c>
      <c r="E56" s="207"/>
      <c r="G56" s="207"/>
    </row>
    <row r="57" spans="1:7">
      <c r="A57" s="1924" t="s">
        <v>886</v>
      </c>
      <c r="B57" s="1922">
        <v>1.0290449458322277</v>
      </c>
      <c r="C57" s="1922">
        <v>0.58966879199781697</v>
      </c>
      <c r="D57" s="1922">
        <f>(B57/C57-1)*100</f>
        <v>74.512363516100308</v>
      </c>
      <c r="E57" s="207"/>
      <c r="G57" s="207"/>
    </row>
    <row r="58" spans="1:7">
      <c r="A58" s="1924"/>
      <c r="B58" s="1921"/>
      <c r="C58" s="1921"/>
      <c r="D58" s="1921"/>
      <c r="E58" s="207"/>
      <c r="G58" s="207"/>
    </row>
    <row r="59" spans="1:7">
      <c r="A59" s="1923" t="s">
        <v>880</v>
      </c>
      <c r="B59" s="1921">
        <v>47.980078023235691</v>
      </c>
      <c r="C59" s="1921">
        <v>36.141588221541269</v>
      </c>
      <c r="D59" s="1921">
        <f t="shared" ref="D59:D65" si="1">(B59/C59-1)*100</f>
        <v>32.755864875463317</v>
      </c>
      <c r="E59" s="207"/>
      <c r="G59" s="207"/>
    </row>
    <row r="60" spans="1:7">
      <c r="A60" s="1924" t="s">
        <v>887</v>
      </c>
      <c r="B60" s="1922">
        <v>15.619081636906794</v>
      </c>
      <c r="C60" s="1922">
        <v>13.019371423510442</v>
      </c>
      <c r="D60" s="1922">
        <f t="shared" si="1"/>
        <v>19.968016341417094</v>
      </c>
      <c r="E60" s="207"/>
      <c r="G60" s="207"/>
    </row>
    <row r="61" spans="1:7">
      <c r="A61" s="1924" t="s">
        <v>888</v>
      </c>
      <c r="B61" s="1922">
        <v>3.3908821218838363</v>
      </c>
      <c r="C61" s="1922">
        <v>1.4697487726960876</v>
      </c>
      <c r="D61" s="1922">
        <f t="shared" si="1"/>
        <v>130.71168249139933</v>
      </c>
      <c r="E61" s="207"/>
      <c r="G61" s="207"/>
    </row>
    <row r="62" spans="1:7">
      <c r="A62" s="1924" t="s">
        <v>889</v>
      </c>
      <c r="B62" s="1922">
        <v>3.815095958621296</v>
      </c>
      <c r="C62" s="1922">
        <v>2.9945720705202072</v>
      </c>
      <c r="D62" s="1922">
        <f t="shared" si="1"/>
        <v>27.400372032406949</v>
      </c>
      <c r="E62" s="207"/>
      <c r="G62" s="207"/>
    </row>
    <row r="63" spans="1:7">
      <c r="A63" s="1924" t="s">
        <v>890</v>
      </c>
      <c r="B63" s="1922">
        <v>17.393914213422924</v>
      </c>
      <c r="C63" s="1922">
        <v>11.198036789854182</v>
      </c>
      <c r="D63" s="1922">
        <f t="shared" si="1"/>
        <v>55.330032753441436</v>
      </c>
      <c r="E63" s="207"/>
      <c r="G63" s="207"/>
    </row>
    <row r="64" spans="1:7">
      <c r="A64" s="1924" t="s">
        <v>257</v>
      </c>
      <c r="B64" s="1922">
        <v>4.6138534829558031</v>
      </c>
      <c r="C64" s="1922">
        <v>4.4166007842368398</v>
      </c>
      <c r="D64" s="1922">
        <f t="shared" si="1"/>
        <v>4.4661654597121903</v>
      </c>
      <c r="E64" s="207"/>
      <c r="G64" s="207"/>
    </row>
    <row r="65" spans="1:7">
      <c r="A65" s="1924" t="s">
        <v>891</v>
      </c>
      <c r="B65" s="1922">
        <v>3.1472506094450394</v>
      </c>
      <c r="C65" s="1922">
        <v>3.0432583807235072</v>
      </c>
      <c r="D65" s="1922">
        <f t="shared" si="1"/>
        <v>3.4171343905675444</v>
      </c>
      <c r="E65" s="207"/>
      <c r="G65" s="207"/>
    </row>
    <row r="66" spans="1:7">
      <c r="A66" s="1924"/>
      <c r="B66" s="1921"/>
      <c r="C66" s="1921"/>
      <c r="D66" s="1921"/>
      <c r="E66" s="207"/>
      <c r="G66" s="207"/>
    </row>
    <row r="67" spans="1:7">
      <c r="A67" s="1923" t="s">
        <v>866</v>
      </c>
      <c r="B67" s="1921">
        <v>61.856111753975114</v>
      </c>
      <c r="C67" s="1921">
        <v>53.582552393258801</v>
      </c>
      <c r="D67" s="1921">
        <f>(B67/C67-1)*100</f>
        <v>15.440771279415966</v>
      </c>
      <c r="E67" s="207"/>
      <c r="G67" s="207"/>
    </row>
    <row r="68" spans="1:7">
      <c r="A68" s="1923"/>
      <c r="B68" s="1921"/>
      <c r="C68" s="1921"/>
      <c r="D68" s="1921"/>
      <c r="E68" s="207"/>
      <c r="G68" s="207"/>
    </row>
    <row r="69" spans="1:7" s="145" customFormat="1">
      <c r="A69" s="1923" t="s">
        <v>795</v>
      </c>
      <c r="B69" s="1921">
        <v>46.509284113838234</v>
      </c>
      <c r="C69" s="1921">
        <v>41.078249958229357</v>
      </c>
      <c r="D69" s="1921">
        <f>(B69/C69-1)*100</f>
        <v>13.221191655271225</v>
      </c>
      <c r="E69" s="208"/>
      <c r="F69"/>
      <c r="G69" s="207"/>
    </row>
    <row r="70" spans="1:7">
      <c r="A70" s="1925"/>
      <c r="B70" s="1926"/>
      <c r="C70" s="1927"/>
      <c r="D70" s="1928"/>
    </row>
    <row r="71" spans="1:7" ht="9" customHeight="1">
      <c r="A71" s="864"/>
      <c r="B71" s="917"/>
      <c r="C71" s="1914"/>
      <c r="D71" s="864"/>
    </row>
    <row r="72" spans="1:7" ht="24.75" customHeight="1">
      <c r="A72" s="2117" t="s">
        <v>11</v>
      </c>
      <c r="B72" s="2117"/>
      <c r="C72" s="2117"/>
      <c r="D72" s="2117"/>
    </row>
    <row r="73" spans="1:7" ht="13.5" customHeight="1">
      <c r="A73" s="1929" t="s">
        <v>983</v>
      </c>
      <c r="B73" s="1634"/>
      <c r="C73" s="1634"/>
      <c r="D73" s="1634"/>
      <c r="E73" s="517"/>
      <c r="F73" s="517"/>
      <c r="G73" s="517"/>
    </row>
    <row r="74" spans="1:7">
      <c r="A74" s="864" t="s">
        <v>31</v>
      </c>
      <c r="B74" s="864"/>
      <c r="C74" s="1914"/>
      <c r="D74" s="864"/>
    </row>
    <row r="75" spans="1:7">
      <c r="A75" s="528"/>
      <c r="B75" s="1245"/>
    </row>
    <row r="76" spans="1:7">
      <c r="B76" s="707"/>
      <c r="C76" s="707"/>
    </row>
    <row r="79" spans="1:7" ht="15.75">
      <c r="A79" s="2084" t="s">
        <v>1204</v>
      </c>
      <c r="B79" s="2084"/>
      <c r="C79" s="2084"/>
      <c r="D79" s="2084"/>
      <c r="F79" s="488"/>
    </row>
    <row r="80" spans="1:7" ht="15.75">
      <c r="A80" s="2084" t="s">
        <v>965</v>
      </c>
      <c r="B80" s="2084"/>
      <c r="C80" s="2084"/>
      <c r="D80" s="2084"/>
    </row>
    <row r="81" spans="1:7" ht="15.75">
      <c r="A81" s="2084" t="s">
        <v>916</v>
      </c>
      <c r="B81" s="2084"/>
      <c r="C81" s="2084"/>
      <c r="D81" s="2084"/>
    </row>
    <row r="82" spans="1:7" ht="7.15" customHeight="1">
      <c r="A82" s="1821"/>
      <c r="B82" s="917"/>
      <c r="C82" s="1914"/>
      <c r="D82" s="864"/>
    </row>
    <row r="83" spans="1:7">
      <c r="A83" s="1915" t="s">
        <v>630</v>
      </c>
      <c r="B83" s="1916">
        <v>2010</v>
      </c>
      <c r="C83" s="1916">
        <v>2009</v>
      </c>
      <c r="D83" s="1917" t="s">
        <v>629</v>
      </c>
      <c r="F83" s="489"/>
    </row>
    <row r="84" spans="1:7" ht="15" customHeight="1">
      <c r="A84" s="1918" t="s">
        <v>627</v>
      </c>
      <c r="B84" s="1919">
        <v>206.69502528661505</v>
      </c>
      <c r="C84" s="1919">
        <v>206.28723631218574</v>
      </c>
      <c r="D84" s="1919">
        <f>(B84/C84-1)*100</f>
        <v>0.19768017727097575</v>
      </c>
      <c r="E84" s="207"/>
      <c r="G84" s="207"/>
    </row>
    <row r="85" spans="1:7">
      <c r="A85" s="1920" t="s">
        <v>879</v>
      </c>
      <c r="B85" s="1921">
        <v>28.450645518030377</v>
      </c>
      <c r="C85" s="1921">
        <v>30.412816114323004</v>
      </c>
      <c r="D85" s="1921">
        <f>(B85/C85-1)*100</f>
        <v>-6.4517885779361794</v>
      </c>
      <c r="E85" s="207"/>
      <c r="G85" s="207"/>
    </row>
    <row r="86" spans="1:7">
      <c r="A86" s="1829" t="s">
        <v>881</v>
      </c>
      <c r="B86" s="1922">
        <v>19.816197977889839</v>
      </c>
      <c r="C86" s="1922">
        <v>21.018650016524113</v>
      </c>
      <c r="D86" s="1922">
        <f>(B86/C86-1)*100</f>
        <v>-5.7208813967069672</v>
      </c>
      <c r="E86" s="207"/>
      <c r="G86" s="207"/>
    </row>
    <row r="87" spans="1:7">
      <c r="A87" s="1829" t="s">
        <v>882</v>
      </c>
      <c r="B87" s="1922">
        <v>3.1638434060981822</v>
      </c>
      <c r="C87" s="1922">
        <v>3.7275643625076782</v>
      </c>
      <c r="D87" s="1922">
        <f>(B87/C87-1)*100</f>
        <v>-15.12303750082692</v>
      </c>
      <c r="E87" s="207"/>
      <c r="G87" s="207"/>
    </row>
    <row r="88" spans="1:7">
      <c r="A88" s="1829" t="s">
        <v>883</v>
      </c>
      <c r="B88" s="1922">
        <v>5.4706041340423583</v>
      </c>
      <c r="C88" s="1922">
        <v>5.6666017352912128</v>
      </c>
      <c r="D88" s="1922">
        <f>(B88/C88-1)*100</f>
        <v>-3.4588208313316771</v>
      </c>
      <c r="E88" s="207"/>
      <c r="G88" s="207"/>
    </row>
    <row r="89" spans="1:7">
      <c r="A89" s="1829"/>
      <c r="B89" s="1921"/>
      <c r="C89" s="1921"/>
      <c r="D89" s="1921"/>
      <c r="E89" s="207"/>
      <c r="G89" s="207"/>
    </row>
    <row r="90" spans="1:7">
      <c r="A90" s="1923" t="s">
        <v>242</v>
      </c>
      <c r="B90" s="1921">
        <v>19.817309594632579</v>
      </c>
      <c r="C90" s="1921">
        <v>20.635551613571636</v>
      </c>
      <c r="D90" s="1921">
        <f>(B90/C90-1)*100</f>
        <v>-3.9652054583358631</v>
      </c>
      <c r="E90" s="207"/>
      <c r="G90" s="207"/>
    </row>
    <row r="91" spans="1:7">
      <c r="A91" s="1924"/>
      <c r="B91" s="1922"/>
      <c r="C91" s="1922"/>
      <c r="D91" s="1922"/>
      <c r="E91" s="207"/>
      <c r="G91" s="207"/>
    </row>
    <row r="92" spans="1:7">
      <c r="A92" s="1923" t="s">
        <v>628</v>
      </c>
      <c r="B92" s="1921">
        <v>9.9828375983517859</v>
      </c>
      <c r="C92" s="1921">
        <v>10.968543752860143</v>
      </c>
      <c r="D92" s="1921">
        <f>(B92/C92-1)*100</f>
        <v>-8.9866638335770475</v>
      </c>
      <c r="E92" s="207"/>
      <c r="G92" s="207"/>
    </row>
    <row r="93" spans="1:7">
      <c r="A93" s="1924" t="s">
        <v>884</v>
      </c>
      <c r="B93" s="1922">
        <v>3.3506385308288826</v>
      </c>
      <c r="C93" s="1922">
        <v>2.9977007282448973</v>
      </c>
      <c r="D93" s="1922">
        <f>(B93/C93-1)*100</f>
        <v>11.773617001141545</v>
      </c>
      <c r="E93" s="207"/>
      <c r="G93" s="207"/>
    </row>
    <row r="94" spans="1:7">
      <c r="A94" s="1924" t="s">
        <v>885</v>
      </c>
      <c r="B94" s="1922">
        <v>2.3244184289383503</v>
      </c>
      <c r="C94" s="1922">
        <v>2.5229072264235683</v>
      </c>
      <c r="D94" s="1922">
        <f>(B94/C94-1)*100</f>
        <v>-7.8674631950930829</v>
      </c>
      <c r="E94" s="207"/>
      <c r="G94" s="207"/>
    </row>
    <row r="95" spans="1:7">
      <c r="A95" s="1924" t="s">
        <v>892</v>
      </c>
      <c r="B95" s="1922">
        <v>3.5958963642756716</v>
      </c>
      <c r="C95" s="1922">
        <v>4.6424705869437677</v>
      </c>
      <c r="D95" s="1922">
        <f>(B95/C95-1)*100</f>
        <v>-22.543475571206084</v>
      </c>
      <c r="E95" s="207"/>
      <c r="G95" s="207"/>
    </row>
    <row r="96" spans="1:7">
      <c r="A96" s="1924" t="s">
        <v>886</v>
      </c>
      <c r="B96" s="1922">
        <v>0.71188427430888357</v>
      </c>
      <c r="C96" s="1922">
        <v>0.80546521124790948</v>
      </c>
      <c r="D96" s="1922">
        <f>(B96/C96-1)*100</f>
        <v>-11.618246900327412</v>
      </c>
      <c r="E96" s="207"/>
      <c r="G96" s="207"/>
    </row>
    <row r="97" spans="1:7">
      <c r="A97" s="1924"/>
      <c r="B97" s="1921"/>
      <c r="C97" s="1921"/>
      <c r="D97" s="1921"/>
      <c r="E97" s="207"/>
      <c r="G97" s="207"/>
    </row>
    <row r="98" spans="1:7">
      <c r="A98" s="1923" t="s">
        <v>880</v>
      </c>
      <c r="B98" s="1921">
        <v>39.119098634157268</v>
      </c>
      <c r="C98" s="1921">
        <v>37.836725231848689</v>
      </c>
      <c r="D98" s="1921">
        <f t="shared" ref="D98:D104" si="2">(B98/C98-1)*100</f>
        <v>3.389229364990487</v>
      </c>
      <c r="E98" s="207"/>
      <c r="G98" s="207"/>
    </row>
    <row r="99" spans="1:7">
      <c r="A99" s="1924" t="s">
        <v>887</v>
      </c>
      <c r="B99" s="1922">
        <v>22.875745706197229</v>
      </c>
      <c r="C99" s="1922">
        <v>21.253848404209204</v>
      </c>
      <c r="D99" s="1922">
        <f t="shared" si="2"/>
        <v>7.6310758933747502</v>
      </c>
      <c r="E99" s="207"/>
      <c r="G99" s="207"/>
    </row>
    <row r="100" spans="1:7">
      <c r="A100" s="1924" t="s">
        <v>888</v>
      </c>
      <c r="B100" s="1922">
        <v>5.2489442533637245</v>
      </c>
      <c r="C100" s="1922">
        <v>5.422993377157197</v>
      </c>
      <c r="D100" s="1922">
        <f t="shared" si="2"/>
        <v>-3.2094659109598855</v>
      </c>
      <c r="E100" s="207"/>
      <c r="G100" s="207"/>
    </row>
    <row r="101" spans="1:7">
      <c r="A101" s="1924" t="s">
        <v>889</v>
      </c>
      <c r="B101" s="1922">
        <v>3.4235703983641197</v>
      </c>
      <c r="C101" s="1922">
        <v>2.6870900209803574</v>
      </c>
      <c r="D101" s="1922">
        <f t="shared" si="2"/>
        <v>27.408102134035129</v>
      </c>
      <c r="E101" s="207"/>
      <c r="G101" s="207"/>
    </row>
    <row r="102" spans="1:7">
      <c r="A102" s="1924" t="s">
        <v>890</v>
      </c>
      <c r="B102" s="1922">
        <v>2.6649907603970235</v>
      </c>
      <c r="C102" s="1922">
        <v>2.9244757345368986</v>
      </c>
      <c r="D102" s="1922">
        <f t="shared" si="2"/>
        <v>-8.8728715056671685</v>
      </c>
      <c r="E102" s="207"/>
      <c r="G102" s="207"/>
    </row>
    <row r="103" spans="1:7">
      <c r="A103" s="1924" t="s">
        <v>257</v>
      </c>
      <c r="B103" s="1922">
        <v>0.70520287993811481</v>
      </c>
      <c r="C103" s="1922">
        <v>0.72905591623212174</v>
      </c>
      <c r="D103" s="1922">
        <f t="shared" si="2"/>
        <v>-3.271770486039427</v>
      </c>
      <c r="E103" s="207"/>
      <c r="G103" s="207"/>
    </row>
    <row r="104" spans="1:7">
      <c r="A104" s="1924" t="s">
        <v>891</v>
      </c>
      <c r="B104" s="1922">
        <v>4.2006446358970555</v>
      </c>
      <c r="C104" s="1922">
        <v>4.8192617787329111</v>
      </c>
      <c r="D104" s="1922">
        <f t="shared" si="2"/>
        <v>-12.836346545144583</v>
      </c>
      <c r="E104" s="207"/>
      <c r="G104" s="207"/>
    </row>
    <row r="105" spans="1:7">
      <c r="A105" s="1924"/>
      <c r="B105" s="1921"/>
      <c r="C105" s="1921"/>
      <c r="D105" s="1921"/>
      <c r="E105" s="207"/>
      <c r="G105" s="207"/>
    </row>
    <row r="106" spans="1:7">
      <c r="A106" s="1923" t="s">
        <v>866</v>
      </c>
      <c r="B106" s="1921">
        <v>65.533420341463795</v>
      </c>
      <c r="C106" s="1921">
        <v>65.895172209336934</v>
      </c>
      <c r="D106" s="1921">
        <f>(B106/C106-1)*100</f>
        <v>-0.54898083690246846</v>
      </c>
      <c r="E106" s="207"/>
      <c r="G106" s="207"/>
    </row>
    <row r="107" spans="1:7">
      <c r="A107" s="1923"/>
      <c r="B107" s="1921"/>
      <c r="C107" s="1921"/>
      <c r="D107" s="1921"/>
      <c r="E107" s="207"/>
      <c r="G107" s="207"/>
    </row>
    <row r="108" spans="1:7" s="145" customFormat="1">
      <c r="A108" s="1923" t="s">
        <v>795</v>
      </c>
      <c r="B108" s="1921">
        <v>43.791713599979261</v>
      </c>
      <c r="C108" s="1921">
        <v>40.536249598487601</v>
      </c>
      <c r="D108" s="1921">
        <f>(B108/C108-1)*100</f>
        <v>8.0309945634761348</v>
      </c>
      <c r="E108" s="208"/>
      <c r="F108"/>
      <c r="G108" s="207"/>
    </row>
    <row r="109" spans="1:7">
      <c r="A109" s="1925"/>
      <c r="B109" s="1926"/>
      <c r="C109" s="1927"/>
      <c r="D109" s="1928"/>
    </row>
    <row r="110" spans="1:7" ht="9" customHeight="1">
      <c r="A110" s="864"/>
      <c r="B110" s="917"/>
      <c r="C110" s="1914"/>
      <c r="D110" s="864"/>
    </row>
    <row r="111" spans="1:7" ht="24.75" customHeight="1">
      <c r="A111" s="2117" t="s">
        <v>11</v>
      </c>
      <c r="B111" s="2117"/>
      <c r="C111" s="2117"/>
      <c r="D111" s="2117"/>
    </row>
    <row r="112" spans="1:7" ht="13.5" customHeight="1">
      <c r="A112" s="1929" t="s">
        <v>983</v>
      </c>
      <c r="B112" s="1634"/>
      <c r="C112" s="1634"/>
      <c r="D112" s="1634"/>
      <c r="E112" s="517"/>
      <c r="F112" s="517"/>
      <c r="G112" s="517"/>
    </row>
    <row r="113" spans="1:7">
      <c r="A113" s="864" t="s">
        <v>31</v>
      </c>
      <c r="B113" s="864"/>
      <c r="C113" s="1914"/>
      <c r="D113" s="864"/>
    </row>
    <row r="114" spans="1:7">
      <c r="A114" s="528"/>
      <c r="B114" s="1245"/>
    </row>
    <row r="115" spans="1:7">
      <c r="B115" s="707"/>
      <c r="C115" s="707"/>
    </row>
    <row r="118" spans="1:7" ht="15.75">
      <c r="A118" s="2084" t="s">
        <v>1169</v>
      </c>
      <c r="B118" s="2084"/>
      <c r="C118" s="2084"/>
      <c r="D118" s="2084"/>
      <c r="F118" s="488"/>
    </row>
    <row r="119" spans="1:7" ht="15.75">
      <c r="A119" s="2084" t="s">
        <v>965</v>
      </c>
      <c r="B119" s="2084"/>
      <c r="C119" s="2084"/>
      <c r="D119" s="2084"/>
    </row>
    <row r="120" spans="1:7" ht="15.75">
      <c r="A120" s="2084" t="s">
        <v>916</v>
      </c>
      <c r="B120" s="2084"/>
      <c r="C120" s="2084"/>
      <c r="D120" s="2084"/>
    </row>
    <row r="121" spans="1:7" ht="7.9" customHeight="1">
      <c r="A121" s="1821"/>
      <c r="B121" s="917"/>
      <c r="C121" s="1914"/>
      <c r="D121" s="864"/>
    </row>
    <row r="122" spans="1:7">
      <c r="A122" s="1915" t="s">
        <v>630</v>
      </c>
      <c r="B122" s="1916">
        <v>2010</v>
      </c>
      <c r="C122" s="1916">
        <v>2009</v>
      </c>
      <c r="D122" s="1917" t="s">
        <v>629</v>
      </c>
      <c r="F122" s="489"/>
    </row>
    <row r="123" spans="1:7">
      <c r="A123" s="1918" t="s">
        <v>627</v>
      </c>
      <c r="B123" s="1919">
        <v>154.1801847323438</v>
      </c>
      <c r="C123" s="1919">
        <v>149.38161758699275</v>
      </c>
      <c r="D123" s="1919">
        <f>(B123/C123-1)*100</f>
        <v>3.2122875778584969</v>
      </c>
      <c r="E123" s="207"/>
      <c r="G123" s="207"/>
    </row>
    <row r="124" spans="1:7">
      <c r="A124" s="1920" t="s">
        <v>879</v>
      </c>
      <c r="B124" s="1921">
        <v>23.805237503940816</v>
      </c>
      <c r="C124" s="1921">
        <v>28.097511730071339</v>
      </c>
      <c r="D124" s="1921">
        <f>(B124/C124-1)*100</f>
        <v>-15.276349974922232</v>
      </c>
      <c r="E124" s="207"/>
      <c r="G124" s="207"/>
    </row>
    <row r="125" spans="1:7">
      <c r="A125" s="1829" t="s">
        <v>881</v>
      </c>
      <c r="B125" s="1922">
        <v>15.944928670968709</v>
      </c>
      <c r="C125" s="1922">
        <v>18.403980472152558</v>
      </c>
      <c r="D125" s="1922">
        <f>(B125/C125-1)*100</f>
        <v>-13.361521464906412</v>
      </c>
      <c r="E125" s="207"/>
      <c r="G125" s="207"/>
    </row>
    <row r="126" spans="1:7">
      <c r="A126" s="1829" t="s">
        <v>882</v>
      </c>
      <c r="B126" s="1922">
        <v>1.9457409109273511</v>
      </c>
      <c r="C126" s="1922">
        <v>2.6518948526707038</v>
      </c>
      <c r="D126" s="1922">
        <f>(B126/C126-1)*100</f>
        <v>-26.62827830568736</v>
      </c>
      <c r="E126" s="207"/>
      <c r="G126" s="207"/>
    </row>
    <row r="127" spans="1:7">
      <c r="A127" s="1829" t="s">
        <v>883</v>
      </c>
      <c r="B127" s="1922">
        <v>5.9145679220447569</v>
      </c>
      <c r="C127" s="1922">
        <v>7.0416364052480791</v>
      </c>
      <c r="D127" s="1922">
        <f>(B127/C127-1)*100</f>
        <v>-16.005775054834224</v>
      </c>
      <c r="E127" s="207"/>
      <c r="G127" s="207"/>
    </row>
    <row r="128" spans="1:7">
      <c r="A128" s="1829"/>
      <c r="B128" s="1921"/>
      <c r="C128" s="1921"/>
      <c r="D128" s="1921"/>
      <c r="E128" s="207"/>
      <c r="G128" s="207"/>
    </row>
    <row r="129" spans="1:7">
      <c r="A129" s="1923" t="s">
        <v>242</v>
      </c>
      <c r="B129" s="1921">
        <v>10.884842370536271</v>
      </c>
      <c r="C129" s="1921">
        <v>11.245218301962183</v>
      </c>
      <c r="D129" s="1921">
        <f>(B129/C129-1)*100</f>
        <v>-3.204703739393211</v>
      </c>
      <c r="E129" s="207"/>
      <c r="G129" s="207"/>
    </row>
    <row r="130" spans="1:7">
      <c r="A130" s="1924"/>
      <c r="B130" s="1922"/>
      <c r="C130" s="1922"/>
      <c r="D130" s="1922"/>
      <c r="E130" s="207"/>
      <c r="G130" s="207"/>
    </row>
    <row r="131" spans="1:7">
      <c r="A131" s="1923" t="s">
        <v>628</v>
      </c>
      <c r="B131" s="1921">
        <v>9.1257257789487145</v>
      </c>
      <c r="C131" s="1921">
        <v>11.291937876568094</v>
      </c>
      <c r="D131" s="1921">
        <f>(B131/C131-1)*100</f>
        <v>-19.183705412642116</v>
      </c>
      <c r="E131" s="207"/>
      <c r="G131" s="207"/>
    </row>
    <row r="132" spans="1:7">
      <c r="A132" s="1924" t="s">
        <v>884</v>
      </c>
      <c r="B132" s="1922">
        <v>2.4607967542809184</v>
      </c>
      <c r="C132" s="1922">
        <v>2.4691902544156452</v>
      </c>
      <c r="D132" s="1922">
        <f>(B132/C132-1)*100</f>
        <v>-0.33992925898346238</v>
      </c>
      <c r="E132" s="207"/>
      <c r="G132" s="207"/>
    </row>
    <row r="133" spans="1:7">
      <c r="A133" s="1924" t="s">
        <v>885</v>
      </c>
      <c r="B133" s="1922">
        <v>2.3981805752305152</v>
      </c>
      <c r="C133" s="1922">
        <v>2.353012636248248</v>
      </c>
      <c r="D133" s="1922">
        <f>(B133/C133-1)*100</f>
        <v>1.9195791083504332</v>
      </c>
      <c r="E133" s="207"/>
      <c r="G133" s="207"/>
    </row>
    <row r="134" spans="1:7">
      <c r="A134" s="1924" t="s">
        <v>892</v>
      </c>
      <c r="B134" s="1922">
        <v>3.7833991848675907</v>
      </c>
      <c r="C134" s="1922">
        <v>4.858465047669239</v>
      </c>
      <c r="D134" s="1922">
        <f>(B134/C134-1)*100</f>
        <v>-22.127685436728449</v>
      </c>
      <c r="E134" s="207"/>
      <c r="G134" s="207"/>
    </row>
    <row r="135" spans="1:7">
      <c r="A135" s="1924" t="s">
        <v>886</v>
      </c>
      <c r="B135" s="1922">
        <v>0.48334926456969074</v>
      </c>
      <c r="C135" s="1922">
        <v>1.6112699382349598</v>
      </c>
      <c r="D135" s="1922">
        <f>(B135/C135-1)*100</f>
        <v>-70.00196844116833</v>
      </c>
      <c r="E135" s="207"/>
      <c r="G135" s="207"/>
    </row>
    <row r="136" spans="1:7">
      <c r="A136" s="1924"/>
      <c r="B136" s="1921"/>
      <c r="C136" s="1921"/>
      <c r="D136" s="1921"/>
      <c r="E136" s="207"/>
      <c r="G136" s="207"/>
    </row>
    <row r="137" spans="1:7">
      <c r="A137" s="1923" t="s">
        <v>880</v>
      </c>
      <c r="B137" s="1921">
        <v>33.394826669994288</v>
      </c>
      <c r="C137" s="1921">
        <v>31.689946033847285</v>
      </c>
      <c r="D137" s="1921">
        <f t="shared" ref="D137:D143" si="3">(B137/C137-1)*100</f>
        <v>5.3798786350915728</v>
      </c>
      <c r="E137" s="207"/>
      <c r="G137" s="207"/>
    </row>
    <row r="138" spans="1:7">
      <c r="A138" s="1924" t="s">
        <v>887</v>
      </c>
      <c r="B138" s="1922">
        <v>21.081796868206816</v>
      </c>
      <c r="C138" s="1922">
        <v>21.571160978782242</v>
      </c>
      <c r="D138" s="1922">
        <f t="shared" si="3"/>
        <v>-2.2686034889673912</v>
      </c>
      <c r="E138" s="207"/>
      <c r="G138" s="207"/>
    </row>
    <row r="139" spans="1:7">
      <c r="A139" s="1924" t="s">
        <v>888</v>
      </c>
      <c r="B139" s="1922">
        <v>3.2116116651836073</v>
      </c>
      <c r="C139" s="1922">
        <v>2.9537444507917447</v>
      </c>
      <c r="D139" s="1922">
        <f t="shared" si="3"/>
        <v>8.7301802402960593</v>
      </c>
      <c r="E139" s="207"/>
      <c r="G139" s="207"/>
    </row>
    <row r="140" spans="1:7">
      <c r="A140" s="1924" t="s">
        <v>889</v>
      </c>
      <c r="B140" s="1922">
        <v>2.5374855894862174</v>
      </c>
      <c r="C140" s="1922">
        <v>1.3429723631677148</v>
      </c>
      <c r="D140" s="1922">
        <f t="shared" si="3"/>
        <v>88.945480866111296</v>
      </c>
      <c r="E140" s="207"/>
      <c r="G140" s="207"/>
    </row>
    <row r="141" spans="1:7">
      <c r="A141" s="1924" t="s">
        <v>890</v>
      </c>
      <c r="B141" s="1922">
        <v>2.2352112367299379</v>
      </c>
      <c r="C141" s="1922">
        <v>1.5612327859427482</v>
      </c>
      <c r="D141" s="1922">
        <f t="shared" si="3"/>
        <v>43.169632155797231</v>
      </c>
      <c r="E141" s="207"/>
      <c r="G141" s="207"/>
    </row>
    <row r="142" spans="1:7">
      <c r="A142" s="1924" t="s">
        <v>257</v>
      </c>
      <c r="B142" s="1922">
        <v>1.258576571164951</v>
      </c>
      <c r="C142" s="1922">
        <v>1.0937835593629166</v>
      </c>
      <c r="D142" s="1922">
        <f t="shared" si="3"/>
        <v>15.066327372667732</v>
      </c>
      <c r="E142" s="207"/>
      <c r="G142" s="207"/>
    </row>
    <row r="143" spans="1:7">
      <c r="A143" s="1924" t="s">
        <v>891</v>
      </c>
      <c r="B143" s="1922">
        <v>3.0701447392227554</v>
      </c>
      <c r="C143" s="1922">
        <v>3.1670518957999176</v>
      </c>
      <c r="D143" s="1922">
        <f t="shared" si="3"/>
        <v>-3.0598537619695665</v>
      </c>
      <c r="E143" s="207"/>
      <c r="G143" s="207"/>
    </row>
    <row r="144" spans="1:7">
      <c r="A144" s="1924"/>
      <c r="B144" s="1921"/>
      <c r="C144" s="1921"/>
      <c r="D144" s="1921"/>
      <c r="E144" s="207"/>
      <c r="G144" s="207"/>
    </row>
    <row r="145" spans="1:7">
      <c r="A145" s="1923" t="s">
        <v>866</v>
      </c>
      <c r="B145" s="1921">
        <v>51.666414999304791</v>
      </c>
      <c r="C145" s="1921">
        <v>50.583469886552287</v>
      </c>
      <c r="D145" s="1921">
        <f>(B145/C145-1)*100</f>
        <v>2.1409071287147974</v>
      </c>
      <c r="E145" s="207"/>
      <c r="G145" s="207"/>
    </row>
    <row r="146" spans="1:7">
      <c r="A146" s="1923"/>
      <c r="B146" s="1921"/>
      <c r="C146" s="1921"/>
      <c r="D146" s="1921"/>
      <c r="E146" s="207"/>
      <c r="G146" s="207"/>
    </row>
    <row r="147" spans="1:7" s="145" customFormat="1">
      <c r="A147" s="1923" t="s">
        <v>795</v>
      </c>
      <c r="B147" s="1921">
        <v>25.303137409618913</v>
      </c>
      <c r="C147" s="1921">
        <v>16.474640321547987</v>
      </c>
      <c r="D147" s="1921">
        <f>(B147/C147-1)*100</f>
        <v>53.588405669310447</v>
      </c>
      <c r="E147" s="208"/>
      <c r="F147"/>
      <c r="G147" s="207"/>
    </row>
    <row r="148" spans="1:7">
      <c r="A148" s="1925"/>
      <c r="B148" s="1926"/>
      <c r="C148" s="1927"/>
      <c r="D148" s="1928"/>
    </row>
    <row r="149" spans="1:7" ht="9" customHeight="1">
      <c r="A149" s="864"/>
      <c r="B149" s="917"/>
      <c r="C149" s="1914"/>
      <c r="D149" s="864"/>
    </row>
    <row r="150" spans="1:7" ht="26.25" customHeight="1">
      <c r="A150" s="2117" t="s">
        <v>11</v>
      </c>
      <c r="B150" s="2117"/>
      <c r="C150" s="2117"/>
      <c r="D150" s="2117"/>
    </row>
    <row r="151" spans="1:7" ht="13.5" customHeight="1">
      <c r="A151" s="1929" t="s">
        <v>983</v>
      </c>
      <c r="B151" s="1634"/>
      <c r="C151" s="1634"/>
      <c r="D151" s="1634"/>
      <c r="E151" s="517"/>
      <c r="F151" s="517"/>
      <c r="G151" s="517"/>
    </row>
    <row r="152" spans="1:7">
      <c r="A152" s="864" t="s">
        <v>31</v>
      </c>
      <c r="B152" s="864"/>
      <c r="C152" s="1914"/>
      <c r="D152" s="864"/>
    </row>
    <row r="153" spans="1:7">
      <c r="A153" s="528"/>
      <c r="B153" s="1245"/>
    </row>
    <row r="154" spans="1:7">
      <c r="B154" s="707"/>
      <c r="C154" s="707"/>
    </row>
    <row r="158" spans="1:7">
      <c r="A158"/>
      <c r="B158" s="488"/>
      <c r="C158"/>
      <c r="D158"/>
    </row>
    <row r="159" spans="1:7">
      <c r="A159"/>
      <c r="B159"/>
      <c r="C159"/>
      <c r="D159"/>
    </row>
    <row r="160" spans="1:7" ht="17.25" customHeight="1">
      <c r="A160"/>
      <c r="B160"/>
      <c r="C160"/>
      <c r="D160"/>
    </row>
    <row r="161" spans="1:4" ht="7.9" customHeight="1">
      <c r="A161"/>
      <c r="B161"/>
      <c r="C161"/>
      <c r="D161"/>
    </row>
    <row r="162" spans="1:4">
      <c r="A162"/>
      <c r="B162" s="489"/>
      <c r="C162"/>
      <c r="D162"/>
    </row>
    <row r="163" spans="1:4">
      <c r="A163" s="207"/>
      <c r="B163"/>
      <c r="C163" s="207"/>
      <c r="D163"/>
    </row>
    <row r="164" spans="1:4">
      <c r="A164" s="207"/>
      <c r="B164"/>
      <c r="C164" s="207"/>
      <c r="D164"/>
    </row>
    <row r="165" spans="1:4">
      <c r="A165" s="207"/>
      <c r="B165"/>
      <c r="C165" s="207"/>
      <c r="D165"/>
    </row>
    <row r="166" spans="1:4">
      <c r="A166" s="207"/>
      <c r="B166"/>
      <c r="C166" s="207"/>
      <c r="D166"/>
    </row>
    <row r="167" spans="1:4">
      <c r="A167" s="207"/>
      <c r="B167"/>
      <c r="C167" s="207"/>
      <c r="D167"/>
    </row>
    <row r="168" spans="1:4">
      <c r="A168" s="207"/>
      <c r="B168"/>
      <c r="C168" s="207"/>
      <c r="D168"/>
    </row>
    <row r="169" spans="1:4">
      <c r="A169" s="207"/>
      <c r="B169"/>
      <c r="C169" s="207"/>
      <c r="D169"/>
    </row>
    <row r="170" spans="1:4">
      <c r="A170" s="207"/>
      <c r="B170"/>
      <c r="C170" s="207"/>
      <c r="D170"/>
    </row>
    <row r="171" spans="1:4">
      <c r="A171" s="207"/>
      <c r="B171"/>
      <c r="C171" s="207"/>
      <c r="D171"/>
    </row>
    <row r="172" spans="1:4">
      <c r="A172" s="207"/>
      <c r="B172"/>
      <c r="C172" s="207"/>
      <c r="D172"/>
    </row>
    <row r="173" spans="1:4">
      <c r="A173" s="207"/>
      <c r="B173"/>
      <c r="C173" s="207"/>
      <c r="D173"/>
    </row>
    <row r="174" spans="1:4">
      <c r="A174" s="207"/>
      <c r="B174"/>
      <c r="C174" s="207"/>
      <c r="D174"/>
    </row>
    <row r="175" spans="1:4">
      <c r="A175" s="207"/>
      <c r="B175"/>
      <c r="C175" s="207"/>
      <c r="D175"/>
    </row>
    <row r="176" spans="1:4">
      <c r="A176" s="207"/>
      <c r="B176"/>
      <c r="C176" s="207"/>
      <c r="D176"/>
    </row>
    <row r="177" spans="1:4">
      <c r="A177" s="207"/>
      <c r="B177"/>
      <c r="C177" s="207"/>
      <c r="D177"/>
    </row>
    <row r="178" spans="1:4">
      <c r="A178" s="207"/>
      <c r="B178"/>
      <c r="C178" s="207"/>
      <c r="D178"/>
    </row>
    <row r="179" spans="1:4">
      <c r="A179" s="207"/>
      <c r="B179"/>
      <c r="C179" s="207"/>
      <c r="D179"/>
    </row>
    <row r="180" spans="1:4">
      <c r="A180" s="207"/>
      <c r="B180"/>
      <c r="C180" s="207"/>
      <c r="D180"/>
    </row>
    <row r="181" spans="1:4">
      <c r="A181" s="207"/>
      <c r="B181"/>
      <c r="C181" s="207"/>
      <c r="D181"/>
    </row>
    <row r="182" spans="1:4">
      <c r="A182" s="207"/>
      <c r="B182"/>
      <c r="C182" s="207"/>
      <c r="D182"/>
    </row>
    <row r="183" spans="1:4">
      <c r="A183" s="207"/>
      <c r="B183"/>
      <c r="C183" s="207"/>
      <c r="D183"/>
    </row>
    <row r="184" spans="1:4">
      <c r="A184" s="207"/>
      <c r="B184"/>
      <c r="C184" s="207"/>
      <c r="D184"/>
    </row>
    <row r="185" spans="1:4">
      <c r="A185" s="207"/>
      <c r="B185"/>
      <c r="C185" s="207"/>
      <c r="D185"/>
    </row>
    <row r="186" spans="1:4">
      <c r="A186" s="207"/>
      <c r="B186"/>
      <c r="C186" s="207"/>
      <c r="D186"/>
    </row>
    <row r="187" spans="1:4" s="145" customFormat="1">
      <c r="A187" s="208"/>
      <c r="B187"/>
      <c r="C187" s="207"/>
    </row>
    <row r="188" spans="1:4">
      <c r="A188"/>
      <c r="B188"/>
      <c r="C188"/>
      <c r="D188"/>
    </row>
    <row r="189" spans="1:4">
      <c r="A189"/>
      <c r="B189"/>
      <c r="C189"/>
      <c r="D189"/>
    </row>
    <row r="190" spans="1:4" ht="29.25" customHeight="1">
      <c r="A190"/>
      <c r="B190"/>
      <c r="C190"/>
      <c r="D190"/>
    </row>
    <row r="191" spans="1:4" ht="13.5" customHeight="1">
      <c r="A191" s="517"/>
      <c r="B191" s="517"/>
      <c r="C191" s="517"/>
      <c r="D191"/>
    </row>
    <row r="192" spans="1:4">
      <c r="A192"/>
      <c r="B192"/>
      <c r="C192"/>
      <c r="D192"/>
    </row>
    <row r="193" spans="1:4">
      <c r="A193"/>
      <c r="B193"/>
      <c r="C193"/>
      <c r="D193"/>
    </row>
    <row r="194" spans="1:4">
      <c r="B194" s="707"/>
      <c r="C194" s="707"/>
    </row>
  </sheetData>
  <sheetProtection formatCells="0" formatColumns="0" formatRows="0" insertColumns="0" insertRows="0" insertHyperlinks="0" deleteColumns="0" deleteRows="0" sort="0" autoFilter="0" pivotTables="0"/>
  <mergeCells count="16">
    <mergeCell ref="A118:D118"/>
    <mergeCell ref="A119:D119"/>
    <mergeCell ref="A120:D120"/>
    <mergeCell ref="A150:D150"/>
    <mergeCell ref="A42:D42"/>
    <mergeCell ref="A72:D72"/>
    <mergeCell ref="A79:D79"/>
    <mergeCell ref="A80:D80"/>
    <mergeCell ref="A81:D81"/>
    <mergeCell ref="A111:D111"/>
    <mergeCell ref="A41:D41"/>
    <mergeCell ref="A1:D1"/>
    <mergeCell ref="A2:D2"/>
    <mergeCell ref="A3:D3"/>
    <mergeCell ref="A33:D33"/>
    <mergeCell ref="A40:D40"/>
  </mergeCells>
  <printOptions horizontalCentered="1"/>
  <pageMargins left="0.75" right="0.75" top="1" bottom="1" header="0.5" footer="0.5"/>
  <pageSetup orientation="portrait" r:id="rId1"/>
  <headerFooter alignWithMargins="0"/>
  <rowBreaks count="4" manualBreakCount="4">
    <brk id="37" max="3" man="1"/>
    <brk id="76" max="3" man="1"/>
    <brk id="115" max="3" man="1"/>
    <brk id="154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38"/>
  <sheetViews>
    <sheetView zoomScaleNormal="100" workbookViewId="0"/>
  </sheetViews>
  <sheetFormatPr defaultRowHeight="12.75"/>
  <cols>
    <col min="1" max="1" width="26.85546875" customWidth="1"/>
    <col min="2" max="2" width="9.28515625" style="53" customWidth="1"/>
    <col min="3" max="7" width="9.28515625" customWidth="1"/>
  </cols>
  <sheetData>
    <row r="1" spans="1:8">
      <c r="H1" s="923"/>
    </row>
    <row r="2" spans="1:8" ht="15.75">
      <c r="A2" s="2002" t="s">
        <v>1173</v>
      </c>
      <c r="B2" s="2002"/>
      <c r="C2" s="2002"/>
      <c r="D2" s="2002"/>
      <c r="E2" s="2002"/>
      <c r="F2" s="2002"/>
      <c r="G2" s="2002"/>
      <c r="H2" s="923"/>
    </row>
    <row r="3" spans="1:8" ht="15.75">
      <c r="A3" s="2002" t="s">
        <v>4</v>
      </c>
      <c r="B3" s="2002"/>
      <c r="C3" s="2002"/>
      <c r="D3" s="2002"/>
      <c r="E3" s="2002"/>
      <c r="F3" s="2002"/>
      <c r="G3" s="2002"/>
    </row>
    <row r="4" spans="1:8" ht="7.9" customHeight="1">
      <c r="A4" s="186"/>
      <c r="C4" s="107"/>
    </row>
    <row r="5" spans="1:8" ht="31.5" customHeight="1">
      <c r="A5" s="1215" t="s">
        <v>630</v>
      </c>
      <c r="B5" s="1214" t="s">
        <v>707</v>
      </c>
      <c r="C5" s="1214" t="s">
        <v>272</v>
      </c>
      <c r="D5" s="1214" t="s">
        <v>304</v>
      </c>
      <c r="E5" s="1214" t="s">
        <v>254</v>
      </c>
      <c r="F5" s="1214" t="s">
        <v>306</v>
      </c>
      <c r="G5" s="1216" t="s">
        <v>157</v>
      </c>
    </row>
    <row r="6" spans="1:8" ht="15" customHeight="1">
      <c r="A6" s="491" t="s">
        <v>627</v>
      </c>
      <c r="B6" s="857">
        <v>175.05083024235458</v>
      </c>
      <c r="C6" s="857">
        <v>172.04895031171492</v>
      </c>
      <c r="D6" s="857">
        <v>97.622558827746147</v>
      </c>
      <c r="E6" s="857">
        <v>283.81472602225784</v>
      </c>
      <c r="F6" s="857">
        <v>148.54622372536454</v>
      </c>
      <c r="G6" s="857">
        <v>143.93976272436251</v>
      </c>
    </row>
    <row r="7" spans="1:8">
      <c r="A7" s="147" t="s">
        <v>879</v>
      </c>
      <c r="B7" s="858">
        <v>43.237533296879441</v>
      </c>
      <c r="C7" s="858">
        <v>36.596817712023743</v>
      </c>
      <c r="D7" s="858">
        <v>17.073666503666779</v>
      </c>
      <c r="E7" s="858">
        <v>59.496319138303775</v>
      </c>
      <c r="F7" s="858">
        <v>32.869130669160164</v>
      </c>
      <c r="G7" s="858">
        <v>29.672763869081141</v>
      </c>
    </row>
    <row r="8" spans="1:8">
      <c r="A8" s="146" t="s">
        <v>881</v>
      </c>
      <c r="B8" s="859">
        <v>30.581420625106663</v>
      </c>
      <c r="C8" s="859">
        <v>23.844356130386675</v>
      </c>
      <c r="D8" s="859">
        <v>7.0680381379467025</v>
      </c>
      <c r="E8" s="859">
        <v>52.804404372271236</v>
      </c>
      <c r="F8" s="859">
        <v>20.296609452039977</v>
      </c>
      <c r="G8" s="859">
        <v>19.334377346629484</v>
      </c>
    </row>
    <row r="9" spans="1:8">
      <c r="A9" s="146" t="s">
        <v>882</v>
      </c>
      <c r="B9" s="859">
        <v>4.3675887609570037</v>
      </c>
      <c r="C9" s="859">
        <v>4.116169164088519</v>
      </c>
      <c r="D9" s="859">
        <v>0.84691963765927436</v>
      </c>
      <c r="E9" s="859">
        <v>1.2112062924945763</v>
      </c>
      <c r="F9" s="859">
        <v>3.3280342392054738</v>
      </c>
      <c r="G9" s="859">
        <v>1.9617052510507942</v>
      </c>
    </row>
    <row r="10" spans="1:8">
      <c r="A10" s="146" t="s">
        <v>883</v>
      </c>
      <c r="B10" s="859">
        <v>8.2885239108157815</v>
      </c>
      <c r="C10" s="859">
        <v>8.6362924175485425</v>
      </c>
      <c r="D10" s="859">
        <v>9.1587087280608017</v>
      </c>
      <c r="E10" s="859">
        <v>5.4807084735379572</v>
      </c>
      <c r="F10" s="859">
        <v>9.244486977914713</v>
      </c>
      <c r="G10" s="859">
        <v>8.3766812714008623</v>
      </c>
    </row>
    <row r="11" spans="1:8">
      <c r="A11" s="146"/>
      <c r="B11" s="858"/>
      <c r="C11" s="858"/>
      <c r="D11" s="858"/>
      <c r="E11" s="858"/>
      <c r="F11" s="858"/>
      <c r="G11" s="858"/>
    </row>
    <row r="12" spans="1:8">
      <c r="A12" s="447" t="s">
        <v>242</v>
      </c>
      <c r="B12" s="858">
        <v>13.936047779725769</v>
      </c>
      <c r="C12" s="858">
        <v>16.551232838639347</v>
      </c>
      <c r="D12" s="858">
        <v>4.5705605196730215</v>
      </c>
      <c r="E12" s="858">
        <v>20.351716000738172</v>
      </c>
      <c r="F12" s="858">
        <v>16.823466583304782</v>
      </c>
      <c r="G12" s="858">
        <v>15.773350562028407</v>
      </c>
    </row>
    <row r="13" spans="1:8">
      <c r="A13" s="59"/>
      <c r="B13" s="859"/>
      <c r="C13" s="859"/>
      <c r="D13" s="859"/>
      <c r="E13" s="859"/>
      <c r="F13" s="859"/>
      <c r="G13" s="859"/>
    </row>
    <row r="14" spans="1:8">
      <c r="A14" s="447" t="s">
        <v>628</v>
      </c>
      <c r="B14" s="858">
        <v>19.178914948159083</v>
      </c>
      <c r="C14" s="858">
        <v>18.65378580260915</v>
      </c>
      <c r="D14" s="858">
        <v>15.532785389299452</v>
      </c>
      <c r="E14" s="858">
        <v>15.980055353228156</v>
      </c>
      <c r="F14" s="858">
        <v>20.001489055774382</v>
      </c>
      <c r="G14" s="858">
        <v>21.030060203936838</v>
      </c>
    </row>
    <row r="15" spans="1:8">
      <c r="A15" s="59" t="s">
        <v>884</v>
      </c>
      <c r="B15" s="859">
        <v>3.4825765251999132</v>
      </c>
      <c r="C15" s="859">
        <v>2.3352322408908512</v>
      </c>
      <c r="D15" s="859">
        <v>8.4037919619359887</v>
      </c>
      <c r="E15" s="859">
        <v>9.9603863790980078</v>
      </c>
      <c r="F15" s="859">
        <v>2.9880558982764049</v>
      </c>
      <c r="G15" s="859">
        <v>4.5343652683874467</v>
      </c>
    </row>
    <row r="16" spans="1:8">
      <c r="A16" s="59" t="s">
        <v>885</v>
      </c>
      <c r="B16" s="859">
        <v>1.5646338842328846</v>
      </c>
      <c r="C16" s="859">
        <v>0.59408530398583059</v>
      </c>
      <c r="D16" s="859">
        <v>0.33096801663977454</v>
      </c>
      <c r="E16" s="859">
        <v>2.75972000908008</v>
      </c>
      <c r="F16" s="859">
        <v>0.38218061734507686</v>
      </c>
      <c r="G16" s="859">
        <v>0.61594330196716829</v>
      </c>
    </row>
    <row r="17" spans="1:7">
      <c r="A17" s="59" t="s">
        <v>892</v>
      </c>
      <c r="B17" s="859">
        <v>12.119370274871423</v>
      </c>
      <c r="C17" s="859">
        <v>14.28517616239032</v>
      </c>
      <c r="D17" s="859">
        <v>6.201135114818431</v>
      </c>
      <c r="E17" s="859">
        <v>2.8361127083016897</v>
      </c>
      <c r="F17" s="859">
        <v>15.431873248408142</v>
      </c>
      <c r="G17" s="859">
        <v>13.863269950997756</v>
      </c>
    </row>
    <row r="18" spans="1:7">
      <c r="A18" s="59" t="s">
        <v>886</v>
      </c>
      <c r="B18" s="859">
        <v>2.0123342638548611</v>
      </c>
      <c r="C18" s="859">
        <v>1.4392920953421482</v>
      </c>
      <c r="D18" s="859">
        <v>0.59689029590525822</v>
      </c>
      <c r="E18" s="859">
        <v>0.4238362567483786</v>
      </c>
      <c r="F18" s="859">
        <v>1.1993792917447592</v>
      </c>
      <c r="G18" s="859">
        <v>2.0164816825844647</v>
      </c>
    </row>
    <row r="19" spans="1:7">
      <c r="A19" s="59"/>
      <c r="B19" s="858"/>
      <c r="C19" s="858"/>
      <c r="D19" s="858"/>
      <c r="E19" s="858"/>
      <c r="F19" s="858"/>
      <c r="G19" s="858"/>
    </row>
    <row r="20" spans="1:7">
      <c r="A20" s="447" t="s">
        <v>880</v>
      </c>
      <c r="B20" s="858">
        <v>23.220553432475477</v>
      </c>
      <c r="C20" s="858">
        <v>18.25284383564642</v>
      </c>
      <c r="D20" s="858">
        <v>5.6679960135215524</v>
      </c>
      <c r="E20" s="858">
        <v>11.807866214914414</v>
      </c>
      <c r="F20" s="858">
        <v>15.050799235859458</v>
      </c>
      <c r="G20" s="858">
        <v>15.319729065952899</v>
      </c>
    </row>
    <row r="21" spans="1:7">
      <c r="A21" s="59" t="s">
        <v>887</v>
      </c>
      <c r="B21" s="859">
        <v>9.2929285945468081</v>
      </c>
      <c r="C21" s="859">
        <v>7.1886106415166724</v>
      </c>
      <c r="D21" s="859">
        <v>0.985603256328213</v>
      </c>
      <c r="E21" s="859">
        <v>4.9313942463119602</v>
      </c>
      <c r="F21" s="859">
        <v>5.2490673183884198</v>
      </c>
      <c r="G21" s="859">
        <v>5.2242749814564169</v>
      </c>
    </row>
    <row r="22" spans="1:7">
      <c r="A22" s="59" t="s">
        <v>888</v>
      </c>
      <c r="B22" s="859">
        <v>3.7749668642327356</v>
      </c>
      <c r="C22" s="859">
        <v>4.1948539680642138</v>
      </c>
      <c r="D22" s="859">
        <v>0.52389321353723617</v>
      </c>
      <c r="E22" s="859">
        <v>1.6000437775125846</v>
      </c>
      <c r="F22" s="859">
        <v>3.7034866548451904</v>
      </c>
      <c r="G22" s="859">
        <v>2.7863090487396547</v>
      </c>
    </row>
    <row r="23" spans="1:7">
      <c r="A23" s="59" t="s">
        <v>889</v>
      </c>
      <c r="B23" s="859">
        <v>0.43858897502839816</v>
      </c>
      <c r="C23" s="859">
        <v>0.2061820030222449</v>
      </c>
      <c r="D23" s="859">
        <v>5.4410274402977056E-2</v>
      </c>
      <c r="E23" s="859">
        <v>0.39890288082031189</v>
      </c>
      <c r="F23" s="859">
        <v>0.15563222367351426</v>
      </c>
      <c r="G23" s="859">
        <v>0.20303599769729583</v>
      </c>
    </row>
    <row r="24" spans="1:7">
      <c r="A24" s="59" t="s">
        <v>890</v>
      </c>
      <c r="B24" s="859">
        <v>0.96847718673062877</v>
      </c>
      <c r="C24" s="859">
        <v>0.53164196947330244</v>
      </c>
      <c r="D24" s="859">
        <v>3.4978033544770963E-2</v>
      </c>
      <c r="E24" s="859">
        <v>0.24547869588942275</v>
      </c>
      <c r="F24" s="859">
        <v>0.16623465731630999</v>
      </c>
      <c r="G24" s="859">
        <v>0.37711115929335487</v>
      </c>
    </row>
    <row r="25" spans="1:7">
      <c r="A25" s="59" t="s">
        <v>257</v>
      </c>
      <c r="B25" s="859">
        <v>3.2052277152040363</v>
      </c>
      <c r="C25" s="859">
        <v>1.7086830005733047</v>
      </c>
      <c r="D25" s="859">
        <v>1.1527205277087853</v>
      </c>
      <c r="E25" s="859">
        <v>0.93895601177704191</v>
      </c>
      <c r="F25" s="859">
        <v>1.6528108760635427</v>
      </c>
      <c r="G25" s="859">
        <v>2.6387722394146569</v>
      </c>
    </row>
    <row r="26" spans="1:7">
      <c r="A26" s="59" t="s">
        <v>891</v>
      </c>
      <c r="B26" s="859">
        <v>5.5403640967328665</v>
      </c>
      <c r="C26" s="859">
        <v>4.4228722529966831</v>
      </c>
      <c r="D26" s="859">
        <v>2.9163907079995703</v>
      </c>
      <c r="E26" s="859">
        <v>3.693090602603093</v>
      </c>
      <c r="F26" s="859">
        <v>4.1235675055724794</v>
      </c>
      <c r="G26" s="859">
        <v>4.0902256393515186</v>
      </c>
    </row>
    <row r="27" spans="1:7">
      <c r="A27" s="59"/>
      <c r="B27" s="858"/>
      <c r="C27" s="858"/>
      <c r="D27" s="858"/>
      <c r="E27" s="858"/>
      <c r="F27" s="858"/>
      <c r="G27" s="858"/>
    </row>
    <row r="28" spans="1:7">
      <c r="A28" s="447" t="s">
        <v>866</v>
      </c>
      <c r="B28" s="858">
        <v>68.167002384316646</v>
      </c>
      <c r="C28" s="858">
        <v>73.804464941779145</v>
      </c>
      <c r="D28" s="858">
        <v>50.318664762644531</v>
      </c>
      <c r="E28" s="858">
        <v>163.09214183054621</v>
      </c>
      <c r="F28" s="858">
        <v>57.088265321070899</v>
      </c>
      <c r="G28" s="858">
        <v>54.972393408942168</v>
      </c>
    </row>
    <row r="29" spans="1:7">
      <c r="A29" s="447"/>
      <c r="B29" s="858"/>
      <c r="C29" s="858"/>
      <c r="D29" s="858"/>
      <c r="E29" s="858"/>
      <c r="F29" s="858"/>
      <c r="G29" s="858"/>
    </row>
    <row r="30" spans="1:7">
      <c r="A30" s="447" t="s">
        <v>795</v>
      </c>
      <c r="B30" s="858">
        <v>7.3107784007981742</v>
      </c>
      <c r="C30" s="858">
        <v>8.1898051810171122</v>
      </c>
      <c r="D30" s="858">
        <v>4.4588856389407967</v>
      </c>
      <c r="E30" s="858">
        <v>13.086627484527121</v>
      </c>
      <c r="F30" s="858">
        <v>6.7130728601948579</v>
      </c>
      <c r="G30" s="858">
        <v>7.1714656144210362</v>
      </c>
    </row>
    <row r="31" spans="1:7" ht="13.5">
      <c r="A31" s="820"/>
      <c r="B31" s="1243"/>
      <c r="C31" s="1243"/>
      <c r="D31" s="1243"/>
      <c r="E31" s="1243"/>
      <c r="F31" s="1243"/>
      <c r="G31" s="1243"/>
    </row>
    <row r="32" spans="1:7" ht="7.9" customHeight="1">
      <c r="C32" s="107"/>
    </row>
    <row r="33" spans="1:7" ht="14.25">
      <c r="A33" s="1235" t="s">
        <v>158</v>
      </c>
      <c r="B33" s="1213"/>
      <c r="C33" s="1213"/>
      <c r="D33" s="1213"/>
      <c r="E33" s="1213"/>
      <c r="F33" s="1213"/>
      <c r="G33" s="1213"/>
    </row>
    <row r="34" spans="1:7" ht="13.5" customHeight="1">
      <c r="A34" s="646" t="s">
        <v>983</v>
      </c>
      <c r="B34" s="517"/>
      <c r="C34" s="517"/>
      <c r="D34" s="517"/>
      <c r="E34" s="517"/>
      <c r="F34" s="517"/>
      <c r="G34" s="517"/>
    </row>
    <row r="35" spans="1:7">
      <c r="A35" s="528" t="s">
        <v>31</v>
      </c>
      <c r="C35" s="107"/>
    </row>
    <row r="36" spans="1:7">
      <c r="C36" s="107"/>
    </row>
    <row r="37" spans="1:7">
      <c r="C37" s="107"/>
    </row>
    <row r="38" spans="1:7">
      <c r="B38" s="707"/>
      <c r="C38" s="707"/>
      <c r="D38" s="707"/>
      <c r="E38" s="707"/>
      <c r="F38" s="707"/>
      <c r="G38" s="707"/>
    </row>
  </sheetData>
  <sheetProtection formatCells="0" formatColumns="0" formatRows="0" insertColumns="0" insertRows="0" insertHyperlinks="0" deleteColumns="0" deleteRows="0" sort="0" autoFilter="0" pivotTables="0"/>
  <mergeCells count="2">
    <mergeCell ref="A3:G3"/>
    <mergeCell ref="A2:G2"/>
  </mergeCells>
  <phoneticPr fontId="53" type="noConversion"/>
  <printOptions horizontalCentered="1"/>
  <pageMargins left="0.75" right="0.75" top="1" bottom="1" header="0.5" footer="0.5"/>
  <pageSetup scale="9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G37"/>
  <sheetViews>
    <sheetView zoomScaleNormal="100" workbookViewId="0">
      <selection sqref="A1:G1"/>
    </sheetView>
  </sheetViews>
  <sheetFormatPr defaultRowHeight="12.75"/>
  <cols>
    <col min="1" max="1" width="26.85546875" customWidth="1"/>
    <col min="2" max="7" width="9.28515625" customWidth="1"/>
  </cols>
  <sheetData>
    <row r="1" spans="1:7" ht="6" customHeight="1">
      <c r="A1" s="2118"/>
      <c r="B1" s="2118"/>
      <c r="C1" s="2118"/>
      <c r="D1" s="2118"/>
      <c r="E1" s="2118"/>
      <c r="F1" s="2118"/>
      <c r="G1" s="2118"/>
    </row>
    <row r="2" spans="1:7" ht="15.75">
      <c r="A2" s="2002" t="s">
        <v>1200</v>
      </c>
      <c r="B2" s="2002"/>
      <c r="C2" s="2002"/>
      <c r="D2" s="2002"/>
      <c r="E2" s="2002"/>
      <c r="F2" s="2002"/>
      <c r="G2" s="2002"/>
    </row>
    <row r="3" spans="1:7" ht="15.75">
      <c r="A3" s="2002" t="s">
        <v>996</v>
      </c>
      <c r="B3" s="2002"/>
      <c r="C3" s="2002"/>
      <c r="D3" s="2002"/>
      <c r="E3" s="2002"/>
      <c r="F3" s="2002"/>
      <c r="G3" s="2002"/>
    </row>
    <row r="4" spans="1:7" ht="15">
      <c r="A4" s="186"/>
      <c r="B4" s="53"/>
      <c r="C4" s="107"/>
    </row>
    <row r="5" spans="1:7" ht="27" customHeight="1">
      <c r="A5" s="1215" t="s">
        <v>630</v>
      </c>
      <c r="B5" s="1214" t="s">
        <v>707</v>
      </c>
      <c r="C5" s="1214" t="s">
        <v>272</v>
      </c>
      <c r="D5" s="1214" t="s">
        <v>304</v>
      </c>
      <c r="E5" s="1214" t="s">
        <v>254</v>
      </c>
      <c r="F5" s="1214" t="s">
        <v>306</v>
      </c>
      <c r="G5" s="1216" t="s">
        <v>157</v>
      </c>
    </row>
    <row r="6" spans="1:7">
      <c r="A6" s="491" t="s">
        <v>627</v>
      </c>
      <c r="B6" s="1246">
        <v>4.6870526835276483E-3</v>
      </c>
      <c r="C6" s="1246">
        <v>3.1723055807148626E-2</v>
      </c>
      <c r="D6" s="1246">
        <v>-8.3152025828179821E-2</v>
      </c>
      <c r="E6" s="1246">
        <v>-4.8605885605845778E-3</v>
      </c>
      <c r="F6" s="1246">
        <v>-4.0095078573886278E-3</v>
      </c>
      <c r="G6" s="1246">
        <v>-2.5492971141209297E-2</v>
      </c>
    </row>
    <row r="7" spans="1:7">
      <c r="A7" s="147" t="s">
        <v>879</v>
      </c>
      <c r="B7" s="1247">
        <v>4.4731802464313075E-2</v>
      </c>
      <c r="C7" s="1247">
        <v>6.7893801720080305E-3</v>
      </c>
      <c r="D7" s="1247">
        <v>-0.18924736646778029</v>
      </c>
      <c r="E7" s="1247">
        <v>-7.5409262962132684E-2</v>
      </c>
      <c r="F7" s="1247">
        <v>-1.4176975060455899E-2</v>
      </c>
      <c r="G7" s="1247">
        <v>-3.468111628771231E-2</v>
      </c>
    </row>
    <row r="8" spans="1:7">
      <c r="A8" s="146" t="s">
        <v>881</v>
      </c>
      <c r="B8" s="1248">
        <v>7.5618693280194327E-2</v>
      </c>
      <c r="C8" s="1248">
        <v>2.3950484633268321E-2</v>
      </c>
      <c r="D8" s="1248">
        <v>-0.22568231642277881</v>
      </c>
      <c r="E8" s="1248">
        <v>-8.4303281427601462E-2</v>
      </c>
      <c r="F8" s="1248">
        <v>-1.1236024874850981E-2</v>
      </c>
      <c r="G8" s="1248">
        <v>-1.8968721119698384E-2</v>
      </c>
    </row>
    <row r="9" spans="1:7">
      <c r="A9" s="146" t="s">
        <v>882</v>
      </c>
      <c r="B9" s="1248">
        <v>0.12938556582547966</v>
      </c>
      <c r="C9" s="1248">
        <v>3.7724014091646607E-2</v>
      </c>
      <c r="D9" s="1248">
        <v>7.533931576910172</v>
      </c>
      <c r="E9" s="1248">
        <v>2.033012732426811</v>
      </c>
      <c r="F9" s="1248">
        <v>-5.4875170025538322E-2</v>
      </c>
      <c r="G9" s="1248">
        <v>-1.5291526764474206E-2</v>
      </c>
    </row>
    <row r="10" spans="1:7">
      <c r="A10" s="146" t="s">
        <v>883</v>
      </c>
      <c r="B10" s="1248">
        <v>-8.7925966277998868E-2</v>
      </c>
      <c r="C10" s="1248">
        <v>-5.0629083974899736E-2</v>
      </c>
      <c r="D10" s="1248">
        <v>-0.22591815920053415</v>
      </c>
      <c r="E10" s="1248">
        <v>-0.12778301007066095</v>
      </c>
      <c r="F10" s="1248">
        <v>-5.2523218250074555E-3</v>
      </c>
      <c r="G10" s="1248">
        <v>-7.3215511661874233E-2</v>
      </c>
    </row>
    <row r="11" spans="1:7">
      <c r="A11" s="146"/>
      <c r="B11" s="858"/>
      <c r="C11" s="858"/>
      <c r="D11" s="858"/>
      <c r="E11" s="858"/>
      <c r="F11" s="858"/>
      <c r="G11" s="858"/>
    </row>
    <row r="12" spans="1:7">
      <c r="A12" s="447" t="s">
        <v>242</v>
      </c>
      <c r="B12" s="1249">
        <v>-0.13571865126268179</v>
      </c>
      <c r="C12" s="1249">
        <v>1.8189710470666975E-2</v>
      </c>
      <c r="D12" s="1249">
        <v>-0.41174843605630296</v>
      </c>
      <c r="E12" s="1249">
        <v>-8.7064514722752451E-2</v>
      </c>
      <c r="F12" s="1249">
        <v>-8.3389366194677517E-2</v>
      </c>
      <c r="G12" s="1249">
        <v>-2.0873673270984772E-2</v>
      </c>
    </row>
    <row r="13" spans="1:7">
      <c r="A13" s="59"/>
      <c r="B13" s="1248"/>
      <c r="C13" s="1248"/>
      <c r="D13" s="1248"/>
      <c r="E13" s="1248"/>
      <c r="F13" s="1248"/>
      <c r="G13" s="1248"/>
    </row>
    <row r="14" spans="1:7" ht="12.75" customHeight="1">
      <c r="A14" s="447" t="s">
        <v>628</v>
      </c>
      <c r="B14" s="1249">
        <v>1.7263947535719693E-2</v>
      </c>
      <c r="C14" s="1249">
        <v>6.5260298900185587E-2</v>
      </c>
      <c r="D14" s="1249">
        <v>-0.18694423407579186</v>
      </c>
      <c r="E14" s="1249">
        <v>7.9931606706326708E-2</v>
      </c>
      <c r="F14" s="1249">
        <v>-4.6403695635107711E-3</v>
      </c>
      <c r="G14" s="1249">
        <v>-2.5581728481844923E-2</v>
      </c>
    </row>
    <row r="15" spans="1:7">
      <c r="A15" s="59" t="s">
        <v>884</v>
      </c>
      <c r="B15" s="1248">
        <v>0.17464200035672084</v>
      </c>
      <c r="C15" s="1248">
        <v>0.77326564897571348</v>
      </c>
      <c r="D15" s="1248">
        <v>0.62505499533891773</v>
      </c>
      <c r="E15" s="1248">
        <v>0.24273523008221476</v>
      </c>
      <c r="F15" s="1248">
        <v>0.32213850416439982</v>
      </c>
      <c r="G15" s="1248">
        <v>-6.7728541219533867E-3</v>
      </c>
    </row>
    <row r="16" spans="1:7">
      <c r="A16" s="59" t="s">
        <v>885</v>
      </c>
      <c r="B16" s="1248">
        <v>-9.6402006447832145E-2</v>
      </c>
      <c r="C16" s="1248">
        <v>0.1337693487063647</v>
      </c>
      <c r="D16" s="1248">
        <v>-0.45725549792426101</v>
      </c>
      <c r="E16" s="1248">
        <v>0.30614759841803441</v>
      </c>
      <c r="F16" s="1248">
        <v>1.5387701488994043E-2</v>
      </c>
      <c r="G16" s="1248">
        <v>-5.045349066333038E-2</v>
      </c>
    </row>
    <row r="17" spans="1:7">
      <c r="A17" s="59" t="s">
        <v>892</v>
      </c>
      <c r="B17" s="1248">
        <v>-7.918609455656811E-3</v>
      </c>
      <c r="C17" s="1248">
        <v>6.6974105069763645E-3</v>
      </c>
      <c r="D17" s="1248">
        <v>-0.4677325613351706</v>
      </c>
      <c r="E17" s="1248">
        <v>-0.30034316668269179</v>
      </c>
      <c r="F17" s="1248">
        <v>-4.6547624265050214E-2</v>
      </c>
      <c r="G17" s="1248">
        <v>-3.7130249667693738E-2</v>
      </c>
    </row>
    <row r="18" spans="1:7">
      <c r="A18" s="59" t="s">
        <v>886</v>
      </c>
      <c r="B18" s="1248">
        <v>3.6768637802216952E-2</v>
      </c>
      <c r="C18" s="1248">
        <v>-2.7486336215788332E-2</v>
      </c>
      <c r="D18" s="1248">
        <v>-0.64313639555184232</v>
      </c>
      <c r="E18" s="1248">
        <v>-0.31189570611225625</v>
      </c>
      <c r="F18" s="1248">
        <v>-5.7885225261699591E-2</v>
      </c>
      <c r="G18" s="1248">
        <v>2.341461027697922E-2</v>
      </c>
    </row>
    <row r="19" spans="1:7">
      <c r="A19" s="59"/>
      <c r="B19" s="858"/>
      <c r="C19" s="858"/>
      <c r="D19" s="858"/>
      <c r="E19" s="858"/>
      <c r="F19" s="858"/>
      <c r="G19" s="858"/>
    </row>
    <row r="20" spans="1:7">
      <c r="A20" s="447" t="s">
        <v>880</v>
      </c>
      <c r="B20" s="1249">
        <v>-0.11825654128731788</v>
      </c>
      <c r="C20" s="1249">
        <v>-1.5334661309456266E-3</v>
      </c>
      <c r="D20" s="1249">
        <v>-0.11415911697473657</v>
      </c>
      <c r="E20" s="1249">
        <v>-0.24068262017859809</v>
      </c>
      <c r="F20" s="1249">
        <v>-6.9098563711438188E-2</v>
      </c>
      <c r="G20" s="1249">
        <v>-5.7781229155181357E-2</v>
      </c>
    </row>
    <row r="21" spans="1:7">
      <c r="A21" s="59" t="s">
        <v>887</v>
      </c>
      <c r="B21" s="1248">
        <v>-0.1038063265820206</v>
      </c>
      <c r="C21" s="1248">
        <v>7.4751371752768137E-4</v>
      </c>
      <c r="D21" s="1248">
        <v>-0.39630893938915734</v>
      </c>
      <c r="E21" s="1248">
        <v>-0.27490267470109497</v>
      </c>
      <c r="F21" s="1248">
        <v>-6.7964538806379982E-2</v>
      </c>
      <c r="G21" s="1248">
        <v>-5.8457663743963995E-2</v>
      </c>
    </row>
    <row r="22" spans="1:7">
      <c r="A22" s="59" t="s">
        <v>888</v>
      </c>
      <c r="B22" s="1248">
        <v>-0.15488800586700602</v>
      </c>
      <c r="C22" s="1248">
        <v>1.1019944349218047E-2</v>
      </c>
      <c r="D22" s="1248">
        <v>-0.13329373510329645</v>
      </c>
      <c r="E22" s="1248">
        <v>-0.37255826899251221</v>
      </c>
      <c r="F22" s="1248">
        <v>-6.7169892015061849E-2</v>
      </c>
      <c r="G22" s="1248">
        <v>2.2825016179939261E-3</v>
      </c>
    </row>
    <row r="23" spans="1:7">
      <c r="A23" s="59" t="s">
        <v>889</v>
      </c>
      <c r="B23" s="1248">
        <v>-9.2403055129034128E-2</v>
      </c>
      <c r="C23" s="1248">
        <v>-0.15860446022755337</v>
      </c>
      <c r="D23" s="1248">
        <v>-0.54217667408908188</v>
      </c>
      <c r="E23" s="1248">
        <v>1.3896284289502114</v>
      </c>
      <c r="F23" s="1248">
        <v>-0.22873569413577188</v>
      </c>
      <c r="G23" s="1248">
        <v>-0.19954095725710352</v>
      </c>
    </row>
    <row r="24" spans="1:7">
      <c r="A24" s="59" t="s">
        <v>890</v>
      </c>
      <c r="B24" s="1248">
        <v>-0.16569184563098771</v>
      </c>
      <c r="C24" s="1248">
        <v>-5.1455258266597248E-3</v>
      </c>
      <c r="D24" s="1248">
        <v>-0.43051244825715063</v>
      </c>
      <c r="E24" s="1248">
        <v>2.9320976155301142</v>
      </c>
      <c r="F24" s="1248">
        <v>-0.36750455449441066</v>
      </c>
      <c r="G24" s="1248">
        <v>-0.32149451449107946</v>
      </c>
    </row>
    <row r="25" spans="1:7">
      <c r="A25" s="59" t="s">
        <v>257</v>
      </c>
      <c r="B25" s="1248">
        <v>-8.1364311194375372E-2</v>
      </c>
      <c r="C25" s="1248">
        <v>-2.0858951208597598E-2</v>
      </c>
      <c r="D25" s="1248">
        <v>-0.26106377275671222</v>
      </c>
      <c r="E25" s="1248">
        <v>0.36783822746643624</v>
      </c>
      <c r="F25" s="1248">
        <v>-9.2306856755926092E-2</v>
      </c>
      <c r="G25" s="1248">
        <v>-6.667957838658245E-2</v>
      </c>
    </row>
    <row r="26" spans="1:7">
      <c r="A26" s="59" t="s">
        <v>891</v>
      </c>
      <c r="B26" s="1248">
        <v>-0.12962470958912198</v>
      </c>
      <c r="C26" s="1248">
        <v>-2.508771480017602E-4</v>
      </c>
      <c r="D26" s="1248">
        <v>0.20457061028780044</v>
      </c>
      <c r="E26" s="1248">
        <v>-0.30104122319920323</v>
      </c>
      <c r="F26" s="1248">
        <v>-3.6659012628755261E-2</v>
      </c>
      <c r="G26" s="1248">
        <v>-4.7425799821962711E-2</v>
      </c>
    </row>
    <row r="27" spans="1:7">
      <c r="A27" s="59"/>
      <c r="B27" s="858"/>
      <c r="C27" s="858"/>
      <c r="D27" s="858"/>
      <c r="E27" s="858"/>
      <c r="F27" s="858"/>
      <c r="G27" s="858"/>
    </row>
    <row r="28" spans="1:7">
      <c r="A28" s="447" t="s">
        <v>866</v>
      </c>
      <c r="B28" s="1249">
        <v>4.0490075211357057E-2</v>
      </c>
      <c r="C28" s="1249">
        <v>8.8282216744599573E-3</v>
      </c>
      <c r="D28" s="1249">
        <v>8.2587441451440258E-2</v>
      </c>
      <c r="E28" s="1249">
        <v>2.5513007310900671E-2</v>
      </c>
      <c r="F28" s="1249">
        <v>4.9478497698920432E-3</v>
      </c>
      <c r="G28" s="1249">
        <v>-4.5941221773831975E-2</v>
      </c>
    </row>
    <row r="29" spans="1:7">
      <c r="A29" s="447"/>
      <c r="B29" s="858"/>
      <c r="C29" s="858"/>
      <c r="D29" s="858"/>
      <c r="E29" s="858"/>
      <c r="F29" s="858"/>
      <c r="G29" s="858"/>
    </row>
    <row r="30" spans="1:7">
      <c r="A30" s="447" t="s">
        <v>795</v>
      </c>
      <c r="B30" s="1249">
        <v>0.2142276874779252</v>
      </c>
      <c r="C30" s="1249">
        <v>0.57411981084347175</v>
      </c>
      <c r="D30" s="1249">
        <v>-0.21288729705919895</v>
      </c>
      <c r="E30" s="1249">
        <v>0.42603442243663237</v>
      </c>
      <c r="F30" s="1249">
        <v>0.53319160828772216</v>
      </c>
      <c r="G30" s="1249">
        <v>0.32906070245288288</v>
      </c>
    </row>
    <row r="31" spans="1:7" ht="13.5">
      <c r="A31" s="820"/>
      <c r="B31" s="1243"/>
      <c r="C31" s="1243"/>
      <c r="D31" s="1243"/>
      <c r="E31" s="1243"/>
      <c r="F31" s="1243"/>
      <c r="G31" s="1243"/>
    </row>
    <row r="32" spans="1:7" ht="12.75" customHeight="1">
      <c r="B32" s="53"/>
      <c r="C32" s="107"/>
    </row>
    <row r="33" spans="1:7" ht="13.5">
      <c r="A33" s="1212" t="s">
        <v>725</v>
      </c>
      <c r="B33" s="1213"/>
      <c r="C33" s="1213"/>
      <c r="D33" s="1213"/>
      <c r="E33" s="1213"/>
      <c r="F33" s="1213"/>
      <c r="G33" s="1213"/>
    </row>
    <row r="34" spans="1:7">
      <c r="A34" s="528" t="s">
        <v>31</v>
      </c>
      <c r="B34" s="53"/>
      <c r="C34" s="107"/>
    </row>
    <row r="35" spans="1:7">
      <c r="B35" s="53"/>
      <c r="C35" s="107"/>
    </row>
    <row r="36" spans="1:7">
      <c r="B36" s="53"/>
      <c r="C36" s="107"/>
    </row>
    <row r="37" spans="1:7">
      <c r="B37" s="707"/>
      <c r="C37" s="707"/>
      <c r="D37" s="707"/>
      <c r="E37" s="707"/>
      <c r="F37" s="707"/>
      <c r="G37" s="707"/>
    </row>
  </sheetData>
  <sheetProtection formatCells="0" formatColumns="0" formatRows="0" insertColumns="0" insertRows="0" insertHyperlinks="0" deleteColumns="0" deleteRows="0" sort="0" autoFilter="0" pivotTables="0"/>
  <mergeCells count="3">
    <mergeCell ref="A1:G1"/>
    <mergeCell ref="A3:G3"/>
    <mergeCell ref="A2:G2"/>
  </mergeCells>
  <phoneticPr fontId="53" type="noConversion"/>
  <printOptions horizontalCentered="1"/>
  <pageMargins left="0.75" right="0.75" top="1" bottom="1" header="0.5" footer="0.5"/>
  <pageSetup scale="96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2"/>
  <sheetViews>
    <sheetView showGridLines="0" zoomScaleNormal="100" workbookViewId="0">
      <selection activeCell="K20" sqref="K20"/>
    </sheetView>
  </sheetViews>
  <sheetFormatPr defaultRowHeight="12.75"/>
  <cols>
    <col min="1" max="1" width="36.42578125" customWidth="1"/>
    <col min="2" max="2" width="10.7109375" style="53" customWidth="1"/>
    <col min="3" max="3" width="10.7109375" customWidth="1"/>
    <col min="4" max="4" width="12.85546875" customWidth="1"/>
    <col min="5" max="5" width="9.7109375" bestFit="1" customWidth="1"/>
    <col min="7" max="7" width="9.7109375" bestFit="1" customWidth="1"/>
    <col min="248" max="248" width="36.42578125" customWidth="1"/>
    <col min="249" max="250" width="10.7109375" customWidth="1"/>
    <col min="251" max="251" width="12.85546875" customWidth="1"/>
    <col min="257" max="257" width="28.140625" bestFit="1" customWidth="1"/>
    <col min="504" max="504" width="36.42578125" customWidth="1"/>
    <col min="505" max="506" width="10.7109375" customWidth="1"/>
    <col min="507" max="507" width="12.85546875" customWidth="1"/>
    <col min="513" max="513" width="28.140625" bestFit="1" customWidth="1"/>
    <col min="760" max="760" width="36.42578125" customWidth="1"/>
    <col min="761" max="762" width="10.7109375" customWidth="1"/>
    <col min="763" max="763" width="12.85546875" customWidth="1"/>
    <col min="769" max="769" width="28.140625" bestFit="1" customWidth="1"/>
    <col min="1016" max="1016" width="36.42578125" customWidth="1"/>
    <col min="1017" max="1018" width="10.7109375" customWidth="1"/>
    <col min="1019" max="1019" width="12.85546875" customWidth="1"/>
    <col min="1025" max="1025" width="28.140625" bestFit="1" customWidth="1"/>
    <col min="1272" max="1272" width="36.42578125" customWidth="1"/>
    <col min="1273" max="1274" width="10.7109375" customWidth="1"/>
    <col min="1275" max="1275" width="12.85546875" customWidth="1"/>
    <col min="1281" max="1281" width="28.140625" bestFit="1" customWidth="1"/>
    <col min="1528" max="1528" width="36.42578125" customWidth="1"/>
    <col min="1529" max="1530" width="10.7109375" customWidth="1"/>
    <col min="1531" max="1531" width="12.85546875" customWidth="1"/>
    <col min="1537" max="1537" width="28.140625" bestFit="1" customWidth="1"/>
    <col min="1784" max="1784" width="36.42578125" customWidth="1"/>
    <col min="1785" max="1786" width="10.7109375" customWidth="1"/>
    <col min="1787" max="1787" width="12.85546875" customWidth="1"/>
    <col min="1793" max="1793" width="28.140625" bestFit="1" customWidth="1"/>
    <col min="2040" max="2040" width="36.42578125" customWidth="1"/>
    <col min="2041" max="2042" width="10.7109375" customWidth="1"/>
    <col min="2043" max="2043" width="12.85546875" customWidth="1"/>
    <col min="2049" max="2049" width="28.140625" bestFit="1" customWidth="1"/>
    <col min="2296" max="2296" width="36.42578125" customWidth="1"/>
    <col min="2297" max="2298" width="10.7109375" customWidth="1"/>
    <col min="2299" max="2299" width="12.85546875" customWidth="1"/>
    <col min="2305" max="2305" width="28.140625" bestFit="1" customWidth="1"/>
    <col min="2552" max="2552" width="36.42578125" customWidth="1"/>
    <col min="2553" max="2554" width="10.7109375" customWidth="1"/>
    <col min="2555" max="2555" width="12.85546875" customWidth="1"/>
    <col min="2561" max="2561" width="28.140625" bestFit="1" customWidth="1"/>
    <col min="2808" max="2808" width="36.42578125" customWidth="1"/>
    <col min="2809" max="2810" width="10.7109375" customWidth="1"/>
    <col min="2811" max="2811" width="12.85546875" customWidth="1"/>
    <col min="2817" max="2817" width="28.140625" bestFit="1" customWidth="1"/>
    <col min="3064" max="3064" width="36.42578125" customWidth="1"/>
    <col min="3065" max="3066" width="10.7109375" customWidth="1"/>
    <col min="3067" max="3067" width="12.85546875" customWidth="1"/>
    <col min="3073" max="3073" width="28.140625" bestFit="1" customWidth="1"/>
    <col min="3320" max="3320" width="36.42578125" customWidth="1"/>
    <col min="3321" max="3322" width="10.7109375" customWidth="1"/>
    <col min="3323" max="3323" width="12.85546875" customWidth="1"/>
    <col min="3329" max="3329" width="28.140625" bestFit="1" customWidth="1"/>
    <col min="3576" max="3576" width="36.42578125" customWidth="1"/>
    <col min="3577" max="3578" width="10.7109375" customWidth="1"/>
    <col min="3579" max="3579" width="12.85546875" customWidth="1"/>
    <col min="3585" max="3585" width="28.140625" bestFit="1" customWidth="1"/>
    <col min="3832" max="3832" width="36.42578125" customWidth="1"/>
    <col min="3833" max="3834" width="10.7109375" customWidth="1"/>
    <col min="3835" max="3835" width="12.85546875" customWidth="1"/>
    <col min="3841" max="3841" width="28.140625" bestFit="1" customWidth="1"/>
    <col min="4088" max="4088" width="36.42578125" customWidth="1"/>
    <col min="4089" max="4090" width="10.7109375" customWidth="1"/>
    <col min="4091" max="4091" width="12.85546875" customWidth="1"/>
    <col min="4097" max="4097" width="28.140625" bestFit="1" customWidth="1"/>
    <col min="4344" max="4344" width="36.42578125" customWidth="1"/>
    <col min="4345" max="4346" width="10.7109375" customWidth="1"/>
    <col min="4347" max="4347" width="12.85546875" customWidth="1"/>
    <col min="4353" max="4353" width="28.140625" bestFit="1" customWidth="1"/>
    <col min="4600" max="4600" width="36.42578125" customWidth="1"/>
    <col min="4601" max="4602" width="10.7109375" customWidth="1"/>
    <col min="4603" max="4603" width="12.85546875" customWidth="1"/>
    <col min="4609" max="4609" width="28.140625" bestFit="1" customWidth="1"/>
    <col min="4856" max="4856" width="36.42578125" customWidth="1"/>
    <col min="4857" max="4858" width="10.7109375" customWidth="1"/>
    <col min="4859" max="4859" width="12.85546875" customWidth="1"/>
    <col min="4865" max="4865" width="28.140625" bestFit="1" customWidth="1"/>
    <col min="5112" max="5112" width="36.42578125" customWidth="1"/>
    <col min="5113" max="5114" width="10.7109375" customWidth="1"/>
    <col min="5115" max="5115" width="12.85546875" customWidth="1"/>
    <col min="5121" max="5121" width="28.140625" bestFit="1" customWidth="1"/>
    <col min="5368" max="5368" width="36.42578125" customWidth="1"/>
    <col min="5369" max="5370" width="10.7109375" customWidth="1"/>
    <col min="5371" max="5371" width="12.85546875" customWidth="1"/>
    <col min="5377" max="5377" width="28.140625" bestFit="1" customWidth="1"/>
    <col min="5624" max="5624" width="36.42578125" customWidth="1"/>
    <col min="5625" max="5626" width="10.7109375" customWidth="1"/>
    <col min="5627" max="5627" width="12.85546875" customWidth="1"/>
    <col min="5633" max="5633" width="28.140625" bestFit="1" customWidth="1"/>
    <col min="5880" max="5880" width="36.42578125" customWidth="1"/>
    <col min="5881" max="5882" width="10.7109375" customWidth="1"/>
    <col min="5883" max="5883" width="12.85546875" customWidth="1"/>
    <col min="5889" max="5889" width="28.140625" bestFit="1" customWidth="1"/>
    <col min="6136" max="6136" width="36.42578125" customWidth="1"/>
    <col min="6137" max="6138" width="10.7109375" customWidth="1"/>
    <col min="6139" max="6139" width="12.85546875" customWidth="1"/>
    <col min="6145" max="6145" width="28.140625" bestFit="1" customWidth="1"/>
    <col min="6392" max="6392" width="36.42578125" customWidth="1"/>
    <col min="6393" max="6394" width="10.7109375" customWidth="1"/>
    <col min="6395" max="6395" width="12.85546875" customWidth="1"/>
    <col min="6401" max="6401" width="28.140625" bestFit="1" customWidth="1"/>
    <col min="6648" max="6648" width="36.42578125" customWidth="1"/>
    <col min="6649" max="6650" width="10.7109375" customWidth="1"/>
    <col min="6651" max="6651" width="12.85546875" customWidth="1"/>
    <col min="6657" max="6657" width="28.140625" bestFit="1" customWidth="1"/>
    <col min="6904" max="6904" width="36.42578125" customWidth="1"/>
    <col min="6905" max="6906" width="10.7109375" customWidth="1"/>
    <col min="6907" max="6907" width="12.85546875" customWidth="1"/>
    <col min="6913" max="6913" width="28.140625" bestFit="1" customWidth="1"/>
    <col min="7160" max="7160" width="36.42578125" customWidth="1"/>
    <col min="7161" max="7162" width="10.7109375" customWidth="1"/>
    <col min="7163" max="7163" width="12.85546875" customWidth="1"/>
    <col min="7169" max="7169" width="28.140625" bestFit="1" customWidth="1"/>
    <col min="7416" max="7416" width="36.42578125" customWidth="1"/>
    <col min="7417" max="7418" width="10.7109375" customWidth="1"/>
    <col min="7419" max="7419" width="12.85546875" customWidth="1"/>
    <col min="7425" max="7425" width="28.140625" bestFit="1" customWidth="1"/>
    <col min="7672" max="7672" width="36.42578125" customWidth="1"/>
    <col min="7673" max="7674" width="10.7109375" customWidth="1"/>
    <col min="7675" max="7675" width="12.85546875" customWidth="1"/>
    <col min="7681" max="7681" width="28.140625" bestFit="1" customWidth="1"/>
    <col min="7928" max="7928" width="36.42578125" customWidth="1"/>
    <col min="7929" max="7930" width="10.7109375" customWidth="1"/>
    <col min="7931" max="7931" width="12.85546875" customWidth="1"/>
    <col min="7937" max="7937" width="28.140625" bestFit="1" customWidth="1"/>
    <col min="8184" max="8184" width="36.42578125" customWidth="1"/>
    <col min="8185" max="8186" width="10.7109375" customWidth="1"/>
    <col min="8187" max="8187" width="12.85546875" customWidth="1"/>
    <col min="8193" max="8193" width="28.140625" bestFit="1" customWidth="1"/>
    <col min="8440" max="8440" width="36.42578125" customWidth="1"/>
    <col min="8441" max="8442" width="10.7109375" customWidth="1"/>
    <col min="8443" max="8443" width="12.85546875" customWidth="1"/>
    <col min="8449" max="8449" width="28.140625" bestFit="1" customWidth="1"/>
    <col min="8696" max="8696" width="36.42578125" customWidth="1"/>
    <col min="8697" max="8698" width="10.7109375" customWidth="1"/>
    <col min="8699" max="8699" width="12.85546875" customWidth="1"/>
    <col min="8705" max="8705" width="28.140625" bestFit="1" customWidth="1"/>
    <col min="8952" max="8952" width="36.42578125" customWidth="1"/>
    <col min="8953" max="8954" width="10.7109375" customWidth="1"/>
    <col min="8955" max="8955" width="12.85546875" customWidth="1"/>
    <col min="8961" max="8961" width="28.140625" bestFit="1" customWidth="1"/>
    <col min="9208" max="9208" width="36.42578125" customWidth="1"/>
    <col min="9209" max="9210" width="10.7109375" customWidth="1"/>
    <col min="9211" max="9211" width="12.85546875" customWidth="1"/>
    <col min="9217" max="9217" width="28.140625" bestFit="1" customWidth="1"/>
    <col min="9464" max="9464" width="36.42578125" customWidth="1"/>
    <col min="9465" max="9466" width="10.7109375" customWidth="1"/>
    <col min="9467" max="9467" width="12.85546875" customWidth="1"/>
    <col min="9473" max="9473" width="28.140625" bestFit="1" customWidth="1"/>
    <col min="9720" max="9720" width="36.42578125" customWidth="1"/>
    <col min="9721" max="9722" width="10.7109375" customWidth="1"/>
    <col min="9723" max="9723" width="12.85546875" customWidth="1"/>
    <col min="9729" max="9729" width="28.140625" bestFit="1" customWidth="1"/>
    <col min="9976" max="9976" width="36.42578125" customWidth="1"/>
    <col min="9977" max="9978" width="10.7109375" customWidth="1"/>
    <col min="9979" max="9979" width="12.85546875" customWidth="1"/>
    <col min="9985" max="9985" width="28.140625" bestFit="1" customWidth="1"/>
    <col min="10232" max="10232" width="36.42578125" customWidth="1"/>
    <col min="10233" max="10234" width="10.7109375" customWidth="1"/>
    <col min="10235" max="10235" width="12.85546875" customWidth="1"/>
    <col min="10241" max="10241" width="28.140625" bestFit="1" customWidth="1"/>
    <col min="10488" max="10488" width="36.42578125" customWidth="1"/>
    <col min="10489" max="10490" width="10.7109375" customWidth="1"/>
    <col min="10491" max="10491" width="12.85546875" customWidth="1"/>
    <col min="10497" max="10497" width="28.140625" bestFit="1" customWidth="1"/>
    <col min="10744" max="10744" width="36.42578125" customWidth="1"/>
    <col min="10745" max="10746" width="10.7109375" customWidth="1"/>
    <col min="10747" max="10747" width="12.85546875" customWidth="1"/>
    <col min="10753" max="10753" width="28.140625" bestFit="1" customWidth="1"/>
    <col min="11000" max="11000" width="36.42578125" customWidth="1"/>
    <col min="11001" max="11002" width="10.7109375" customWidth="1"/>
    <col min="11003" max="11003" width="12.85546875" customWidth="1"/>
    <col min="11009" max="11009" width="28.140625" bestFit="1" customWidth="1"/>
    <col min="11256" max="11256" width="36.42578125" customWidth="1"/>
    <col min="11257" max="11258" width="10.7109375" customWidth="1"/>
    <col min="11259" max="11259" width="12.85546875" customWidth="1"/>
    <col min="11265" max="11265" width="28.140625" bestFit="1" customWidth="1"/>
    <col min="11512" max="11512" width="36.42578125" customWidth="1"/>
    <col min="11513" max="11514" width="10.7109375" customWidth="1"/>
    <col min="11515" max="11515" width="12.85546875" customWidth="1"/>
    <col min="11521" max="11521" width="28.140625" bestFit="1" customWidth="1"/>
    <col min="11768" max="11768" width="36.42578125" customWidth="1"/>
    <col min="11769" max="11770" width="10.7109375" customWidth="1"/>
    <col min="11771" max="11771" width="12.85546875" customWidth="1"/>
    <col min="11777" max="11777" width="28.140625" bestFit="1" customWidth="1"/>
    <col min="12024" max="12024" width="36.42578125" customWidth="1"/>
    <col min="12025" max="12026" width="10.7109375" customWidth="1"/>
    <col min="12027" max="12027" width="12.85546875" customWidth="1"/>
    <col min="12033" max="12033" width="28.140625" bestFit="1" customWidth="1"/>
    <col min="12280" max="12280" width="36.42578125" customWidth="1"/>
    <col min="12281" max="12282" width="10.7109375" customWidth="1"/>
    <col min="12283" max="12283" width="12.85546875" customWidth="1"/>
    <col min="12289" max="12289" width="28.140625" bestFit="1" customWidth="1"/>
    <col min="12536" max="12536" width="36.42578125" customWidth="1"/>
    <col min="12537" max="12538" width="10.7109375" customWidth="1"/>
    <col min="12539" max="12539" width="12.85546875" customWidth="1"/>
    <col min="12545" max="12545" width="28.140625" bestFit="1" customWidth="1"/>
    <col min="12792" max="12792" width="36.42578125" customWidth="1"/>
    <col min="12793" max="12794" width="10.7109375" customWidth="1"/>
    <col min="12795" max="12795" width="12.85546875" customWidth="1"/>
    <col min="12801" max="12801" width="28.140625" bestFit="1" customWidth="1"/>
    <col min="13048" max="13048" width="36.42578125" customWidth="1"/>
    <col min="13049" max="13050" width="10.7109375" customWidth="1"/>
    <col min="13051" max="13051" width="12.85546875" customWidth="1"/>
    <col min="13057" max="13057" width="28.140625" bestFit="1" customWidth="1"/>
    <col min="13304" max="13304" width="36.42578125" customWidth="1"/>
    <col min="13305" max="13306" width="10.7109375" customWidth="1"/>
    <col min="13307" max="13307" width="12.85546875" customWidth="1"/>
    <col min="13313" max="13313" width="28.140625" bestFit="1" customWidth="1"/>
    <col min="13560" max="13560" width="36.42578125" customWidth="1"/>
    <col min="13561" max="13562" width="10.7109375" customWidth="1"/>
    <col min="13563" max="13563" width="12.85546875" customWidth="1"/>
    <col min="13569" max="13569" width="28.140625" bestFit="1" customWidth="1"/>
    <col min="13816" max="13816" width="36.42578125" customWidth="1"/>
    <col min="13817" max="13818" width="10.7109375" customWidth="1"/>
    <col min="13819" max="13819" width="12.85546875" customWidth="1"/>
    <col min="13825" max="13825" width="28.140625" bestFit="1" customWidth="1"/>
    <col min="14072" max="14072" width="36.42578125" customWidth="1"/>
    <col min="14073" max="14074" width="10.7109375" customWidth="1"/>
    <col min="14075" max="14075" width="12.85546875" customWidth="1"/>
    <col min="14081" max="14081" width="28.140625" bestFit="1" customWidth="1"/>
    <col min="14328" max="14328" width="36.42578125" customWidth="1"/>
    <col min="14329" max="14330" width="10.7109375" customWidth="1"/>
    <col min="14331" max="14331" width="12.85546875" customWidth="1"/>
    <col min="14337" max="14337" width="28.140625" bestFit="1" customWidth="1"/>
    <col min="14584" max="14584" width="36.42578125" customWidth="1"/>
    <col min="14585" max="14586" width="10.7109375" customWidth="1"/>
    <col min="14587" max="14587" width="12.85546875" customWidth="1"/>
    <col min="14593" max="14593" width="28.140625" bestFit="1" customWidth="1"/>
    <col min="14840" max="14840" width="36.42578125" customWidth="1"/>
    <col min="14841" max="14842" width="10.7109375" customWidth="1"/>
    <col min="14843" max="14843" width="12.85546875" customWidth="1"/>
    <col min="14849" max="14849" width="28.140625" bestFit="1" customWidth="1"/>
    <col min="15096" max="15096" width="36.42578125" customWidth="1"/>
    <col min="15097" max="15098" width="10.7109375" customWidth="1"/>
    <col min="15099" max="15099" width="12.85546875" customWidth="1"/>
    <col min="15105" max="15105" width="28.140625" bestFit="1" customWidth="1"/>
    <col min="15352" max="15352" width="36.42578125" customWidth="1"/>
    <col min="15353" max="15354" width="10.7109375" customWidth="1"/>
    <col min="15355" max="15355" width="12.85546875" customWidth="1"/>
    <col min="15361" max="15361" width="28.140625" bestFit="1" customWidth="1"/>
    <col min="15608" max="15608" width="36.42578125" customWidth="1"/>
    <col min="15609" max="15610" width="10.7109375" customWidth="1"/>
    <col min="15611" max="15611" width="12.85546875" customWidth="1"/>
    <col min="15617" max="15617" width="28.140625" bestFit="1" customWidth="1"/>
    <col min="15864" max="15864" width="36.42578125" customWidth="1"/>
    <col min="15865" max="15866" width="10.7109375" customWidth="1"/>
    <col min="15867" max="15867" width="12.85546875" customWidth="1"/>
    <col min="15873" max="15873" width="28.140625" bestFit="1" customWidth="1"/>
    <col min="16120" max="16120" width="36.42578125" customWidth="1"/>
    <col min="16121" max="16122" width="10.7109375" customWidth="1"/>
    <col min="16123" max="16123" width="12.85546875" customWidth="1"/>
    <col min="16129" max="16129" width="28.140625" bestFit="1" customWidth="1"/>
  </cols>
  <sheetData>
    <row r="1" spans="1:9" ht="15.75">
      <c r="A1" s="2002" t="s">
        <v>1199</v>
      </c>
      <c r="B1" s="2002"/>
      <c r="C1" s="2002"/>
      <c r="D1" s="2002"/>
      <c r="E1" s="2002"/>
      <c r="F1" s="2002"/>
      <c r="G1" s="2002"/>
      <c r="H1" s="489"/>
      <c r="I1" s="897"/>
    </row>
    <row r="2" spans="1:9" ht="15.75">
      <c r="A2" s="2002" t="s">
        <v>965</v>
      </c>
      <c r="B2" s="2002"/>
      <c r="C2" s="2002"/>
      <c r="D2" s="2002"/>
      <c r="E2" s="2002"/>
      <c r="F2" s="2002"/>
      <c r="G2" s="2002"/>
      <c r="I2" s="1396"/>
    </row>
    <row r="3" spans="1:9" ht="15.75">
      <c r="A3" s="2002" t="s">
        <v>905</v>
      </c>
      <c r="B3" s="2002"/>
      <c r="C3" s="2002"/>
      <c r="D3" s="2002"/>
      <c r="E3" s="2002"/>
      <c r="F3" s="2002"/>
      <c r="G3" s="2002"/>
      <c r="H3" s="489"/>
    </row>
    <row r="4" spans="1:9" ht="15">
      <c r="A4" s="186"/>
      <c r="C4" s="107"/>
    </row>
    <row r="5" spans="1:9">
      <c r="A5" s="420"/>
      <c r="B5" s="2119" t="s">
        <v>863</v>
      </c>
      <c r="C5" s="2120"/>
      <c r="D5" s="2121" t="s">
        <v>864</v>
      </c>
      <c r="E5" s="2120"/>
      <c r="F5" s="2122" t="s">
        <v>300</v>
      </c>
      <c r="G5" s="2123"/>
    </row>
    <row r="6" spans="1:9" ht="20.25" customHeight="1">
      <c r="A6" s="420" t="s">
        <v>630</v>
      </c>
      <c r="B6" s="1962">
        <v>2010</v>
      </c>
      <c r="C6" s="1930" t="s">
        <v>629</v>
      </c>
      <c r="D6" s="1963">
        <v>2010</v>
      </c>
      <c r="E6" s="1931" t="s">
        <v>629</v>
      </c>
      <c r="F6" s="1964">
        <v>2010</v>
      </c>
      <c r="G6" s="750" t="s">
        <v>629</v>
      </c>
    </row>
    <row r="7" spans="1:9" ht="15" customHeight="1">
      <c r="A7" s="147" t="s">
        <v>1159</v>
      </c>
      <c r="B7" s="857">
        <v>139.928690088552</v>
      </c>
      <c r="C7" s="1932">
        <v>5.011616147800857</v>
      </c>
      <c r="D7" s="1933">
        <v>171.06265764061774</v>
      </c>
      <c r="E7" s="1934">
        <v>3.2978658681459772</v>
      </c>
      <c r="F7" s="857">
        <v>261.07192740619206</v>
      </c>
      <c r="G7" s="857">
        <v>-2.7058820459333721</v>
      </c>
      <c r="H7" s="207"/>
    </row>
    <row r="8" spans="1:9">
      <c r="A8" s="1966"/>
      <c r="B8" s="858"/>
      <c r="C8" s="1935"/>
      <c r="D8" s="1936"/>
      <c r="E8" s="1937"/>
      <c r="F8" s="858"/>
      <c r="G8" s="858"/>
      <c r="H8" s="207"/>
    </row>
    <row r="9" spans="1:9">
      <c r="A9" s="146" t="s">
        <v>1163</v>
      </c>
      <c r="B9" s="647"/>
      <c r="C9" s="1938"/>
      <c r="D9" s="1939"/>
      <c r="E9" s="1940"/>
      <c r="F9" s="213"/>
      <c r="G9" s="859"/>
      <c r="H9" s="207"/>
    </row>
    <row r="10" spans="1:9">
      <c r="A10" s="146" t="s">
        <v>1212</v>
      </c>
      <c r="B10" s="859">
        <v>208.3647152466543</v>
      </c>
      <c r="C10" s="1938">
        <v>16.983567102379183</v>
      </c>
      <c r="D10" s="1941">
        <v>201.58670336441637</v>
      </c>
      <c r="E10" s="1940">
        <v>-10.983723650567356</v>
      </c>
      <c r="F10" s="859">
        <v>268.57587989285423</v>
      </c>
      <c r="G10" s="859">
        <v>-1.7023563350075266</v>
      </c>
      <c r="H10" s="207"/>
    </row>
    <row r="11" spans="1:9">
      <c r="A11" s="146" t="s">
        <v>1213</v>
      </c>
      <c r="B11" s="859">
        <v>139.56776890159313</v>
      </c>
      <c r="C11" s="1938">
        <v>5.0446617484186662</v>
      </c>
      <c r="D11" s="1941">
        <v>170.48589588144665</v>
      </c>
      <c r="E11" s="1940">
        <v>3.8120698830604427</v>
      </c>
      <c r="F11" s="859">
        <v>0</v>
      </c>
      <c r="G11" s="859" t="s">
        <v>302</v>
      </c>
      <c r="H11" s="207"/>
    </row>
    <row r="12" spans="1:9">
      <c r="A12" s="146"/>
      <c r="B12" s="859"/>
      <c r="C12" s="1938"/>
      <c r="D12" s="1941"/>
      <c r="E12" s="1940"/>
      <c r="F12" s="859"/>
      <c r="G12" s="859"/>
      <c r="H12" s="207"/>
    </row>
    <row r="13" spans="1:9">
      <c r="A13" s="146" t="s">
        <v>1164</v>
      </c>
      <c r="B13" s="859"/>
      <c r="C13" s="1938"/>
      <c r="D13" s="1941"/>
      <c r="E13" s="1940"/>
      <c r="F13" s="859"/>
      <c r="G13" s="859"/>
      <c r="H13" s="207"/>
    </row>
    <row r="14" spans="1:9">
      <c r="A14" s="146" t="s">
        <v>1214</v>
      </c>
      <c r="B14" s="859">
        <v>170.66811923986697</v>
      </c>
      <c r="C14" s="1938">
        <v>1.5669464847268388</v>
      </c>
      <c r="D14" s="1941">
        <v>206.96241728590118</v>
      </c>
      <c r="E14" s="1940">
        <v>-0.90190181039553341</v>
      </c>
      <c r="F14" s="859">
        <v>284.30265609103333</v>
      </c>
      <c r="G14" s="859">
        <v>-2.8530398020531145</v>
      </c>
      <c r="H14" s="207"/>
    </row>
    <row r="15" spans="1:9">
      <c r="A15" s="146" t="s">
        <v>1215</v>
      </c>
      <c r="B15" s="859">
        <v>132.71416000688291</v>
      </c>
      <c r="C15" s="1938">
        <v>5.3430229294920695</v>
      </c>
      <c r="D15" s="1941">
        <v>150.43779350898544</v>
      </c>
      <c r="E15" s="1940">
        <v>3.304685235221827</v>
      </c>
      <c r="F15" s="859">
        <v>0</v>
      </c>
      <c r="G15" s="859" t="s">
        <v>302</v>
      </c>
      <c r="H15" s="207"/>
    </row>
    <row r="16" spans="1:9">
      <c r="A16" s="146"/>
      <c r="B16" s="859"/>
      <c r="C16" s="1938"/>
      <c r="D16" s="1941"/>
      <c r="E16" s="1940"/>
      <c r="F16" s="859"/>
      <c r="G16" s="859"/>
      <c r="H16" s="207"/>
    </row>
    <row r="17" spans="1:8">
      <c r="A17" s="1829" t="s">
        <v>1160</v>
      </c>
      <c r="B17" s="859"/>
      <c r="C17" s="1938"/>
      <c r="D17" s="1941"/>
      <c r="E17" s="1940"/>
      <c r="F17" s="859"/>
      <c r="G17" s="859"/>
      <c r="H17" s="207"/>
    </row>
    <row r="18" spans="1:8">
      <c r="A18" s="146" t="s">
        <v>1216</v>
      </c>
      <c r="B18" s="859">
        <v>184.0064961659555</v>
      </c>
      <c r="C18" s="1938">
        <v>2.4811436535217668</v>
      </c>
      <c r="D18" s="1941">
        <v>214.06195558813369</v>
      </c>
      <c r="E18" s="1940">
        <v>1.2441989143910481</v>
      </c>
      <c r="F18" s="859">
        <v>280.45123825211385</v>
      </c>
      <c r="G18" s="859">
        <v>-2.3411108182442741</v>
      </c>
      <c r="H18" s="207"/>
    </row>
    <row r="19" spans="1:8">
      <c r="A19" s="146" t="s">
        <v>1217</v>
      </c>
      <c r="B19" s="859">
        <v>138.30986429756689</v>
      </c>
      <c r="C19" s="1938">
        <v>3.2148147313616704</v>
      </c>
      <c r="D19" s="1941">
        <v>162.89648223596197</v>
      </c>
      <c r="E19" s="1940">
        <v>5.9514126899595343</v>
      </c>
      <c r="F19" s="859">
        <v>182.05161736438805</v>
      </c>
      <c r="G19" s="859">
        <v>0.37643300334393448</v>
      </c>
      <c r="H19" s="207"/>
    </row>
    <row r="20" spans="1:8">
      <c r="A20" s="146" t="s">
        <v>1218</v>
      </c>
      <c r="B20" s="859">
        <v>68.084092117237503</v>
      </c>
      <c r="C20" s="1938">
        <v>14.74056444853109</v>
      </c>
      <c r="D20" s="1941">
        <v>75.622614342735261</v>
      </c>
      <c r="E20" s="1940">
        <v>8.0174472395633245</v>
      </c>
      <c r="F20" s="859">
        <v>93.592855039335959</v>
      </c>
      <c r="G20" s="859">
        <v>-7.562919863106754</v>
      </c>
      <c r="H20" s="207"/>
    </row>
    <row r="21" spans="1:8">
      <c r="A21" s="146" t="s">
        <v>1219</v>
      </c>
      <c r="B21" s="859">
        <v>108.75839281686993</v>
      </c>
      <c r="C21" s="1938">
        <v>5.2710391071603357</v>
      </c>
      <c r="D21" s="1941">
        <v>124.65886173339922</v>
      </c>
      <c r="E21" s="1940">
        <v>-0.14958396150296371</v>
      </c>
      <c r="F21" s="859">
        <v>150.11316350144205</v>
      </c>
      <c r="G21" s="859">
        <v>-5.9744354183205779</v>
      </c>
      <c r="H21" s="207"/>
    </row>
    <row r="22" spans="1:8">
      <c r="A22" s="146"/>
      <c r="B22" s="859"/>
      <c r="C22" s="1938"/>
      <c r="D22" s="1941"/>
      <c r="E22" s="1940"/>
      <c r="F22" s="859"/>
      <c r="G22" s="859"/>
      <c r="H22" s="207"/>
    </row>
    <row r="23" spans="1:8">
      <c r="A23" s="146" t="s">
        <v>1165</v>
      </c>
      <c r="B23" s="859"/>
      <c r="C23" s="1938"/>
      <c r="D23" s="1941"/>
      <c r="E23" s="1940"/>
      <c r="F23" s="859"/>
      <c r="G23" s="859"/>
      <c r="H23" s="207"/>
    </row>
    <row r="24" spans="1:8">
      <c r="A24" s="146" t="s">
        <v>1220</v>
      </c>
      <c r="B24" s="859">
        <v>150.34617095921155</v>
      </c>
      <c r="C24" s="1938">
        <v>2.6865865569399849</v>
      </c>
      <c r="D24" s="1941">
        <v>183.2088993814763</v>
      </c>
      <c r="E24" s="1940">
        <v>0.29081607747518667</v>
      </c>
      <c r="F24" s="859">
        <v>285.24815391504046</v>
      </c>
      <c r="G24" s="859">
        <v>-4.1961039853264381</v>
      </c>
      <c r="H24" s="207"/>
    </row>
    <row r="25" spans="1:8">
      <c r="A25" s="146" t="s">
        <v>1221</v>
      </c>
      <c r="B25" s="859">
        <v>137.76206011834302</v>
      </c>
      <c r="C25" s="1938">
        <v>3.6330360692365504</v>
      </c>
      <c r="D25" s="1941">
        <v>164.38971665803038</v>
      </c>
      <c r="E25" s="1940">
        <v>4.6981788638144062</v>
      </c>
      <c r="F25" s="859">
        <v>246.72272086025748</v>
      </c>
      <c r="G25" s="859">
        <v>-1.6008617383428736</v>
      </c>
      <c r="H25" s="207"/>
    </row>
    <row r="26" spans="1:8">
      <c r="A26" s="146"/>
      <c r="B26" s="859"/>
      <c r="C26" s="1938"/>
      <c r="D26" s="1941"/>
      <c r="E26" s="1940"/>
      <c r="F26" s="859"/>
      <c r="G26" s="859"/>
      <c r="H26" s="207"/>
    </row>
    <row r="27" spans="1:8">
      <c r="A27" s="146" t="s">
        <v>1161</v>
      </c>
      <c r="B27" s="859"/>
      <c r="C27" s="1938"/>
      <c r="D27" s="1941"/>
      <c r="E27" s="1940"/>
      <c r="F27" s="859"/>
      <c r="G27" s="859"/>
      <c r="H27" s="207"/>
    </row>
    <row r="28" spans="1:8">
      <c r="A28" s="146" t="s">
        <v>1222</v>
      </c>
      <c r="B28" s="859">
        <v>140.23226140706333</v>
      </c>
      <c r="C28" s="1938">
        <v>3.9227854764640302</v>
      </c>
      <c r="D28" s="1941">
        <v>168.3600499884202</v>
      </c>
      <c r="E28" s="1940">
        <v>4.3778155708038113</v>
      </c>
      <c r="F28" s="859">
        <v>241.16895720518613</v>
      </c>
      <c r="G28" s="859">
        <v>-2.0935270067207301</v>
      </c>
      <c r="H28" s="207"/>
    </row>
    <row r="29" spans="1:8">
      <c r="A29" s="146" t="s">
        <v>1223</v>
      </c>
      <c r="B29" s="859"/>
      <c r="C29" s="1938"/>
      <c r="D29" s="1941"/>
      <c r="E29" s="1940"/>
      <c r="F29" s="859"/>
      <c r="G29" s="859"/>
      <c r="H29" s="207"/>
    </row>
    <row r="30" spans="1:8">
      <c r="A30" s="146" t="s">
        <v>1224</v>
      </c>
      <c r="B30" s="859">
        <v>185.57428527015077</v>
      </c>
      <c r="C30" s="1938">
        <v>5.3451251991552429</v>
      </c>
      <c r="D30" s="1941">
        <v>230.55722635009019</v>
      </c>
      <c r="E30" s="1940">
        <v>3.7118402521611582</v>
      </c>
      <c r="F30" s="859">
        <v>233.40113590461695</v>
      </c>
      <c r="G30" s="859">
        <v>5.7342535280418439</v>
      </c>
      <c r="H30" s="207"/>
    </row>
    <row r="31" spans="1:8">
      <c r="A31" s="146" t="s">
        <v>1225</v>
      </c>
      <c r="B31" s="859">
        <v>193.25182888192029</v>
      </c>
      <c r="C31" s="1938">
        <v>2.9137579618143228</v>
      </c>
      <c r="D31" s="1941">
        <v>250.42844211732049</v>
      </c>
      <c r="E31" s="1940">
        <v>-0.60816194729829132</v>
      </c>
      <c r="F31" s="859">
        <v>345.59285147999208</v>
      </c>
      <c r="G31" s="859">
        <v>-5.6796927827216459</v>
      </c>
      <c r="H31" s="207"/>
    </row>
    <row r="32" spans="1:8">
      <c r="A32" s="148"/>
      <c r="B32" s="1243"/>
      <c r="C32" s="1942"/>
      <c r="D32" s="1943"/>
      <c r="E32" s="1944"/>
      <c r="F32" s="1945"/>
      <c r="G32" s="1243"/>
      <c r="H32" s="207"/>
    </row>
    <row r="33" spans="1:9" ht="5.45" customHeight="1">
      <c r="C33" s="107"/>
      <c r="D33" s="217"/>
    </row>
    <row r="34" spans="1:9" ht="15" customHeight="1">
      <c r="A34" s="504" t="s">
        <v>154</v>
      </c>
      <c r="C34" s="107"/>
      <c r="D34" s="217"/>
    </row>
    <row r="35" spans="1:9" ht="15" customHeight="1">
      <c r="A35" s="2113" t="s">
        <v>31</v>
      </c>
      <c r="B35" s="2113"/>
      <c r="C35" s="2113"/>
      <c r="D35" s="2113"/>
    </row>
    <row r="36" spans="1:9" ht="13.5" customHeight="1">
      <c r="B36" s="517"/>
      <c r="C36" s="517"/>
      <c r="D36" s="517"/>
      <c r="E36" s="517"/>
      <c r="F36" s="517"/>
      <c r="G36" s="517"/>
      <c r="H36" s="517"/>
      <c r="I36" s="517"/>
    </row>
    <row r="37" spans="1:9">
      <c r="B37"/>
      <c r="C37" s="107"/>
    </row>
    <row r="38" spans="1:9">
      <c r="C38" s="107"/>
    </row>
    <row r="39" spans="1:9">
      <c r="A39" s="209"/>
      <c r="B39" s="1244"/>
      <c r="C39" s="1244"/>
      <c r="E39" s="207"/>
      <c r="F39" s="207"/>
      <c r="G39" s="207"/>
      <c r="H39" s="207"/>
      <c r="I39" s="207"/>
    </row>
    <row r="40" spans="1:9">
      <c r="A40" s="99"/>
      <c r="B40" s="208"/>
      <c r="C40" s="208"/>
      <c r="E40" s="207"/>
      <c r="F40" s="207"/>
      <c r="G40" s="207"/>
      <c r="H40" s="207"/>
      <c r="I40" s="207"/>
    </row>
    <row r="41" spans="1:9">
      <c r="A41" s="99"/>
    </row>
    <row r="42" spans="1:9">
      <c r="A42" s="99"/>
    </row>
    <row r="43" spans="1:9">
      <c r="A43" s="99"/>
    </row>
    <row r="44" spans="1:9">
      <c r="A44" s="99"/>
    </row>
    <row r="45" spans="1:9">
      <c r="A45" s="99"/>
    </row>
    <row r="46" spans="1:9">
      <c r="A46" s="99"/>
    </row>
    <row r="47" spans="1:9">
      <c r="A47" s="99"/>
    </row>
    <row r="48" spans="1:9">
      <c r="A48" s="99"/>
    </row>
    <row r="49" spans="1:9">
      <c r="A49" s="99"/>
    </row>
    <row r="50" spans="1:9">
      <c r="A50" s="99"/>
    </row>
    <row r="51" spans="1:9" s="53" customFormat="1">
      <c r="A51" s="99"/>
      <c r="C51"/>
      <c r="D51"/>
      <c r="E51"/>
      <c r="F51"/>
      <c r="G51"/>
      <c r="H51"/>
      <c r="I51"/>
    </row>
    <row r="52" spans="1:9" s="53" customFormat="1">
      <c r="A52" s="99"/>
      <c r="C52"/>
      <c r="D52"/>
      <c r="E52"/>
      <c r="F52"/>
      <c r="G52"/>
      <c r="H52"/>
      <c r="I52"/>
    </row>
    <row r="53" spans="1:9" s="53" customFormat="1">
      <c r="A53" s="99"/>
      <c r="C53"/>
      <c r="D53"/>
      <c r="E53"/>
      <c r="F53"/>
      <c r="G53"/>
      <c r="H53"/>
      <c r="I53"/>
    </row>
    <row r="54" spans="1:9" s="53" customFormat="1">
      <c r="A54" s="99"/>
      <c r="C54"/>
      <c r="D54"/>
      <c r="E54"/>
      <c r="F54"/>
      <c r="G54"/>
      <c r="H54"/>
      <c r="I54"/>
    </row>
    <row r="55" spans="1:9" s="53" customFormat="1">
      <c r="A55" s="99"/>
      <c r="C55"/>
      <c r="D55"/>
      <c r="E55"/>
      <c r="F55"/>
      <c r="G55"/>
      <c r="H55"/>
      <c r="I55"/>
    </row>
    <row r="56" spans="1:9" s="53" customFormat="1">
      <c r="A56" s="99"/>
      <c r="C56"/>
      <c r="D56"/>
      <c r="E56"/>
      <c r="F56"/>
      <c r="G56"/>
      <c r="H56"/>
      <c r="I56"/>
    </row>
    <row r="57" spans="1:9" s="53" customFormat="1">
      <c r="A57" s="99"/>
      <c r="C57"/>
      <c r="D57"/>
      <c r="E57"/>
      <c r="F57"/>
      <c r="G57"/>
      <c r="H57"/>
      <c r="I57"/>
    </row>
    <row r="58" spans="1:9" s="53" customFormat="1">
      <c r="A58" s="99"/>
      <c r="C58"/>
      <c r="D58"/>
      <c r="E58"/>
      <c r="F58"/>
      <c r="G58"/>
      <c r="H58"/>
      <c r="I58"/>
    </row>
    <row r="59" spans="1:9" s="53" customFormat="1">
      <c r="A59" s="99"/>
      <c r="C59"/>
      <c r="D59"/>
      <c r="E59"/>
      <c r="F59"/>
      <c r="G59"/>
      <c r="H59"/>
      <c r="I59"/>
    </row>
    <row r="60" spans="1:9" s="53" customFormat="1">
      <c r="A60" s="99"/>
      <c r="C60"/>
      <c r="D60"/>
      <c r="E60"/>
      <c r="F60"/>
      <c r="G60"/>
      <c r="H60"/>
      <c r="I60"/>
    </row>
    <row r="61" spans="1:9" s="53" customFormat="1">
      <c r="A61" s="99"/>
      <c r="C61"/>
      <c r="D61"/>
      <c r="E61"/>
      <c r="F61"/>
      <c r="G61"/>
      <c r="H61"/>
      <c r="I61"/>
    </row>
    <row r="62" spans="1:9" s="53" customFormat="1">
      <c r="A62" s="99"/>
      <c r="C62"/>
      <c r="D62"/>
      <c r="E62"/>
      <c r="F62"/>
      <c r="G62"/>
      <c r="H62"/>
      <c r="I62"/>
    </row>
    <row r="63" spans="1:9" s="53" customFormat="1">
      <c r="A63" s="99"/>
      <c r="C63"/>
      <c r="D63"/>
      <c r="E63"/>
      <c r="F63"/>
      <c r="G63"/>
      <c r="H63"/>
      <c r="I63"/>
    </row>
    <row r="64" spans="1:9" s="53" customFormat="1">
      <c r="A64" s="99"/>
      <c r="C64"/>
      <c r="D64"/>
      <c r="E64"/>
      <c r="F64"/>
      <c r="G64"/>
      <c r="H64"/>
      <c r="I64"/>
    </row>
    <row r="65" spans="1:9" s="53" customFormat="1">
      <c r="A65" s="99"/>
      <c r="C65"/>
      <c r="D65"/>
      <c r="E65"/>
      <c r="F65"/>
      <c r="G65"/>
      <c r="H65"/>
      <c r="I65"/>
    </row>
    <row r="66" spans="1:9" s="53" customFormat="1">
      <c r="A66" s="99"/>
      <c r="C66"/>
      <c r="D66"/>
      <c r="E66"/>
      <c r="F66"/>
      <c r="G66"/>
      <c r="H66"/>
      <c r="I66"/>
    </row>
    <row r="67" spans="1:9" s="53" customFormat="1">
      <c r="A67" s="99"/>
      <c r="C67"/>
      <c r="D67"/>
      <c r="E67"/>
      <c r="F67"/>
      <c r="G67"/>
      <c r="H67"/>
      <c r="I67"/>
    </row>
    <row r="68" spans="1:9" s="53" customFormat="1">
      <c r="A68" s="99"/>
      <c r="C68"/>
      <c r="D68"/>
      <c r="E68"/>
      <c r="F68"/>
      <c r="G68"/>
      <c r="H68"/>
      <c r="I68"/>
    </row>
    <row r="69" spans="1:9" s="53" customFormat="1">
      <c r="A69" s="99"/>
      <c r="C69"/>
      <c r="D69"/>
      <c r="E69"/>
      <c r="F69"/>
      <c r="G69"/>
      <c r="H69"/>
      <c r="I69"/>
    </row>
    <row r="70" spans="1:9" s="53" customFormat="1">
      <c r="A70" s="99"/>
      <c r="C70"/>
      <c r="D70"/>
      <c r="E70"/>
      <c r="F70"/>
      <c r="G70"/>
      <c r="H70"/>
      <c r="I70"/>
    </row>
    <row r="71" spans="1:9" s="53" customFormat="1">
      <c r="A71" s="99"/>
      <c r="C71"/>
      <c r="D71"/>
      <c r="E71"/>
      <c r="F71"/>
      <c r="G71"/>
      <c r="H71"/>
      <c r="I71"/>
    </row>
    <row r="72" spans="1:9" s="53" customFormat="1">
      <c r="A72" s="99"/>
      <c r="C72"/>
      <c r="D72"/>
      <c r="E72"/>
      <c r="F72"/>
      <c r="G72"/>
      <c r="H72"/>
      <c r="I72"/>
    </row>
    <row r="73" spans="1:9" s="53" customFormat="1">
      <c r="A73" s="99"/>
      <c r="C73"/>
      <c r="D73"/>
      <c r="E73"/>
      <c r="F73"/>
      <c r="G73"/>
      <c r="H73"/>
      <c r="I73"/>
    </row>
    <row r="74" spans="1:9" s="53" customFormat="1">
      <c r="A74" s="99"/>
      <c r="C74"/>
      <c r="D74"/>
      <c r="E74"/>
      <c r="F74"/>
      <c r="G74"/>
      <c r="H74"/>
      <c r="I74"/>
    </row>
    <row r="75" spans="1:9" s="53" customFormat="1">
      <c r="A75" s="49"/>
      <c r="C75"/>
      <c r="D75"/>
      <c r="E75"/>
      <c r="F75"/>
      <c r="G75"/>
      <c r="H75"/>
      <c r="I75"/>
    </row>
    <row r="76" spans="1:9" s="53" customFormat="1">
      <c r="A76" s="49"/>
      <c r="C76"/>
      <c r="D76"/>
      <c r="E76"/>
      <c r="F76"/>
      <c r="G76"/>
      <c r="H76"/>
      <c r="I76"/>
    </row>
    <row r="77" spans="1:9" s="53" customFormat="1">
      <c r="A77" s="49"/>
      <c r="C77"/>
      <c r="D77"/>
      <c r="E77"/>
      <c r="F77"/>
      <c r="G77"/>
      <c r="H77"/>
      <c r="I77"/>
    </row>
    <row r="78" spans="1:9" s="53" customFormat="1">
      <c r="A78" s="49"/>
      <c r="C78"/>
      <c r="D78"/>
      <c r="E78"/>
      <c r="F78"/>
      <c r="G78"/>
      <c r="H78"/>
      <c r="I78"/>
    </row>
    <row r="79" spans="1:9" s="53" customFormat="1">
      <c r="A79" s="49"/>
      <c r="C79"/>
      <c r="D79"/>
      <c r="E79"/>
      <c r="F79"/>
      <c r="G79"/>
      <c r="H79"/>
      <c r="I79"/>
    </row>
    <row r="80" spans="1:9" s="53" customFormat="1">
      <c r="A80" s="49"/>
      <c r="C80"/>
      <c r="D80"/>
      <c r="E80"/>
      <c r="F80"/>
      <c r="G80"/>
      <c r="H80"/>
      <c r="I80"/>
    </row>
    <row r="81" spans="1:9" s="53" customFormat="1">
      <c r="A81" s="49"/>
      <c r="C81"/>
      <c r="D81"/>
      <c r="E81"/>
      <c r="F81"/>
      <c r="G81"/>
      <c r="H81"/>
      <c r="I81"/>
    </row>
    <row r="82" spans="1:9" s="53" customFormat="1">
      <c r="A82" s="49"/>
      <c r="C82"/>
      <c r="D82"/>
      <c r="E82"/>
      <c r="F82"/>
      <c r="G82"/>
      <c r="H82"/>
      <c r="I82"/>
    </row>
    <row r="83" spans="1:9" s="53" customFormat="1">
      <c r="A83" s="49"/>
      <c r="C83"/>
      <c r="D83"/>
      <c r="E83"/>
      <c r="F83"/>
      <c r="G83"/>
      <c r="H83"/>
      <c r="I83"/>
    </row>
    <row r="84" spans="1:9" s="53" customFormat="1">
      <c r="A84" s="49"/>
      <c r="C84"/>
      <c r="D84"/>
      <c r="E84"/>
      <c r="F84"/>
      <c r="G84"/>
      <c r="H84"/>
      <c r="I84"/>
    </row>
    <row r="85" spans="1:9" s="53" customFormat="1">
      <c r="A85" s="49"/>
      <c r="C85"/>
      <c r="D85"/>
      <c r="E85"/>
      <c r="F85"/>
      <c r="G85"/>
      <c r="H85"/>
      <c r="I85"/>
    </row>
    <row r="86" spans="1:9" s="53" customFormat="1">
      <c r="A86" s="49"/>
      <c r="C86"/>
      <c r="D86"/>
      <c r="E86"/>
      <c r="F86"/>
      <c r="G86"/>
      <c r="H86"/>
      <c r="I86"/>
    </row>
    <row r="87" spans="1:9" s="53" customFormat="1">
      <c r="A87" s="49"/>
      <c r="C87"/>
      <c r="D87"/>
      <c r="E87"/>
      <c r="F87"/>
      <c r="G87"/>
      <c r="H87"/>
      <c r="I87"/>
    </row>
    <row r="88" spans="1:9" s="53" customFormat="1">
      <c r="A88" s="49"/>
      <c r="C88"/>
      <c r="D88"/>
      <c r="E88"/>
      <c r="F88"/>
      <c r="G88"/>
      <c r="H88"/>
      <c r="I88"/>
    </row>
    <row r="89" spans="1:9" s="53" customFormat="1">
      <c r="A89" s="49"/>
      <c r="C89"/>
      <c r="D89"/>
      <c r="E89"/>
      <c r="F89"/>
      <c r="G89"/>
      <c r="H89"/>
      <c r="I89"/>
    </row>
    <row r="90" spans="1:9" s="53" customFormat="1">
      <c r="A90" s="49"/>
      <c r="C90"/>
      <c r="D90"/>
      <c r="E90"/>
      <c r="F90"/>
      <c r="G90"/>
      <c r="H90"/>
      <c r="I90"/>
    </row>
    <row r="91" spans="1:9" s="53" customFormat="1">
      <c r="A91" s="49"/>
      <c r="C91"/>
      <c r="D91"/>
      <c r="E91"/>
      <c r="F91"/>
      <c r="G91"/>
      <c r="H91"/>
      <c r="I91"/>
    </row>
    <row r="92" spans="1:9" s="53" customFormat="1">
      <c r="A92" s="49"/>
      <c r="C92"/>
      <c r="D92"/>
      <c r="E92"/>
      <c r="F92"/>
      <c r="G92"/>
      <c r="H92"/>
      <c r="I92"/>
    </row>
    <row r="93" spans="1:9" s="53" customFormat="1">
      <c r="A93" s="49"/>
      <c r="C93"/>
      <c r="D93"/>
      <c r="E93"/>
      <c r="F93"/>
      <c r="G93"/>
      <c r="H93"/>
      <c r="I93"/>
    </row>
    <row r="94" spans="1:9" s="53" customFormat="1">
      <c r="A94" s="49"/>
      <c r="C94"/>
      <c r="D94"/>
      <c r="E94"/>
      <c r="F94"/>
      <c r="G94"/>
      <c r="H94"/>
      <c r="I94"/>
    </row>
    <row r="95" spans="1:9" s="53" customFormat="1">
      <c r="A95" s="49"/>
      <c r="C95"/>
      <c r="D95"/>
      <c r="E95"/>
      <c r="F95"/>
      <c r="G95"/>
      <c r="H95"/>
      <c r="I95"/>
    </row>
    <row r="96" spans="1:9" s="53" customFormat="1">
      <c r="A96" s="49"/>
      <c r="C96"/>
      <c r="D96"/>
      <c r="E96"/>
      <c r="F96"/>
      <c r="G96"/>
      <c r="H96"/>
      <c r="I96"/>
    </row>
    <row r="97" spans="1:9" s="53" customFormat="1">
      <c r="A97" s="49"/>
      <c r="C97"/>
      <c r="D97"/>
      <c r="E97"/>
      <c r="F97"/>
      <c r="G97"/>
      <c r="H97"/>
      <c r="I97"/>
    </row>
    <row r="98" spans="1:9" s="53" customFormat="1">
      <c r="A98" s="49"/>
      <c r="C98"/>
      <c r="D98"/>
      <c r="E98"/>
      <c r="F98"/>
      <c r="G98"/>
      <c r="H98"/>
      <c r="I98"/>
    </row>
    <row r="99" spans="1:9" s="53" customFormat="1">
      <c r="A99" s="49"/>
      <c r="C99"/>
      <c r="D99"/>
      <c r="E99"/>
      <c r="F99"/>
      <c r="G99"/>
      <c r="H99"/>
      <c r="I99"/>
    </row>
    <row r="100" spans="1:9" s="53" customFormat="1">
      <c r="A100" s="49"/>
      <c r="C100"/>
      <c r="D100"/>
      <c r="E100"/>
      <c r="F100"/>
      <c r="G100"/>
      <c r="H100"/>
      <c r="I100"/>
    </row>
    <row r="101" spans="1:9" s="53" customFormat="1">
      <c r="A101" s="49"/>
      <c r="C101"/>
      <c r="D101"/>
      <c r="E101"/>
      <c r="F101"/>
      <c r="G101"/>
      <c r="H101"/>
      <c r="I101"/>
    </row>
    <row r="102" spans="1:9" s="53" customFormat="1">
      <c r="A102" s="49"/>
      <c r="C102"/>
      <c r="D102"/>
      <c r="E102"/>
      <c r="F102"/>
      <c r="G102"/>
      <c r="H102"/>
      <c r="I102"/>
    </row>
    <row r="103" spans="1:9" s="53" customFormat="1">
      <c r="A103" s="49"/>
      <c r="C103"/>
      <c r="D103"/>
      <c r="E103"/>
      <c r="F103"/>
      <c r="G103"/>
      <c r="H103"/>
      <c r="I103"/>
    </row>
    <row r="104" spans="1:9" s="53" customFormat="1">
      <c r="A104" s="49"/>
      <c r="C104"/>
      <c r="D104"/>
      <c r="E104"/>
      <c r="F104"/>
      <c r="G104"/>
      <c r="H104"/>
      <c r="I104"/>
    </row>
    <row r="105" spans="1:9" s="53" customFormat="1">
      <c r="A105" s="49"/>
      <c r="C105"/>
      <c r="D105"/>
      <c r="E105"/>
      <c r="F105"/>
      <c r="G105"/>
      <c r="H105"/>
      <c r="I105"/>
    </row>
    <row r="106" spans="1:9" s="53" customFormat="1">
      <c r="A106" s="49"/>
      <c r="C106"/>
      <c r="D106"/>
      <c r="E106"/>
      <c r="F106"/>
      <c r="G106"/>
      <c r="H106"/>
      <c r="I106"/>
    </row>
    <row r="107" spans="1:9" s="53" customFormat="1">
      <c r="A107" s="49"/>
      <c r="C107"/>
      <c r="D107"/>
      <c r="E107"/>
      <c r="F107"/>
      <c r="G107"/>
      <c r="H107"/>
      <c r="I107"/>
    </row>
    <row r="108" spans="1:9" s="53" customFormat="1">
      <c r="A108" s="49"/>
      <c r="C108"/>
      <c r="D108"/>
      <c r="E108"/>
      <c r="F108"/>
      <c r="G108"/>
      <c r="H108"/>
      <c r="I108"/>
    </row>
    <row r="109" spans="1:9" s="53" customFormat="1">
      <c r="A109" s="49"/>
      <c r="C109"/>
      <c r="D109"/>
      <c r="E109"/>
      <c r="F109"/>
      <c r="G109"/>
      <c r="H109"/>
      <c r="I109"/>
    </row>
    <row r="110" spans="1:9" s="53" customFormat="1">
      <c r="A110" s="49"/>
      <c r="C110"/>
      <c r="D110"/>
      <c r="E110"/>
      <c r="F110"/>
      <c r="G110"/>
      <c r="H110"/>
      <c r="I110"/>
    </row>
    <row r="111" spans="1:9" s="53" customFormat="1">
      <c r="A111" s="49"/>
      <c r="C111"/>
      <c r="D111"/>
      <c r="E111"/>
      <c r="F111"/>
      <c r="G111"/>
      <c r="H111"/>
      <c r="I111"/>
    </row>
    <row r="112" spans="1:9" s="53" customFormat="1">
      <c r="A112" s="49"/>
      <c r="C112"/>
      <c r="D112"/>
      <c r="E112"/>
      <c r="F112"/>
      <c r="G112"/>
      <c r="H112"/>
      <c r="I112"/>
    </row>
    <row r="113" spans="1:9" s="53" customFormat="1">
      <c r="A113" s="49"/>
      <c r="C113"/>
      <c r="D113"/>
      <c r="E113"/>
      <c r="F113"/>
      <c r="G113"/>
      <c r="H113"/>
      <c r="I113"/>
    </row>
    <row r="114" spans="1:9" s="53" customFormat="1">
      <c r="A114" s="49"/>
      <c r="C114"/>
      <c r="D114"/>
      <c r="E114"/>
      <c r="F114"/>
      <c r="G114"/>
      <c r="H114"/>
      <c r="I114"/>
    </row>
    <row r="115" spans="1:9" s="53" customFormat="1">
      <c r="A115" s="49"/>
      <c r="C115"/>
      <c r="D115"/>
      <c r="E115"/>
      <c r="F115"/>
      <c r="G115"/>
      <c r="H115"/>
      <c r="I115"/>
    </row>
    <row r="116" spans="1:9" s="53" customFormat="1">
      <c r="A116" s="49"/>
      <c r="C116"/>
      <c r="D116"/>
      <c r="E116"/>
      <c r="F116"/>
      <c r="G116"/>
      <c r="H116"/>
      <c r="I116"/>
    </row>
    <row r="117" spans="1:9" s="53" customFormat="1">
      <c r="A117" s="49"/>
      <c r="C117"/>
      <c r="D117"/>
      <c r="E117"/>
      <c r="F117"/>
      <c r="G117"/>
      <c r="H117"/>
      <c r="I117"/>
    </row>
    <row r="118" spans="1:9" s="53" customFormat="1">
      <c r="A118" s="49"/>
      <c r="C118"/>
      <c r="D118"/>
      <c r="E118"/>
      <c r="F118"/>
      <c r="G118"/>
      <c r="H118"/>
      <c r="I118"/>
    </row>
    <row r="119" spans="1:9" s="53" customFormat="1">
      <c r="A119" s="49"/>
      <c r="C119"/>
      <c r="D119"/>
      <c r="E119"/>
      <c r="F119"/>
      <c r="G119"/>
      <c r="H119"/>
      <c r="I119"/>
    </row>
    <row r="120" spans="1:9" s="53" customFormat="1">
      <c r="A120" s="49"/>
      <c r="C120"/>
      <c r="D120"/>
      <c r="E120"/>
      <c r="F120"/>
      <c r="G120"/>
      <c r="H120"/>
      <c r="I120"/>
    </row>
    <row r="121" spans="1:9" s="53" customFormat="1">
      <c r="A121" s="49"/>
      <c r="C121"/>
      <c r="D121"/>
      <c r="E121"/>
      <c r="F121"/>
      <c r="G121"/>
      <c r="H121"/>
      <c r="I121"/>
    </row>
    <row r="122" spans="1:9" s="53" customFormat="1">
      <c r="A122" s="49"/>
      <c r="C122"/>
      <c r="D122"/>
      <c r="E122"/>
      <c r="F122"/>
      <c r="G122"/>
      <c r="H122"/>
      <c r="I122"/>
    </row>
    <row r="123" spans="1:9" s="53" customFormat="1">
      <c r="A123" s="49"/>
      <c r="C123"/>
      <c r="D123"/>
      <c r="E123"/>
      <c r="F123"/>
      <c r="G123"/>
      <c r="H123"/>
      <c r="I123"/>
    </row>
    <row r="124" spans="1:9" s="53" customFormat="1">
      <c r="A124" s="49"/>
      <c r="C124"/>
      <c r="D124"/>
      <c r="E124"/>
      <c r="F124"/>
      <c r="G124"/>
      <c r="H124"/>
      <c r="I124"/>
    </row>
    <row r="125" spans="1:9" s="53" customFormat="1">
      <c r="A125" s="49"/>
      <c r="C125"/>
      <c r="D125"/>
      <c r="E125"/>
      <c r="F125"/>
      <c r="G125"/>
      <c r="H125"/>
      <c r="I125"/>
    </row>
    <row r="126" spans="1:9" s="53" customFormat="1">
      <c r="A126" s="49"/>
      <c r="C126"/>
      <c r="D126"/>
      <c r="E126"/>
      <c r="F126"/>
      <c r="G126"/>
      <c r="H126"/>
      <c r="I126"/>
    </row>
    <row r="127" spans="1:9" s="53" customFormat="1">
      <c r="A127" s="49"/>
      <c r="C127"/>
      <c r="D127"/>
      <c r="E127"/>
      <c r="F127"/>
      <c r="G127"/>
      <c r="H127"/>
      <c r="I127"/>
    </row>
    <row r="128" spans="1:9" s="53" customFormat="1">
      <c r="A128" s="49"/>
      <c r="C128"/>
      <c r="D128"/>
      <c r="E128"/>
      <c r="F128"/>
      <c r="G128"/>
      <c r="H128"/>
      <c r="I128"/>
    </row>
    <row r="129" spans="1:9" s="53" customFormat="1">
      <c r="A129" s="49"/>
      <c r="C129"/>
      <c r="D129"/>
      <c r="E129"/>
      <c r="F129"/>
      <c r="G129"/>
      <c r="H129"/>
      <c r="I129"/>
    </row>
    <row r="130" spans="1:9" s="53" customFormat="1">
      <c r="A130" s="49"/>
      <c r="C130"/>
      <c r="D130"/>
      <c r="E130"/>
      <c r="F130"/>
      <c r="G130"/>
      <c r="H130"/>
      <c r="I130"/>
    </row>
    <row r="131" spans="1:9" s="53" customFormat="1">
      <c r="A131" s="49"/>
      <c r="C131"/>
      <c r="D131"/>
      <c r="E131"/>
      <c r="F131"/>
      <c r="G131"/>
      <c r="H131"/>
      <c r="I131"/>
    </row>
    <row r="132" spans="1:9" s="53" customFormat="1">
      <c r="A132" s="49"/>
      <c r="C132"/>
      <c r="D132"/>
      <c r="E132"/>
      <c r="F132"/>
      <c r="G132"/>
      <c r="H132"/>
      <c r="I132"/>
    </row>
  </sheetData>
  <sheetProtection formatCells="0" formatColumns="0" formatRows="0" insertColumns="0" insertRows="0" insertHyperlinks="0" deleteColumns="0" deleteRows="0" sort="0" autoFilter="0" pivotTables="0"/>
  <mergeCells count="7">
    <mergeCell ref="A35:D35"/>
    <mergeCell ref="A1:G1"/>
    <mergeCell ref="A2:G2"/>
    <mergeCell ref="A3:G3"/>
    <mergeCell ref="B5:C5"/>
    <mergeCell ref="D5:E5"/>
    <mergeCell ref="F5:G5"/>
  </mergeCells>
  <printOptions horizontalCentered="1"/>
  <pageMargins left="1.34" right="0.75" top="0.85" bottom="1" header="0.5" footer="0.5"/>
  <pageSetup scale="80" orientation="portrait" horizontalDpi="1200" verticalDpi="12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I46"/>
  <sheetViews>
    <sheetView showGridLines="0" zoomScale="115" zoomScaleNormal="100" workbookViewId="0">
      <selection activeCell="M24" sqref="M24"/>
    </sheetView>
  </sheetViews>
  <sheetFormatPr defaultRowHeight="12.75"/>
  <cols>
    <col min="1" max="2" width="9.140625" style="864"/>
    <col min="3" max="3" width="10.5703125" style="864" customWidth="1"/>
    <col min="4" max="4" width="9.85546875" style="864" bestFit="1" customWidth="1"/>
    <col min="5" max="9" width="10.140625" style="864" customWidth="1"/>
    <col min="10" max="16384" width="9.140625" style="864"/>
  </cols>
  <sheetData>
    <row r="1" spans="1:9" ht="15.75">
      <c r="A1" s="2124" t="s">
        <v>1198</v>
      </c>
      <c r="B1" s="2124"/>
      <c r="C1" s="2124"/>
      <c r="D1" s="2124"/>
      <c r="E1" s="2124"/>
      <c r="F1" s="2124"/>
      <c r="G1" s="2124"/>
      <c r="H1" s="2124"/>
      <c r="I1" s="2124"/>
    </row>
    <row r="2" spans="1:9" ht="7.9" customHeight="1"/>
    <row r="3" spans="1:9" ht="14.25" customHeight="1">
      <c r="A3" s="2125">
        <v>2010</v>
      </c>
      <c r="B3" s="2126"/>
      <c r="C3" s="2127" t="s">
        <v>900</v>
      </c>
      <c r="D3" s="1639"/>
      <c r="E3" s="1639"/>
      <c r="F3" s="2127" t="s">
        <v>868</v>
      </c>
      <c r="G3" s="2127" t="s">
        <v>469</v>
      </c>
      <c r="H3" s="2127" t="s">
        <v>901</v>
      </c>
      <c r="I3" s="2128" t="s">
        <v>820</v>
      </c>
    </row>
    <row r="4" spans="1:9" ht="54" customHeight="1">
      <c r="A4" s="2125"/>
      <c r="B4" s="2126"/>
      <c r="C4" s="2127"/>
      <c r="D4" s="1640" t="s">
        <v>902</v>
      </c>
      <c r="E4" s="1640" t="s">
        <v>903</v>
      </c>
      <c r="F4" s="2127"/>
      <c r="G4" s="2127"/>
      <c r="H4" s="2127"/>
      <c r="I4" s="2128"/>
    </row>
    <row r="5" spans="1:9">
      <c r="A5" s="2129" t="s">
        <v>413</v>
      </c>
      <c r="B5" s="2130"/>
      <c r="C5" s="1641">
        <v>6</v>
      </c>
      <c r="D5" s="1642">
        <v>9192</v>
      </c>
      <c r="E5" s="1642">
        <v>11104</v>
      </c>
      <c r="F5" s="1641">
        <v>11</v>
      </c>
      <c r="G5" s="1642">
        <v>20296</v>
      </c>
      <c r="H5" s="1643">
        <v>10.45</v>
      </c>
      <c r="I5" s="1642">
        <v>212184</v>
      </c>
    </row>
    <row r="6" spans="1:9">
      <c r="A6" s="2129" t="s">
        <v>414</v>
      </c>
      <c r="B6" s="2130"/>
      <c r="C6" s="1641">
        <v>10</v>
      </c>
      <c r="D6" s="1642">
        <v>13536</v>
      </c>
      <c r="E6" s="1642">
        <v>8876</v>
      </c>
      <c r="F6" s="1641">
        <v>14</v>
      </c>
      <c r="G6" s="1642">
        <v>22412</v>
      </c>
      <c r="H6" s="1643">
        <v>8.9600000000000009</v>
      </c>
      <c r="I6" s="1642">
        <v>200881</v>
      </c>
    </row>
    <row r="7" spans="1:9">
      <c r="A7" s="2129" t="s">
        <v>415</v>
      </c>
      <c r="B7" s="2130"/>
      <c r="C7" s="1641">
        <v>6</v>
      </c>
      <c r="D7" s="1642">
        <v>10729</v>
      </c>
      <c r="E7" s="1642">
        <v>9105</v>
      </c>
      <c r="F7" s="1641">
        <v>10</v>
      </c>
      <c r="G7" s="1642">
        <v>19834</v>
      </c>
      <c r="H7" s="1643">
        <v>10.01</v>
      </c>
      <c r="I7" s="1642">
        <v>198458</v>
      </c>
    </row>
    <row r="8" spans="1:9">
      <c r="A8" s="2129" t="s">
        <v>416</v>
      </c>
      <c r="B8" s="2130"/>
      <c r="C8" s="1641">
        <v>7</v>
      </c>
      <c r="D8" s="1642">
        <v>15854</v>
      </c>
      <c r="E8" s="1642">
        <v>11042</v>
      </c>
      <c r="F8" s="1641">
        <v>12</v>
      </c>
      <c r="G8" s="1642">
        <v>26896</v>
      </c>
      <c r="H8" s="1643">
        <v>9.57</v>
      </c>
      <c r="I8" s="1642">
        <v>257280</v>
      </c>
    </row>
    <row r="9" spans="1:9">
      <c r="A9" s="2129" t="s">
        <v>417</v>
      </c>
      <c r="B9" s="2130"/>
      <c r="C9" s="1641">
        <v>3</v>
      </c>
      <c r="D9" s="1642">
        <v>2929</v>
      </c>
      <c r="E9" s="1642">
        <v>11095</v>
      </c>
      <c r="F9" s="1641">
        <v>8</v>
      </c>
      <c r="G9" s="1642">
        <v>14023</v>
      </c>
      <c r="H9" s="1643">
        <v>9.8800000000000008</v>
      </c>
      <c r="I9" s="1642">
        <v>138553</v>
      </c>
    </row>
    <row r="10" spans="1:9">
      <c r="A10" s="2129" t="s">
        <v>418</v>
      </c>
      <c r="B10" s="2130"/>
      <c r="C10" s="1641">
        <v>0</v>
      </c>
      <c r="D10" s="1642">
        <v>0</v>
      </c>
      <c r="E10" s="1642">
        <v>9738</v>
      </c>
      <c r="F10" s="1641">
        <v>4</v>
      </c>
      <c r="G10" s="1642">
        <v>9738</v>
      </c>
      <c r="H10" s="1643">
        <v>9.94</v>
      </c>
      <c r="I10" s="1642">
        <v>96790</v>
      </c>
    </row>
    <row r="11" spans="1:9">
      <c r="A11" s="2129" t="s">
        <v>419</v>
      </c>
      <c r="B11" s="2130"/>
      <c r="C11" s="1641">
        <v>0</v>
      </c>
      <c r="D11" s="1642">
        <v>0</v>
      </c>
      <c r="E11" s="1642">
        <v>12453</v>
      </c>
      <c r="F11" s="1641">
        <v>5</v>
      </c>
      <c r="G11" s="1642">
        <v>12453</v>
      </c>
      <c r="H11" s="1643">
        <v>10.68</v>
      </c>
      <c r="I11" s="1642">
        <v>133056</v>
      </c>
    </row>
    <row r="12" spans="1:9">
      <c r="A12" s="2129" t="s">
        <v>420</v>
      </c>
      <c r="B12" s="2130"/>
      <c r="C12" s="1641">
        <v>1</v>
      </c>
      <c r="D12" s="1642">
        <v>1899</v>
      </c>
      <c r="E12" s="1642">
        <v>9295</v>
      </c>
      <c r="F12" s="1641">
        <v>5</v>
      </c>
      <c r="G12" s="1642">
        <v>11194</v>
      </c>
      <c r="H12" s="1643">
        <v>9.67</v>
      </c>
      <c r="I12" s="1642">
        <v>108277</v>
      </c>
    </row>
    <row r="13" spans="1:9">
      <c r="A13" s="2129" t="s">
        <v>421</v>
      </c>
      <c r="B13" s="2130"/>
      <c r="C13" s="1641">
        <v>6</v>
      </c>
      <c r="D13" s="1642">
        <v>10786</v>
      </c>
      <c r="E13" s="1642">
        <v>10893</v>
      </c>
      <c r="F13" s="1641">
        <v>12</v>
      </c>
      <c r="G13" s="1642">
        <v>21679</v>
      </c>
      <c r="H13" s="1643">
        <v>9.5</v>
      </c>
      <c r="I13" s="1642">
        <v>205934</v>
      </c>
    </row>
    <row r="14" spans="1:9">
      <c r="A14" s="2129" t="s">
        <v>422</v>
      </c>
      <c r="B14" s="2130"/>
      <c r="C14" s="1641">
        <v>5</v>
      </c>
      <c r="D14" s="1642">
        <v>10065</v>
      </c>
      <c r="E14" s="1642">
        <v>10192</v>
      </c>
      <c r="F14" s="1641">
        <v>10</v>
      </c>
      <c r="G14" s="1642">
        <v>20257</v>
      </c>
      <c r="H14" s="1643">
        <v>9.57</v>
      </c>
      <c r="I14" s="1642">
        <v>193827</v>
      </c>
    </row>
    <row r="15" spans="1:9">
      <c r="A15" s="2129" t="s">
        <v>423</v>
      </c>
      <c r="B15" s="2130"/>
      <c r="C15" s="1641">
        <v>9</v>
      </c>
      <c r="D15" s="1642">
        <v>16249</v>
      </c>
      <c r="E15" s="1642">
        <v>9547</v>
      </c>
      <c r="F15" s="1641">
        <v>14</v>
      </c>
      <c r="G15" s="1642">
        <v>25796</v>
      </c>
      <c r="H15" s="1643">
        <v>8.61</v>
      </c>
      <c r="I15" s="1642">
        <v>221984</v>
      </c>
    </row>
    <row r="16" spans="1:9">
      <c r="A16" s="2129" t="s">
        <v>424</v>
      </c>
      <c r="B16" s="2130"/>
      <c r="C16" s="1641">
        <v>7</v>
      </c>
      <c r="D16" s="1642">
        <v>9999</v>
      </c>
      <c r="E16" s="1642">
        <v>9114</v>
      </c>
      <c r="F16" s="1641">
        <v>11</v>
      </c>
      <c r="G16" s="1642">
        <v>19113</v>
      </c>
      <c r="H16" s="1643">
        <v>9.2899999999999991</v>
      </c>
      <c r="I16" s="1642">
        <v>177546</v>
      </c>
    </row>
    <row r="17" spans="1:9">
      <c r="A17" s="2131" t="s">
        <v>615</v>
      </c>
      <c r="B17" s="2132"/>
      <c r="C17" s="1644">
        <v>60</v>
      </c>
      <c r="D17" s="1645">
        <v>101239</v>
      </c>
      <c r="E17" s="1645">
        <v>122454</v>
      </c>
      <c r="F17" s="1644">
        <v>116</v>
      </c>
      <c r="G17" s="1645">
        <v>223693</v>
      </c>
      <c r="H17" s="1646">
        <v>9.59</v>
      </c>
      <c r="I17" s="1647">
        <v>2144771</v>
      </c>
    </row>
    <row r="18" spans="1:9" ht="6.6" customHeight="1"/>
    <row r="19" spans="1:9">
      <c r="A19" s="1648" t="s">
        <v>982</v>
      </c>
      <c r="B19" s="1648"/>
      <c r="C19" s="1648"/>
      <c r="D19" s="1648"/>
      <c r="E19" s="1648"/>
      <c r="F19" s="1648"/>
      <c r="G19" s="1648"/>
      <c r="H19" s="1649"/>
      <c r="I19" s="1648"/>
    </row>
    <row r="20" spans="1:9">
      <c r="A20" s="1648" t="s">
        <v>172</v>
      </c>
      <c r="B20" s="1648"/>
      <c r="C20" s="1648"/>
      <c r="D20" s="1648"/>
      <c r="E20" s="1648"/>
      <c r="F20" s="1648"/>
      <c r="G20" s="1648"/>
      <c r="H20" s="1648"/>
      <c r="I20" s="1648"/>
    </row>
    <row r="21" spans="1:9">
      <c r="A21" s="1648" t="s">
        <v>983</v>
      </c>
      <c r="B21" s="1648"/>
      <c r="C21" s="1648"/>
      <c r="D21" s="1648"/>
      <c r="E21" s="1648"/>
      <c r="F21" s="1648"/>
      <c r="G21" s="1648"/>
      <c r="H21" s="1648"/>
      <c r="I21" s="1648"/>
    </row>
    <row r="22" spans="1:9" ht="12.75" customHeight="1">
      <c r="A22" s="1648" t="s">
        <v>147</v>
      </c>
    </row>
    <row r="25" spans="1:9" ht="15.75">
      <c r="A25" s="2124" t="s">
        <v>1197</v>
      </c>
      <c r="B25" s="2124"/>
      <c r="C25" s="2124"/>
      <c r="D25" s="2124"/>
      <c r="E25" s="2124"/>
      <c r="F25" s="2124"/>
      <c r="G25" s="2124"/>
      <c r="H25" s="2124"/>
      <c r="I25" s="2124"/>
    </row>
    <row r="27" spans="1:9" ht="14.25" customHeight="1">
      <c r="A27" s="2125">
        <v>2010</v>
      </c>
      <c r="B27" s="2126"/>
      <c r="C27" s="2127" t="s">
        <v>900</v>
      </c>
      <c r="D27" s="1639"/>
      <c r="E27" s="2127" t="s">
        <v>903</v>
      </c>
      <c r="F27" s="2127" t="s">
        <v>868</v>
      </c>
      <c r="G27" s="2127" t="s">
        <v>469</v>
      </c>
      <c r="H27" s="2127" t="s">
        <v>901</v>
      </c>
      <c r="I27" s="2128" t="s">
        <v>820</v>
      </c>
    </row>
    <row r="28" spans="1:9" ht="54" customHeight="1">
      <c r="A28" s="2125"/>
      <c r="B28" s="2126"/>
      <c r="C28" s="2127"/>
      <c r="D28" s="1640" t="s">
        <v>902</v>
      </c>
      <c r="E28" s="2127"/>
      <c r="F28" s="2127"/>
      <c r="G28" s="2127"/>
      <c r="H28" s="2127"/>
      <c r="I28" s="2128"/>
    </row>
    <row r="29" spans="1:9" ht="12.75" customHeight="1">
      <c r="A29" s="2129" t="s">
        <v>413</v>
      </c>
      <c r="B29" s="2130"/>
      <c r="C29" s="1650">
        <v>0</v>
      </c>
      <c r="D29" s="1650">
        <v>-9.169960474308303E-2</v>
      </c>
      <c r="E29" s="1650">
        <v>0.20433839479392635</v>
      </c>
      <c r="F29" s="1650">
        <v>0</v>
      </c>
      <c r="G29" s="1650">
        <v>4.9431230610134547E-2</v>
      </c>
      <c r="H29" s="1650">
        <v>-8.5739282589676336E-2</v>
      </c>
      <c r="I29" s="1650">
        <v>-4.0091202736082132E-2</v>
      </c>
    </row>
    <row r="30" spans="1:9">
      <c r="A30" s="2129" t="s">
        <v>414</v>
      </c>
      <c r="B30" s="2130"/>
      <c r="C30" s="1650">
        <v>0.4285714285714286</v>
      </c>
      <c r="D30" s="1650">
        <v>-2.9607857194064113E-2</v>
      </c>
      <c r="E30" s="1650">
        <v>8.6014927199314917E-2</v>
      </c>
      <c r="F30" s="1650">
        <v>0.27272727272727271</v>
      </c>
      <c r="G30" s="1650">
        <v>1.3109122140855245E-2</v>
      </c>
      <c r="H30" s="1650">
        <v>5.6603773584905648E-2</v>
      </c>
      <c r="I30" s="1650">
        <v>7.1113978586358373E-2</v>
      </c>
    </row>
    <row r="31" spans="1:9">
      <c r="A31" s="2129" t="s">
        <v>415</v>
      </c>
      <c r="B31" s="2130"/>
      <c r="C31" s="1650">
        <v>-0.4</v>
      </c>
      <c r="D31" s="1650">
        <v>-0.26968892519229459</v>
      </c>
      <c r="E31" s="1650">
        <v>8.2768462361755279E-2</v>
      </c>
      <c r="F31" s="1650">
        <v>-0.2857142857142857</v>
      </c>
      <c r="G31" s="1650">
        <v>-0.14138528138528139</v>
      </c>
      <c r="H31" s="1650">
        <v>0.10485651214128033</v>
      </c>
      <c r="I31" s="1650">
        <v>-5.1647185878260227E-2</v>
      </c>
    </row>
    <row r="32" spans="1:9">
      <c r="A32" s="2129" t="s">
        <v>416</v>
      </c>
      <c r="B32" s="2130"/>
      <c r="C32" s="1650">
        <v>0</v>
      </c>
      <c r="D32" s="1650">
        <v>0.31100636731993725</v>
      </c>
      <c r="E32" s="1650">
        <v>-0.1506153846153846</v>
      </c>
      <c r="F32" s="1650">
        <v>-7.6923076923076872E-2</v>
      </c>
      <c r="G32" s="1650">
        <v>7.1852707926513437E-2</v>
      </c>
      <c r="H32" s="1650">
        <v>4.8192771084337283E-2</v>
      </c>
      <c r="I32" s="1650">
        <v>0.12305207560347453</v>
      </c>
    </row>
    <row r="33" spans="1:9">
      <c r="A33" s="2129" t="s">
        <v>417</v>
      </c>
      <c r="B33" s="2130"/>
      <c r="C33" s="1650">
        <v>0.5</v>
      </c>
      <c r="D33" s="1650">
        <v>0.32774252039891216</v>
      </c>
      <c r="E33" s="1650">
        <v>2.8018799710773923E-3</v>
      </c>
      <c r="F33" s="1650">
        <v>0.14285714285714279</v>
      </c>
      <c r="G33" s="1650">
        <v>5.6744536548605895E-2</v>
      </c>
      <c r="H33" s="1650">
        <v>2.2774327122153215E-2</v>
      </c>
      <c r="I33" s="1650">
        <v>8.127111964351208E-2</v>
      </c>
    </row>
    <row r="34" spans="1:9">
      <c r="A34" s="2129" t="s">
        <v>418</v>
      </c>
      <c r="B34" s="2130"/>
      <c r="C34" s="1650" t="s">
        <v>302</v>
      </c>
      <c r="D34" s="1650" t="s">
        <v>302</v>
      </c>
      <c r="E34" s="1650">
        <v>9.7469929489837348E-3</v>
      </c>
      <c r="F34" s="1650">
        <v>0</v>
      </c>
      <c r="G34" s="1650">
        <v>9.7469929489837348E-3</v>
      </c>
      <c r="H34" s="1650">
        <v>2.0533880903490731E-2</v>
      </c>
      <c r="I34" s="1650">
        <v>3.0316578314278919E-2</v>
      </c>
    </row>
    <row r="35" spans="1:9">
      <c r="A35" s="2129" t="s">
        <v>419</v>
      </c>
      <c r="B35" s="2130"/>
      <c r="C35" s="1650">
        <v>-1</v>
      </c>
      <c r="D35" s="1650">
        <v>-1</v>
      </c>
      <c r="E35" s="1650">
        <v>0.25749772796122383</v>
      </c>
      <c r="F35" s="1650">
        <v>-0.16666666666666663</v>
      </c>
      <c r="G35" s="1650">
        <v>-7.2219547424168251E-4</v>
      </c>
      <c r="H35" s="1650">
        <v>8.9795918367346905E-2</v>
      </c>
      <c r="I35" s="1650">
        <v>8.8891434931338775E-2</v>
      </c>
    </row>
    <row r="36" spans="1:9">
      <c r="A36" s="2129" t="s">
        <v>420</v>
      </c>
      <c r="B36" s="2130"/>
      <c r="C36" s="1650" t="s">
        <v>302</v>
      </c>
      <c r="D36" s="1650" t="s">
        <v>302</v>
      </c>
      <c r="E36" s="1650">
        <v>-0.23251589464123523</v>
      </c>
      <c r="F36" s="1650">
        <v>0</v>
      </c>
      <c r="G36" s="1650">
        <v>-7.5716290975146538E-2</v>
      </c>
      <c r="H36" s="1650">
        <v>-8.1671415004748282E-2</v>
      </c>
      <c r="I36" s="1650">
        <v>-0.15107490630831233</v>
      </c>
    </row>
    <row r="37" spans="1:9">
      <c r="A37" s="2129" t="s">
        <v>421</v>
      </c>
      <c r="B37" s="2130"/>
      <c r="C37" s="1650">
        <v>0.19999999999999996</v>
      </c>
      <c r="D37" s="1650">
        <v>0.15271988885326504</v>
      </c>
      <c r="E37" s="1650">
        <v>-3.4137258379145274E-2</v>
      </c>
      <c r="F37" s="1650">
        <v>9.0909090909090828E-2</v>
      </c>
      <c r="G37" s="1650">
        <v>5.059365156287865E-2</v>
      </c>
      <c r="H37" s="1650">
        <v>-7.3145245559038674E-3</v>
      </c>
      <c r="I37" s="1650">
        <v>4.337472703966605E-2</v>
      </c>
    </row>
    <row r="38" spans="1:9">
      <c r="A38" s="2129" t="s">
        <v>422</v>
      </c>
      <c r="B38" s="2130"/>
      <c r="C38" s="1650">
        <v>0</v>
      </c>
      <c r="D38" s="1650">
        <v>-7.235023041474653E-2</v>
      </c>
      <c r="E38" s="1650">
        <v>-2.7480916030534375E-2</v>
      </c>
      <c r="F38" s="1650">
        <v>0</v>
      </c>
      <c r="G38" s="1650">
        <v>-5.0304735114861665E-2</v>
      </c>
      <c r="H38" s="1650">
        <v>-4.6812749003983911E-2</v>
      </c>
      <c r="I38" s="1650">
        <v>-9.451176783862314E-2</v>
      </c>
    </row>
    <row r="39" spans="1:9">
      <c r="A39" s="2129" t="s">
        <v>423</v>
      </c>
      <c r="B39" s="2130"/>
      <c r="C39" s="1650">
        <v>0.5</v>
      </c>
      <c r="D39" s="1650">
        <v>0.37563494751100568</v>
      </c>
      <c r="E39" s="1650">
        <v>0.11270396270396277</v>
      </c>
      <c r="F39" s="1650">
        <v>0.39999999999999991</v>
      </c>
      <c r="G39" s="1650">
        <v>0.26500588466065134</v>
      </c>
      <c r="H39" s="1650">
        <v>-0.1123711340206186</v>
      </c>
      <c r="I39" s="1650">
        <v>0.12229895750123876</v>
      </c>
    </row>
    <row r="40" spans="1:9">
      <c r="A40" s="2129" t="s">
        <v>424</v>
      </c>
      <c r="B40" s="2130"/>
      <c r="C40" s="1650">
        <v>0.39999999999999991</v>
      </c>
      <c r="D40" s="1650">
        <v>0.11484000445980591</v>
      </c>
      <c r="E40" s="1650">
        <v>3.3919455473624405E-2</v>
      </c>
      <c r="F40" s="1650">
        <v>0.22222222222222232</v>
      </c>
      <c r="G40" s="1650">
        <v>7.4730094466936681E-2</v>
      </c>
      <c r="H40" s="1650">
        <v>-7.7457795431976284E-2</v>
      </c>
      <c r="I40" s="1650">
        <v>-8.8870033158793271E-3</v>
      </c>
    </row>
    <row r="41" spans="1:9">
      <c r="A41" s="2131" t="s">
        <v>615</v>
      </c>
      <c r="B41" s="2132"/>
      <c r="C41" s="1651">
        <v>9.0909090909090828E-2</v>
      </c>
      <c r="D41" s="1651">
        <v>4.7957683787756444E-2</v>
      </c>
      <c r="E41" s="1651">
        <v>1.4725258334230995E-2</v>
      </c>
      <c r="F41" s="1651">
        <v>4.5045045045045029E-2</v>
      </c>
      <c r="G41" s="1651">
        <v>2.950069724736859E-2</v>
      </c>
      <c r="H41" s="1651">
        <v>-5.7030481809242861E-2</v>
      </c>
      <c r="I41" s="1651">
        <v>1.7863634422176089E-2</v>
      </c>
    </row>
    <row r="43" spans="1:9">
      <c r="A43" s="1648" t="s">
        <v>982</v>
      </c>
      <c r="B43" s="1648"/>
      <c r="C43" s="1648"/>
      <c r="D43" s="1648"/>
      <c r="E43" s="1648"/>
      <c r="F43" s="1648"/>
      <c r="G43" s="1648"/>
      <c r="H43" s="1648"/>
      <c r="I43" s="1648"/>
    </row>
    <row r="44" spans="1:9">
      <c r="A44" s="1648" t="s">
        <v>172</v>
      </c>
      <c r="F44" s="1648"/>
      <c r="G44" s="1648"/>
      <c r="H44" s="1652"/>
      <c r="I44" s="1648"/>
    </row>
    <row r="45" spans="1:9">
      <c r="A45" s="1648" t="s">
        <v>983</v>
      </c>
      <c r="B45" s="1648"/>
      <c r="C45" s="1648"/>
      <c r="D45" s="1648"/>
      <c r="E45" s="1648"/>
      <c r="F45" s="1648"/>
      <c r="G45" s="1648"/>
      <c r="H45" s="1648"/>
      <c r="I45" s="1648"/>
    </row>
    <row r="46" spans="1:9">
      <c r="A46" s="1648" t="s">
        <v>147</v>
      </c>
    </row>
  </sheetData>
  <sheetProtection formatCells="0" formatColumns="0" formatRows="0" insertColumns="0" insertRows="0" insertHyperlinks="0" deleteColumns="0" deleteRows="0" sort="0" autoFilter="0" pivotTables="0"/>
  <mergeCells count="41">
    <mergeCell ref="A41:B41"/>
    <mergeCell ref="A35:B35"/>
    <mergeCell ref="A36:B36"/>
    <mergeCell ref="A37:B37"/>
    <mergeCell ref="A38:B38"/>
    <mergeCell ref="A39:B39"/>
    <mergeCell ref="A40:B40"/>
    <mergeCell ref="A34:B34"/>
    <mergeCell ref="A17:B17"/>
    <mergeCell ref="A25:I25"/>
    <mergeCell ref="A27:B28"/>
    <mergeCell ref="C27:C28"/>
    <mergeCell ref="E27:E28"/>
    <mergeCell ref="F27:F28"/>
    <mergeCell ref="G27:G28"/>
    <mergeCell ref="H27:H28"/>
    <mergeCell ref="I27:I28"/>
    <mergeCell ref="A29:B29"/>
    <mergeCell ref="A30:B30"/>
    <mergeCell ref="A31:B31"/>
    <mergeCell ref="A32:B32"/>
    <mergeCell ref="A33:B33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:I1"/>
    <mergeCell ref="A3:B4"/>
    <mergeCell ref="C3:C4"/>
    <mergeCell ref="F3:F4"/>
    <mergeCell ref="G3:G4"/>
    <mergeCell ref="H3:H4"/>
    <mergeCell ref="I3:I4"/>
  </mergeCells>
  <printOptions horizontalCentered="1"/>
  <pageMargins left="0.75" right="0.75" top="1" bottom="0.75" header="0.5" footer="0.5"/>
  <pageSetup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N70"/>
  <sheetViews>
    <sheetView topLeftCell="A7" workbookViewId="0">
      <selection activeCell="L37" sqref="L37"/>
    </sheetView>
  </sheetViews>
  <sheetFormatPr defaultRowHeight="12.75"/>
  <cols>
    <col min="1" max="1" width="41.85546875" style="864" customWidth="1"/>
    <col min="2" max="2" width="10" style="864" customWidth="1"/>
    <col min="3" max="3" width="11.28515625" style="864" bestFit="1" customWidth="1"/>
    <col min="4" max="4" width="12.85546875" style="864" bestFit="1" customWidth="1"/>
    <col min="5" max="5" width="11.28515625" style="864" bestFit="1" customWidth="1"/>
    <col min="6" max="6" width="10.28515625" style="864" bestFit="1" customWidth="1"/>
    <col min="7" max="7" width="11.28515625" style="864" bestFit="1" customWidth="1"/>
    <col min="8" max="8" width="10.42578125" style="864" customWidth="1"/>
    <col min="9" max="9" width="11.28515625" style="864" bestFit="1" customWidth="1"/>
    <col min="10" max="16384" width="9.140625" style="864"/>
  </cols>
  <sheetData>
    <row r="1" spans="1:14" ht="18.75" customHeight="1">
      <c r="A1" s="2136" t="s">
        <v>1196</v>
      </c>
      <c r="B1" s="2137"/>
      <c r="C1" s="2137"/>
      <c r="D1" s="2137"/>
      <c r="E1" s="2137"/>
      <c r="F1" s="2137"/>
      <c r="G1" s="2137"/>
      <c r="H1" s="2137"/>
      <c r="I1" s="2137"/>
      <c r="K1" s="1602"/>
    </row>
    <row r="2" spans="1:14" ht="7.5" customHeight="1" thickBot="1">
      <c r="A2" s="1597"/>
      <c r="B2" s="1597"/>
      <c r="C2" s="1597"/>
      <c r="D2" s="1597"/>
      <c r="E2" s="1597"/>
      <c r="F2" s="1597"/>
      <c r="G2" s="1597"/>
    </row>
    <row r="3" spans="1:14" ht="24" customHeight="1" thickBot="1">
      <c r="A3" s="1598"/>
      <c r="B3" s="1599"/>
      <c r="C3" s="2133" t="s">
        <v>920</v>
      </c>
      <c r="D3" s="2134"/>
      <c r="E3" s="2134"/>
      <c r="F3" s="2134"/>
      <c r="G3" s="2135"/>
      <c r="H3" s="1600"/>
      <c r="I3" s="1601"/>
      <c r="K3" s="1808"/>
      <c r="L3" s="1809"/>
      <c r="M3" s="1809"/>
      <c r="N3" s="1809"/>
    </row>
    <row r="4" spans="1:14" ht="25.5">
      <c r="A4" s="1603"/>
      <c r="B4" s="1604" t="s">
        <v>857</v>
      </c>
      <c r="C4" s="1605" t="s">
        <v>918</v>
      </c>
      <c r="D4" s="1606" t="s">
        <v>919</v>
      </c>
      <c r="E4" s="1606" t="s">
        <v>271</v>
      </c>
      <c r="F4" s="1606" t="s">
        <v>297</v>
      </c>
      <c r="G4" s="1607" t="s">
        <v>301</v>
      </c>
      <c r="H4" s="1604" t="s">
        <v>256</v>
      </c>
      <c r="I4" s="1608" t="s">
        <v>921</v>
      </c>
      <c r="K4" s="1809"/>
      <c r="L4" s="1809"/>
      <c r="M4" s="1809"/>
      <c r="N4" s="1809"/>
    </row>
    <row r="5" spans="1:14" ht="16.149999999999999" customHeight="1">
      <c r="A5" s="1609" t="s">
        <v>921</v>
      </c>
      <c r="B5" s="1610">
        <v>223692.73017231136</v>
      </c>
      <c r="C5" s="1653">
        <v>67190.36071389768</v>
      </c>
      <c r="D5" s="1610">
        <v>99405.422539365129</v>
      </c>
      <c r="E5" s="1655">
        <v>27738.262545945505</v>
      </c>
      <c r="F5" s="1610">
        <v>12260.920142493111</v>
      </c>
      <c r="G5" s="1654">
        <v>17097.764230544424</v>
      </c>
      <c r="H5" s="1610">
        <v>1923.269827749604</v>
      </c>
      <c r="I5" s="1611">
        <v>225616.00000006097</v>
      </c>
    </row>
    <row r="6" spans="1:14" ht="8.4499999999999993" customHeight="1">
      <c r="A6" s="1612"/>
      <c r="B6" s="1613"/>
      <c r="C6" s="1614"/>
      <c r="D6" s="1618"/>
      <c r="E6" s="1615"/>
      <c r="F6" s="1618"/>
      <c r="G6" s="1616"/>
      <c r="H6" s="1617"/>
      <c r="I6" s="1618"/>
    </row>
    <row r="7" spans="1:14">
      <c r="A7" s="1619" t="s">
        <v>922</v>
      </c>
      <c r="B7" s="1613"/>
      <c r="C7" s="1613"/>
      <c r="D7" s="1621"/>
      <c r="E7" s="1617"/>
      <c r="F7" s="1621"/>
      <c r="G7" s="1620"/>
      <c r="H7" s="1617"/>
      <c r="I7" s="1621"/>
    </row>
    <row r="8" spans="1:14">
      <c r="A8" s="1612"/>
      <c r="B8" s="1613"/>
      <c r="C8" s="1613"/>
      <c r="D8" s="1621"/>
      <c r="E8" s="1617"/>
      <c r="F8" s="1621"/>
      <c r="G8" s="1620"/>
      <c r="H8" s="1617"/>
      <c r="I8" s="1621"/>
    </row>
    <row r="9" spans="1:14">
      <c r="A9" s="1612" t="s">
        <v>707</v>
      </c>
      <c r="B9" s="1613">
        <v>221274.29598229809</v>
      </c>
      <c r="C9" s="1613">
        <v>66216.038846523094</v>
      </c>
      <c r="D9" s="1621">
        <v>98763.239007909695</v>
      </c>
      <c r="E9" s="1617">
        <v>27355.042534401611</v>
      </c>
      <c r="F9" s="1621">
        <v>12005.990635661294</v>
      </c>
      <c r="G9" s="1617">
        <v>16933.984957736688</v>
      </c>
      <c r="H9" s="1613">
        <v>1913.8022018503234</v>
      </c>
      <c r="I9" s="1621">
        <v>223188.0981841484</v>
      </c>
    </row>
    <row r="10" spans="1:14">
      <c r="A10" s="1612" t="s">
        <v>306</v>
      </c>
      <c r="B10" s="1613">
        <v>200362.14525149707</v>
      </c>
      <c r="C10" s="1613">
        <v>57915.784140760516</v>
      </c>
      <c r="D10" s="1621">
        <v>92668.393928155347</v>
      </c>
      <c r="E10" s="1617">
        <v>24731.133078024661</v>
      </c>
      <c r="F10" s="1621">
        <v>9628.7950941183808</v>
      </c>
      <c r="G10" s="1617">
        <v>15418.039010420918</v>
      </c>
      <c r="H10" s="1613">
        <v>1897.2041906707193</v>
      </c>
      <c r="I10" s="1621">
        <v>202259.34944216779</v>
      </c>
    </row>
    <row r="11" spans="1:14">
      <c r="A11" s="1612" t="s">
        <v>339</v>
      </c>
      <c r="B11" s="1613">
        <v>216663.38136279478</v>
      </c>
      <c r="C11" s="1613">
        <v>64380.324902526663</v>
      </c>
      <c r="D11" s="1621">
        <v>97356.712636329597</v>
      </c>
      <c r="E11" s="1617">
        <v>26739.745692926066</v>
      </c>
      <c r="F11" s="1621">
        <v>11562.938710239328</v>
      </c>
      <c r="G11" s="1617">
        <v>16623.659420712538</v>
      </c>
      <c r="H11" s="1613">
        <v>1911.9368772118205</v>
      </c>
      <c r="I11" s="1621">
        <v>218575.3182400066</v>
      </c>
    </row>
    <row r="12" spans="1:14">
      <c r="A12" s="1622" t="s">
        <v>272</v>
      </c>
      <c r="B12" s="1613">
        <v>216663.38136279478</v>
      </c>
      <c r="C12" s="1613">
        <v>64380.324902526663</v>
      </c>
      <c r="D12" s="1621">
        <v>97356.712636329597</v>
      </c>
      <c r="E12" s="1617">
        <v>26739.745692926066</v>
      </c>
      <c r="F12" s="1621">
        <v>11562.938710239328</v>
      </c>
      <c r="G12" s="1620">
        <v>16623.659420712538</v>
      </c>
      <c r="H12" s="1617">
        <v>1911.9368772118205</v>
      </c>
      <c r="I12" s="1621">
        <v>218575.3182400066</v>
      </c>
    </row>
    <row r="13" spans="1:14">
      <c r="A13" s="1622" t="s">
        <v>304</v>
      </c>
      <c r="B13" s="1613">
        <v>2833.460940562074</v>
      </c>
      <c r="C13" s="1613">
        <v>1338.9959232117963</v>
      </c>
      <c r="D13" s="1621">
        <v>1114.8222306212749</v>
      </c>
      <c r="E13" s="1617">
        <v>167.96683993231844</v>
      </c>
      <c r="F13" s="1621">
        <v>43.187787573466807</v>
      </c>
      <c r="G13" s="1617">
        <v>168.48815922323311</v>
      </c>
      <c r="H13" s="1613">
        <v>51.463694096184639</v>
      </c>
      <c r="I13" s="1621">
        <v>2884.9246346582586</v>
      </c>
    </row>
    <row r="14" spans="1:14">
      <c r="A14" s="1622" t="s">
        <v>254</v>
      </c>
      <c r="B14" s="1613">
        <v>4257.6302363899604</v>
      </c>
      <c r="C14" s="1613">
        <v>1748.7260422009138</v>
      </c>
      <c r="D14" s="1621">
        <v>1643.8191992045149</v>
      </c>
      <c r="E14" s="1617">
        <v>425.0944144623104</v>
      </c>
      <c r="F14" s="1621">
        <v>131.44389400848638</v>
      </c>
      <c r="G14" s="1617">
        <v>308.54668651363932</v>
      </c>
      <c r="H14" s="1613">
        <v>22.800039761834356</v>
      </c>
      <c r="I14" s="1621">
        <v>4280.4302761517947</v>
      </c>
    </row>
    <row r="15" spans="1:14">
      <c r="A15" s="1612" t="s">
        <v>341</v>
      </c>
      <c r="B15" s="1613">
        <v>211078.04659660626</v>
      </c>
      <c r="C15" s="1613">
        <v>62081.220406587185</v>
      </c>
      <c r="D15" s="1621">
        <v>95797.19894514652</v>
      </c>
      <c r="E15" s="1617">
        <v>26265.31684206576</v>
      </c>
      <c r="F15" s="1621">
        <v>10647.669798944335</v>
      </c>
      <c r="G15" s="1617">
        <v>16286.640603826301</v>
      </c>
      <c r="H15" s="1613">
        <v>1912.5543991851689</v>
      </c>
      <c r="I15" s="1621">
        <v>212990.60099579144</v>
      </c>
    </row>
    <row r="16" spans="1:14" ht="7.9" customHeight="1">
      <c r="A16" s="1612"/>
      <c r="B16" s="1613"/>
      <c r="C16" s="1613"/>
      <c r="D16" s="1621"/>
      <c r="E16" s="1617"/>
      <c r="F16" s="1621"/>
      <c r="G16" s="1620"/>
      <c r="H16" s="1617"/>
      <c r="I16" s="1621"/>
    </row>
    <row r="17" spans="1:9">
      <c r="A17" s="1619" t="s">
        <v>923</v>
      </c>
      <c r="B17" s="1613"/>
      <c r="C17" s="1613"/>
      <c r="D17" s="1621"/>
      <c r="E17" s="1617"/>
      <c r="F17" s="1621"/>
      <c r="G17" s="1620"/>
      <c r="H17" s="1617"/>
      <c r="I17" s="1621"/>
    </row>
    <row r="18" spans="1:9" ht="4.5" customHeight="1">
      <c r="A18" s="1612"/>
      <c r="B18" s="1613"/>
      <c r="C18" s="1613"/>
      <c r="D18" s="1621"/>
      <c r="E18" s="1617"/>
      <c r="F18" s="1621"/>
      <c r="G18" s="1620"/>
      <c r="H18" s="1617"/>
      <c r="I18" s="1621"/>
    </row>
    <row r="19" spans="1:9">
      <c r="A19" s="1612" t="s">
        <v>747</v>
      </c>
      <c r="B19" s="1613">
        <v>6495.7185086243899</v>
      </c>
      <c r="C19" s="1613">
        <v>1509.3390074037734</v>
      </c>
      <c r="D19" s="1621">
        <v>3396.8946087944928</v>
      </c>
      <c r="E19" s="1617">
        <v>544.37891415761362</v>
      </c>
      <c r="F19" s="1621">
        <v>337.50494641889725</v>
      </c>
      <c r="G19" s="1617">
        <v>707.60103184962929</v>
      </c>
      <c r="H19" s="1613">
        <v>19.774193548387096</v>
      </c>
      <c r="I19" s="1621">
        <v>6515.4927021727772</v>
      </c>
    </row>
    <row r="20" spans="1:9">
      <c r="A20" s="1612" t="s">
        <v>470</v>
      </c>
      <c r="B20" s="1613">
        <v>1081.7052601799319</v>
      </c>
      <c r="C20" s="1613">
        <v>467.46437008122854</v>
      </c>
      <c r="D20" s="1621">
        <v>423.40042973234534</v>
      </c>
      <c r="E20" s="1617">
        <v>53.987452862262771</v>
      </c>
      <c r="F20" s="1621">
        <v>36.63331838508698</v>
      </c>
      <c r="G20" s="1617">
        <v>100.2196891190079</v>
      </c>
      <c r="H20" s="1613">
        <v>0</v>
      </c>
      <c r="I20" s="1621">
        <v>1081.7052601799319</v>
      </c>
    </row>
    <row r="21" spans="1:9">
      <c r="A21" s="1612" t="s">
        <v>471</v>
      </c>
      <c r="B21" s="1613">
        <v>2087.0981783181669</v>
      </c>
      <c r="C21" s="1613">
        <v>414.62861186602322</v>
      </c>
      <c r="D21" s="1621">
        <v>963.32303403406866</v>
      </c>
      <c r="E21" s="1617">
        <v>384.75123980204665</v>
      </c>
      <c r="F21" s="1621">
        <v>66.92373694038659</v>
      </c>
      <c r="G21" s="1617">
        <v>257.47155567564209</v>
      </c>
      <c r="H21" s="1613">
        <v>0</v>
      </c>
      <c r="I21" s="1621">
        <v>2087.0981783181669</v>
      </c>
    </row>
    <row r="22" spans="1:9">
      <c r="A22" s="1612" t="s">
        <v>184</v>
      </c>
      <c r="B22" s="1613">
        <v>1859.2725624840734</v>
      </c>
      <c r="C22" s="1613">
        <v>487.05621496147518</v>
      </c>
      <c r="D22" s="1621">
        <v>930.92926892397645</v>
      </c>
      <c r="E22" s="1617">
        <v>169.08369494869379</v>
      </c>
      <c r="F22" s="1621">
        <v>29.487266013408675</v>
      </c>
      <c r="G22" s="1617">
        <v>242.7161176365201</v>
      </c>
      <c r="H22" s="1613">
        <v>0</v>
      </c>
      <c r="I22" s="1621">
        <v>1859.2725624840734</v>
      </c>
    </row>
    <row r="23" spans="1:9">
      <c r="A23" s="1612" t="s">
        <v>924</v>
      </c>
      <c r="B23" s="1613">
        <v>2201.8121722135147</v>
      </c>
      <c r="C23" s="1613">
        <v>978.63098997715826</v>
      </c>
      <c r="D23" s="1621">
        <v>1005.7267504254041</v>
      </c>
      <c r="E23" s="1617">
        <v>110.928282789912</v>
      </c>
      <c r="F23" s="1621">
        <v>18.381355932203391</v>
      </c>
      <c r="G23" s="1617">
        <v>88.14479308883962</v>
      </c>
      <c r="H23" s="1613">
        <v>121.98443834457078</v>
      </c>
      <c r="I23" s="1621">
        <v>2323.7966105580854</v>
      </c>
    </row>
    <row r="24" spans="1:9">
      <c r="A24" s="1612" t="s">
        <v>185</v>
      </c>
      <c r="B24" s="1613">
        <v>21362.860783017451</v>
      </c>
      <c r="C24" s="1613">
        <v>9873.6467882661836</v>
      </c>
      <c r="D24" s="1621">
        <v>8183.1899432860055</v>
      </c>
      <c r="E24" s="1617">
        <v>1959.179350593113</v>
      </c>
      <c r="F24" s="1621">
        <v>300.15880497613733</v>
      </c>
      <c r="G24" s="1617">
        <v>1046.6858958967321</v>
      </c>
      <c r="H24" s="1613">
        <v>687.56142084514875</v>
      </c>
      <c r="I24" s="1621">
        <v>22050.422203862599</v>
      </c>
    </row>
    <row r="25" spans="1:9">
      <c r="A25" s="1612" t="s">
        <v>926</v>
      </c>
      <c r="B25" s="1613">
        <v>6520.3072243873075</v>
      </c>
      <c r="C25" s="1613">
        <v>1470.2185292177824</v>
      </c>
      <c r="D25" s="1621">
        <v>3423.793984852497</v>
      </c>
      <c r="E25" s="1617">
        <v>663.00174452352394</v>
      </c>
      <c r="F25" s="1621">
        <v>198.8317027163684</v>
      </c>
      <c r="G25" s="1617">
        <v>764.46126307715474</v>
      </c>
      <c r="H25" s="1613">
        <v>88.073732718894007</v>
      </c>
      <c r="I25" s="1621">
        <v>6608.3809571062011</v>
      </c>
    </row>
    <row r="26" spans="1:9">
      <c r="A26" s="1612" t="s">
        <v>927</v>
      </c>
      <c r="B26" s="1613">
        <v>185913.85495316755</v>
      </c>
      <c r="C26" s="1613">
        <v>53494.28649079043</v>
      </c>
      <c r="D26" s="1621">
        <v>82768.273677494857</v>
      </c>
      <c r="E26" s="1617">
        <v>24018.476545832506</v>
      </c>
      <c r="F26" s="1621">
        <v>11376.740875000709</v>
      </c>
      <c r="G26" s="1617">
        <v>14256.077363999815</v>
      </c>
      <c r="H26" s="1613">
        <v>1076.2273305546078</v>
      </c>
      <c r="I26" s="1621">
        <v>186990.08228372215</v>
      </c>
    </row>
    <row r="27" spans="1:9">
      <c r="A27" s="1612"/>
      <c r="B27" s="1613"/>
      <c r="C27" s="1613"/>
      <c r="D27" s="1621"/>
      <c r="E27" s="1617"/>
      <c r="F27" s="1621"/>
      <c r="G27" s="1620"/>
      <c r="H27" s="1617"/>
      <c r="I27" s="1621"/>
    </row>
    <row r="28" spans="1:9">
      <c r="A28" s="1619" t="s">
        <v>181</v>
      </c>
      <c r="B28" s="1613"/>
      <c r="C28" s="1613"/>
      <c r="D28" s="1621"/>
      <c r="E28" s="1617"/>
      <c r="F28" s="1621"/>
      <c r="G28" s="1620"/>
      <c r="H28" s="1617"/>
      <c r="I28" s="1621"/>
    </row>
    <row r="29" spans="1:9">
      <c r="A29" s="1619" t="s">
        <v>182</v>
      </c>
      <c r="B29" s="1613"/>
      <c r="C29" s="1613"/>
      <c r="D29" s="1621"/>
      <c r="E29" s="1617"/>
      <c r="F29" s="1621"/>
      <c r="G29" s="1620"/>
      <c r="H29" s="1617"/>
      <c r="I29" s="1621"/>
    </row>
    <row r="30" spans="1:9" ht="6" customHeight="1">
      <c r="A30" s="1612"/>
      <c r="B30" s="1613"/>
      <c r="C30" s="1613"/>
      <c r="D30" s="1621"/>
      <c r="E30" s="1617"/>
      <c r="F30" s="1621"/>
      <c r="G30" s="1620"/>
      <c r="H30" s="1617"/>
      <c r="I30" s="1621"/>
    </row>
    <row r="31" spans="1:9">
      <c r="A31" s="1612" t="s">
        <v>362</v>
      </c>
      <c r="B31" s="1613">
        <v>116762.35529872333</v>
      </c>
      <c r="C31" s="1613">
        <v>27145.928436412189</v>
      </c>
      <c r="D31" s="1621">
        <v>61468.336684262547</v>
      </c>
      <c r="E31" s="1617">
        <v>14814.958565748359</v>
      </c>
      <c r="F31" s="1621">
        <v>3138.5006146088108</v>
      </c>
      <c r="G31" s="1617">
        <v>10194.630997689308</v>
      </c>
      <c r="H31" s="1613">
        <v>86.708967203921603</v>
      </c>
      <c r="I31" s="1621">
        <v>116849.06426592724</v>
      </c>
    </row>
    <row r="32" spans="1:9">
      <c r="A32" s="1612" t="s">
        <v>928</v>
      </c>
      <c r="B32" s="1613">
        <v>104229.81717095563</v>
      </c>
      <c r="C32" s="1613">
        <v>22275.636581017428</v>
      </c>
      <c r="D32" s="1621">
        <v>56782.252766608282</v>
      </c>
      <c r="E32" s="1617">
        <v>12819.772559805009</v>
      </c>
      <c r="F32" s="1621">
        <v>2867.8972850543005</v>
      </c>
      <c r="G32" s="1617">
        <v>9484.2579784700174</v>
      </c>
      <c r="H32" s="1613">
        <v>60.014068577368292</v>
      </c>
      <c r="I32" s="1621">
        <v>104289.831239533</v>
      </c>
    </row>
    <row r="33" spans="1:9">
      <c r="A33" s="1612" t="s">
        <v>364</v>
      </c>
      <c r="B33" s="1613">
        <v>9933.363227149468</v>
      </c>
      <c r="C33" s="1613">
        <v>3770.8554462319044</v>
      </c>
      <c r="D33" s="1621">
        <v>3108.0872176661178</v>
      </c>
      <c r="E33" s="1617">
        <v>2206.7976545402794</v>
      </c>
      <c r="F33" s="1621">
        <v>143.24103787656932</v>
      </c>
      <c r="G33" s="1617">
        <v>704.38187083452806</v>
      </c>
      <c r="H33" s="1613">
        <v>103.80892453284081</v>
      </c>
      <c r="I33" s="1621">
        <v>10037.172151682309</v>
      </c>
    </row>
    <row r="34" spans="1:9">
      <c r="A34" s="1612" t="s">
        <v>929</v>
      </c>
      <c r="B34" s="1613">
        <v>3284.1791968641901</v>
      </c>
      <c r="C34" s="1613">
        <v>1095.5433948142693</v>
      </c>
      <c r="D34" s="1621">
        <v>1192.429201317141</v>
      </c>
      <c r="E34" s="1617">
        <v>696.01963998625786</v>
      </c>
      <c r="F34" s="1621">
        <v>57.29230055260448</v>
      </c>
      <c r="G34" s="1617">
        <v>242.8946601939345</v>
      </c>
      <c r="H34" s="1613">
        <v>94.341298633560228</v>
      </c>
      <c r="I34" s="1621">
        <v>3378.5204954977503</v>
      </c>
    </row>
    <row r="35" spans="1:9">
      <c r="A35" s="1612" t="s">
        <v>832</v>
      </c>
      <c r="B35" s="1613">
        <v>7240.6973155265259</v>
      </c>
      <c r="C35" s="1613">
        <v>2758.7354985398051</v>
      </c>
      <c r="D35" s="1621">
        <v>3181.5457639844935</v>
      </c>
      <c r="E35" s="1617">
        <v>998.77387879170487</v>
      </c>
      <c r="F35" s="1621">
        <v>49.969171839753855</v>
      </c>
      <c r="G35" s="1617">
        <v>251.67300237067391</v>
      </c>
      <c r="H35" s="1613">
        <v>0</v>
      </c>
      <c r="I35" s="1621">
        <v>7240.6973155265259</v>
      </c>
    </row>
    <row r="36" spans="1:9">
      <c r="A36" s="1612" t="s">
        <v>930</v>
      </c>
      <c r="B36" s="1613">
        <v>2945.5588475622435</v>
      </c>
      <c r="C36" s="1613">
        <v>946.5494796110479</v>
      </c>
      <c r="D36" s="1621">
        <v>1456.090894605165</v>
      </c>
      <c r="E36" s="1617">
        <v>469.62056328537687</v>
      </c>
      <c r="F36" s="1621">
        <v>34.902659962330318</v>
      </c>
      <c r="G36" s="1617">
        <v>38.395250098328184</v>
      </c>
      <c r="H36" s="1613">
        <v>0</v>
      </c>
      <c r="I36" s="1621">
        <v>2945.5588475622435</v>
      </c>
    </row>
    <row r="37" spans="1:9">
      <c r="A37" s="1612" t="s">
        <v>931</v>
      </c>
      <c r="B37" s="1613">
        <v>95190.415102244544</v>
      </c>
      <c r="C37" s="1613">
        <v>35790.750486481207</v>
      </c>
      <c r="D37" s="1621">
        <v>32949.425991853379</v>
      </c>
      <c r="E37" s="1617">
        <v>11084.947119334014</v>
      </c>
      <c r="F37" s="1621">
        <v>8982.1804652505052</v>
      </c>
      <c r="G37" s="1617">
        <v>6383.1110393009349</v>
      </c>
      <c r="H37" s="1613">
        <v>1306.4769841543953</v>
      </c>
      <c r="I37" s="1621">
        <v>96496.892086398933</v>
      </c>
    </row>
    <row r="38" spans="1:9">
      <c r="A38" s="1612" t="s">
        <v>368</v>
      </c>
      <c r="B38" s="1613">
        <v>1122.2897720463029</v>
      </c>
      <c r="C38" s="1613">
        <v>397.49718606339582</v>
      </c>
      <c r="D38" s="1621">
        <v>391.76105076865076</v>
      </c>
      <c r="E38" s="1617">
        <v>113.74947557149892</v>
      </c>
      <c r="F38" s="1621">
        <v>181.89413767811902</v>
      </c>
      <c r="G38" s="1617">
        <v>37.387921964639894</v>
      </c>
      <c r="H38" s="1613">
        <v>0</v>
      </c>
      <c r="I38" s="1621">
        <v>1122.2897720463029</v>
      </c>
    </row>
    <row r="39" spans="1:9">
      <c r="A39" s="1612" t="s">
        <v>932</v>
      </c>
      <c r="B39" s="1613">
        <v>279.18536315554724</v>
      </c>
      <c r="C39" s="1613">
        <v>76.215322026474055</v>
      </c>
      <c r="D39" s="1621">
        <v>154.19210652638208</v>
      </c>
      <c r="E39" s="1617">
        <v>33.660374873798339</v>
      </c>
      <c r="F39" s="1621">
        <v>0</v>
      </c>
      <c r="G39" s="1617">
        <v>15.117559728892877</v>
      </c>
      <c r="H39" s="1613">
        <v>0</v>
      </c>
      <c r="I39" s="1621">
        <v>279.18536315554724</v>
      </c>
    </row>
    <row r="40" spans="1:9">
      <c r="A40" s="1612" t="s">
        <v>925</v>
      </c>
      <c r="B40" s="1613">
        <v>4692.3649491646083</v>
      </c>
      <c r="C40" s="1613">
        <v>2171.9781840974924</v>
      </c>
      <c r="D40" s="1621">
        <v>1911.4678031135895</v>
      </c>
      <c r="E40" s="1617">
        <v>305.28899436324525</v>
      </c>
      <c r="F40" s="1621">
        <v>82.409519232407348</v>
      </c>
      <c r="G40" s="1617">
        <v>221.22044835786539</v>
      </c>
      <c r="H40" s="1613">
        <v>144.72011529523201</v>
      </c>
      <c r="I40" s="1621">
        <v>4837.0850644598404</v>
      </c>
    </row>
    <row r="41" spans="1:9">
      <c r="A41" s="1612" t="s">
        <v>166</v>
      </c>
      <c r="B41" s="1613">
        <v>2324.0506650794823</v>
      </c>
      <c r="C41" s="1613">
        <v>1086.185146310951</v>
      </c>
      <c r="D41" s="1621">
        <v>982.699163302849</v>
      </c>
      <c r="E41" s="1617">
        <v>177.21149802422639</v>
      </c>
      <c r="F41" s="1621">
        <v>35.372204435275762</v>
      </c>
      <c r="G41" s="1617">
        <v>42.58265300618303</v>
      </c>
      <c r="H41" s="1613">
        <v>127.49284256795924</v>
      </c>
      <c r="I41" s="1621">
        <v>2451.5435076474414</v>
      </c>
    </row>
    <row r="42" spans="1:9">
      <c r="A42" s="1612" t="s">
        <v>167</v>
      </c>
      <c r="B42" s="1613">
        <v>4127.2814901202182</v>
      </c>
      <c r="C42" s="1613">
        <v>1549.7621982469227</v>
      </c>
      <c r="D42" s="1621">
        <v>1851.8332286941659</v>
      </c>
      <c r="E42" s="1617">
        <v>483.77575527605188</v>
      </c>
      <c r="F42" s="1621">
        <v>12.671897684301141</v>
      </c>
      <c r="G42" s="1617">
        <v>229.23841021877541</v>
      </c>
      <c r="H42" s="1613">
        <v>308.24973518976697</v>
      </c>
      <c r="I42" s="1621">
        <v>4435.5312253099855</v>
      </c>
    </row>
    <row r="43" spans="1:9">
      <c r="A43" s="1612" t="s">
        <v>168</v>
      </c>
      <c r="B43" s="1613">
        <v>1862.2546387891539</v>
      </c>
      <c r="C43" s="1613">
        <v>668.43899821680407</v>
      </c>
      <c r="D43" s="1621">
        <v>803.18520848768048</v>
      </c>
      <c r="E43" s="1617">
        <v>291.11432049178671</v>
      </c>
      <c r="F43" s="1621">
        <v>12.671897684301141</v>
      </c>
      <c r="G43" s="1617">
        <v>86.844213908585374</v>
      </c>
      <c r="H43" s="1613">
        <v>308.24973518976697</v>
      </c>
      <c r="I43" s="1621">
        <v>2170.5043739789207</v>
      </c>
    </row>
    <row r="44" spans="1:9">
      <c r="A44" s="1612"/>
      <c r="B44" s="1613"/>
      <c r="C44" s="1613"/>
      <c r="D44" s="1621"/>
      <c r="E44" s="1617"/>
      <c r="F44" s="1621"/>
      <c r="G44" s="1620"/>
      <c r="H44" s="1617"/>
      <c r="I44" s="1621"/>
    </row>
    <row r="45" spans="1:9">
      <c r="A45" s="1619" t="s">
        <v>183</v>
      </c>
      <c r="B45" s="1613"/>
      <c r="C45" s="1613"/>
      <c r="D45" s="1621"/>
      <c r="E45" s="1617"/>
      <c r="F45" s="1621"/>
      <c r="G45" s="1620"/>
      <c r="H45" s="1617"/>
      <c r="I45" s="1621"/>
    </row>
    <row r="46" spans="1:9" ht="5.25" customHeight="1">
      <c r="A46" s="1612"/>
      <c r="B46" s="1613"/>
      <c r="C46" s="1613"/>
      <c r="D46" s="1621"/>
      <c r="E46" s="1617"/>
      <c r="F46" s="1621"/>
      <c r="G46" s="1620"/>
      <c r="H46" s="1617"/>
      <c r="I46" s="1621"/>
    </row>
    <row r="47" spans="1:9">
      <c r="A47" s="1612" t="s">
        <v>262</v>
      </c>
      <c r="B47" s="1623">
        <v>9.5880228979619968</v>
      </c>
      <c r="C47" s="1623">
        <v>10.274186580552371</v>
      </c>
      <c r="D47" s="1626">
        <v>9.2635664609005097</v>
      </c>
      <c r="E47" s="1624">
        <v>10.107797620446476</v>
      </c>
      <c r="F47" s="1626">
        <v>6.0857027813215314</v>
      </c>
      <c r="G47" s="1624">
        <v>10.446214836346771</v>
      </c>
      <c r="H47" s="1623">
        <v>6.7552747398181454</v>
      </c>
      <c r="I47" s="1626">
        <v>9.5638750579942222</v>
      </c>
    </row>
    <row r="48" spans="1:9">
      <c r="A48" s="1612" t="s">
        <v>263</v>
      </c>
      <c r="B48" s="1623">
        <v>2.7268946774368934</v>
      </c>
      <c r="C48" s="1623">
        <v>3.8895630566564132</v>
      </c>
      <c r="D48" s="1626">
        <v>2.1852808170030769</v>
      </c>
      <c r="E48" s="1624">
        <v>2.7094708589891181</v>
      </c>
      <c r="F48" s="1626">
        <v>0.82863217655708066</v>
      </c>
      <c r="G48" s="1624">
        <v>2.6963057799565942</v>
      </c>
      <c r="H48" s="1623">
        <v>0</v>
      </c>
      <c r="I48" s="1626">
        <v>2.7036491883910645</v>
      </c>
    </row>
    <row r="49" spans="1:11">
      <c r="A49" s="1612" t="s">
        <v>264</v>
      </c>
      <c r="B49" s="1623">
        <v>5.6012017394120592</v>
      </c>
      <c r="C49" s="1623">
        <v>5.0580117287471875</v>
      </c>
      <c r="D49" s="1626">
        <v>6.0974569166529546</v>
      </c>
      <c r="E49" s="1624">
        <v>5.6761308577378298</v>
      </c>
      <c r="F49" s="1626">
        <v>4.292798408402799</v>
      </c>
      <c r="G49" s="1624">
        <v>5.6673216341623203</v>
      </c>
      <c r="H49" s="1623">
        <v>6.7552747398181454</v>
      </c>
      <c r="I49" s="1626">
        <v>5.6110396666011768</v>
      </c>
    </row>
    <row r="50" spans="1:11">
      <c r="A50" s="1612" t="s">
        <v>265</v>
      </c>
      <c r="B50" s="1623">
        <v>1.2599264811137776</v>
      </c>
      <c r="C50" s="1623">
        <v>1.3266117951486514</v>
      </c>
      <c r="D50" s="1626">
        <v>0.98082872724456904</v>
      </c>
      <c r="E50" s="1624">
        <v>1.7221959037196837</v>
      </c>
      <c r="F50" s="1626">
        <v>0.96427219636141803</v>
      </c>
      <c r="G50" s="1624">
        <v>2.0825874222277525</v>
      </c>
      <c r="H50" s="1623">
        <v>0</v>
      </c>
      <c r="I50" s="1626">
        <v>1.2491862030027034</v>
      </c>
    </row>
    <row r="51" spans="1:11">
      <c r="A51" s="1612" t="s">
        <v>169</v>
      </c>
      <c r="B51" s="1623"/>
      <c r="C51" s="1623"/>
      <c r="D51" s="1626"/>
      <c r="E51" s="1624"/>
      <c r="F51" s="1626"/>
      <c r="G51" s="1625"/>
      <c r="H51" s="1624"/>
      <c r="I51" s="1626"/>
    </row>
    <row r="52" spans="1:11">
      <c r="A52" s="1627" t="s">
        <v>170</v>
      </c>
      <c r="B52" s="1613">
        <v>92700.295158074194</v>
      </c>
      <c r="C52" s="1613">
        <v>12909.063763913226</v>
      </c>
      <c r="D52" s="1621">
        <v>52529.661997318253</v>
      </c>
      <c r="E52" s="1617">
        <v>12095.066770177533</v>
      </c>
      <c r="F52" s="1621">
        <v>9845.9670140775561</v>
      </c>
      <c r="G52" s="1620">
        <v>7148.8960609789356</v>
      </c>
      <c r="H52" s="1960" t="s">
        <v>302</v>
      </c>
      <c r="I52" s="1961" t="s">
        <v>302</v>
      </c>
    </row>
    <row r="53" spans="1:11">
      <c r="A53" s="1627" t="s">
        <v>171</v>
      </c>
      <c r="B53" s="1613">
        <v>130992.43501416138</v>
      </c>
      <c r="C53" s="1613">
        <v>54281.296949985488</v>
      </c>
      <c r="D53" s="1621">
        <v>46875.760542045784</v>
      </c>
      <c r="E53" s="1617">
        <v>15643.195775768467</v>
      </c>
      <c r="F53" s="1621">
        <v>2414.9531284161862</v>
      </c>
      <c r="G53" s="1620">
        <v>9948.8681695654577</v>
      </c>
      <c r="H53" s="1960" t="s">
        <v>302</v>
      </c>
      <c r="I53" s="1961" t="s">
        <v>302</v>
      </c>
    </row>
    <row r="54" spans="1:11">
      <c r="A54" s="1627"/>
      <c r="B54" s="1613"/>
      <c r="C54" s="1613"/>
      <c r="D54" s="1621"/>
      <c r="E54" s="1617"/>
      <c r="F54" s="1621"/>
      <c r="G54" s="1628"/>
      <c r="H54" s="1629"/>
      <c r="I54" s="1630"/>
    </row>
    <row r="55" spans="1:11">
      <c r="A55" s="1619" t="s">
        <v>12</v>
      </c>
      <c r="B55" s="1891">
        <v>321.64628456761159</v>
      </c>
      <c r="C55" s="1891">
        <v>70.220264645430973</v>
      </c>
      <c r="D55" s="1892">
        <v>173.51516846795778</v>
      </c>
      <c r="E55" s="1893">
        <v>39.036283808587427</v>
      </c>
      <c r="F55" s="1894">
        <v>8.2579291039806044</v>
      </c>
      <c r="G55" s="1895">
        <v>30.61663854165484</v>
      </c>
      <c r="H55" s="1896" t="s">
        <v>302</v>
      </c>
      <c r="I55" s="1897" t="s">
        <v>302</v>
      </c>
      <c r="K55" s="1631"/>
    </row>
    <row r="56" spans="1:11">
      <c r="A56" s="1612" t="s">
        <v>13</v>
      </c>
      <c r="B56" s="1891">
        <v>149.48930087614912</v>
      </c>
      <c r="C56" s="1891">
        <v>101.7203957062052</v>
      </c>
      <c r="D56" s="1892">
        <v>188.42960983412817</v>
      </c>
      <c r="E56" s="1893">
        <v>139.22995234763846</v>
      </c>
      <c r="F56" s="1894">
        <v>110.67189546996616</v>
      </c>
      <c r="G56" s="1895">
        <v>171.41910750419282</v>
      </c>
      <c r="H56" s="1896" t="s">
        <v>302</v>
      </c>
      <c r="I56" s="1897" t="s">
        <v>302</v>
      </c>
    </row>
    <row r="57" spans="1:11">
      <c r="A57" s="1627" t="s">
        <v>472</v>
      </c>
      <c r="B57" s="1891">
        <v>223.04681377356079</v>
      </c>
      <c r="C57" s="1891">
        <v>209.83402710844044</v>
      </c>
      <c r="D57" s="1892">
        <v>232.18003825737037</v>
      </c>
      <c r="E57" s="1893">
        <v>198.73153859377672</v>
      </c>
      <c r="F57" s="1894">
        <v>191.85963020833333</v>
      </c>
      <c r="G57" s="1895">
        <v>244.09233444556543</v>
      </c>
      <c r="H57" s="1896" t="s">
        <v>302</v>
      </c>
      <c r="I57" s="1897" t="s">
        <v>302</v>
      </c>
    </row>
    <row r="58" spans="1:11" ht="13.5" thickBot="1">
      <c r="A58" s="1632" t="s">
        <v>473</v>
      </c>
      <c r="B58" s="1898">
        <v>43.53869047073097</v>
      </c>
      <c r="C58" s="1899">
        <v>31.643162788306586</v>
      </c>
      <c r="D58" s="1900">
        <v>57.491517871351732</v>
      </c>
      <c r="E58" s="1901">
        <v>55.557492216206107</v>
      </c>
      <c r="F58" s="1902">
        <v>64.800991363313273</v>
      </c>
      <c r="G58" s="1903">
        <v>45.026171785687069</v>
      </c>
      <c r="H58" s="1904" t="s">
        <v>302</v>
      </c>
      <c r="I58" s="1905" t="s">
        <v>302</v>
      </c>
    </row>
    <row r="59" spans="1:11">
      <c r="A59" s="1633"/>
      <c r="B59" s="1617"/>
      <c r="C59" s="1617"/>
      <c r="D59" s="1617"/>
      <c r="E59" s="1617"/>
      <c r="F59" s="1617"/>
      <c r="G59" s="1617"/>
    </row>
    <row r="60" spans="1:11" ht="13.5" customHeight="1">
      <c r="A60" s="1906" t="s">
        <v>1084</v>
      </c>
      <c r="B60" s="1634"/>
      <c r="C60" s="1634"/>
      <c r="D60" s="1634"/>
      <c r="E60" s="1634"/>
      <c r="F60" s="1634"/>
      <c r="G60" s="1634"/>
    </row>
    <row r="61" spans="1:11">
      <c r="A61" s="53" t="s">
        <v>983</v>
      </c>
    </row>
    <row r="62" spans="1:11">
      <c r="A62" s="528" t="s">
        <v>31</v>
      </c>
    </row>
    <row r="63" spans="1:11">
      <c r="B63" s="1635"/>
      <c r="C63" s="1635"/>
      <c r="D63" s="1635"/>
      <c r="E63" s="1635"/>
      <c r="F63" s="1635"/>
      <c r="G63" s="1635"/>
    </row>
    <row r="64" spans="1:11">
      <c r="B64" s="1635"/>
      <c r="C64" s="1635"/>
      <c r="D64" s="1635"/>
      <c r="E64" s="1635"/>
      <c r="F64" s="1635"/>
      <c r="G64" s="1635"/>
    </row>
    <row r="65" spans="2:9">
      <c r="B65" s="1636"/>
      <c r="C65" s="1636"/>
      <c r="D65" s="1636"/>
      <c r="E65" s="1636"/>
      <c r="F65" s="1636"/>
      <c r="G65" s="1636"/>
    </row>
    <row r="67" spans="2:9">
      <c r="B67" s="1635"/>
      <c r="C67" s="1635"/>
      <c r="D67" s="1635"/>
      <c r="E67" s="1635"/>
      <c r="F67" s="1635"/>
      <c r="G67" s="1635"/>
    </row>
    <row r="69" spans="2:9">
      <c r="B69" s="1637"/>
      <c r="C69" s="1637"/>
      <c r="D69" s="1637"/>
      <c r="E69" s="1637"/>
      <c r="F69" s="1637"/>
      <c r="G69" s="1637"/>
      <c r="H69" s="1637"/>
    </row>
    <row r="70" spans="2:9">
      <c r="B70" s="1637"/>
      <c r="C70" s="1637"/>
      <c r="D70" s="1637"/>
      <c r="E70" s="1637"/>
      <c r="F70" s="1638"/>
      <c r="G70" s="1637"/>
      <c r="H70" s="1637"/>
      <c r="I70" s="1637"/>
    </row>
  </sheetData>
  <mergeCells count="2">
    <mergeCell ref="C3:G3"/>
    <mergeCell ref="A1:I1"/>
  </mergeCells>
  <pageMargins left="0.43" right="0.27" top="1" bottom="1" header="0.5" footer="0.5"/>
  <pageSetup scale="76" orientation="portrait" horizontalDpi="1200" verticalDpi="12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L242"/>
  <sheetViews>
    <sheetView zoomScaleNormal="100" workbookViewId="0"/>
  </sheetViews>
  <sheetFormatPr defaultRowHeight="12.75"/>
  <cols>
    <col min="1" max="1" width="20.7109375" customWidth="1"/>
    <col min="2" max="2" width="7.5703125" customWidth="1"/>
    <col min="3" max="3" width="8.85546875" customWidth="1"/>
    <col min="4" max="4" width="7.42578125" customWidth="1"/>
    <col min="5" max="5" width="9" customWidth="1"/>
    <col min="6" max="6" width="7.42578125" customWidth="1"/>
    <col min="7" max="7" width="9" customWidth="1"/>
    <col min="8" max="8" width="7.42578125" customWidth="1"/>
    <col min="9" max="9" width="9" customWidth="1"/>
    <col min="10" max="10" width="7.42578125" customWidth="1"/>
    <col min="11" max="11" width="9" customWidth="1"/>
    <col min="12" max="12" width="14.42578125" bestFit="1" customWidth="1"/>
  </cols>
  <sheetData>
    <row r="3" spans="1:12" ht="12.75" customHeight="1">
      <c r="A3" s="2084" t="s">
        <v>1195</v>
      </c>
      <c r="B3" s="2084"/>
      <c r="C3" s="2084"/>
      <c r="D3" s="2084"/>
      <c r="E3" s="2084"/>
      <c r="F3" s="2084"/>
      <c r="G3" s="2084"/>
      <c r="H3" s="2084"/>
      <c r="I3" s="2084"/>
      <c r="J3" s="2084"/>
      <c r="K3" s="2084"/>
      <c r="L3" s="1218"/>
    </row>
    <row r="4" spans="1:12" ht="6" customHeight="1">
      <c r="B4" s="545"/>
      <c r="C4" s="545"/>
      <c r="D4" s="545"/>
      <c r="E4" s="545"/>
      <c r="F4" s="545"/>
      <c r="G4" s="545"/>
      <c r="H4" s="545"/>
      <c r="I4" s="545"/>
      <c r="J4" s="545"/>
      <c r="K4" s="545"/>
    </row>
    <row r="5" spans="1:12" ht="27" customHeight="1">
      <c r="A5" s="898" t="s">
        <v>630</v>
      </c>
      <c r="B5" s="899" t="s">
        <v>15</v>
      </c>
      <c r="C5" s="1220" t="s">
        <v>16</v>
      </c>
      <c r="D5" s="900" t="s">
        <v>707</v>
      </c>
      <c r="E5" s="1220" t="s">
        <v>16</v>
      </c>
      <c r="F5" s="900" t="s">
        <v>272</v>
      </c>
      <c r="G5" s="912" t="s">
        <v>16</v>
      </c>
      <c r="H5" s="900" t="s">
        <v>306</v>
      </c>
      <c r="I5" s="912" t="s">
        <v>16</v>
      </c>
      <c r="J5" s="901" t="s">
        <v>0</v>
      </c>
      <c r="K5" s="1220" t="s">
        <v>16</v>
      </c>
    </row>
    <row r="6" spans="1:12">
      <c r="A6" s="647"/>
      <c r="B6" s="885"/>
      <c r="C6" s="624"/>
      <c r="D6" s="885"/>
      <c r="E6" s="624"/>
      <c r="F6" s="885"/>
      <c r="G6" s="624"/>
      <c r="H6" s="885"/>
      <c r="I6" s="624"/>
      <c r="J6" s="885"/>
      <c r="K6" s="624"/>
    </row>
    <row r="7" spans="1:12" ht="24.75" customHeight="1">
      <c r="A7" s="902" t="s">
        <v>346</v>
      </c>
      <c r="B7" s="1208">
        <v>149.48930087614912</v>
      </c>
      <c r="C7" s="1236">
        <v>0.67444425773550698</v>
      </c>
      <c r="D7" s="1208">
        <v>83.102780338678542</v>
      </c>
      <c r="E7" s="1236">
        <v>7.1267977839444496</v>
      </c>
      <c r="F7" s="1208">
        <v>60.355638051064311</v>
      </c>
      <c r="G7" s="1236">
        <v>20.440236555063507</v>
      </c>
      <c r="H7" s="1208">
        <v>53.458826807097253</v>
      </c>
      <c r="I7" s="1236">
        <v>14.841084621853341</v>
      </c>
      <c r="J7" s="1208">
        <v>59.765458084414689</v>
      </c>
      <c r="K7" s="1236">
        <v>4.8659858363267583</v>
      </c>
    </row>
    <row r="8" spans="1:12">
      <c r="A8" s="647"/>
      <c r="B8" s="1397"/>
      <c r="C8" s="1237"/>
      <c r="D8" s="1397"/>
      <c r="E8" s="1237"/>
      <c r="F8" s="1397"/>
      <c r="G8" s="1237"/>
      <c r="H8" s="1397"/>
      <c r="I8" s="1237"/>
      <c r="J8" s="1397"/>
      <c r="K8" s="1237"/>
    </row>
    <row r="9" spans="1:12">
      <c r="A9" s="147" t="s">
        <v>866</v>
      </c>
      <c r="B9" s="1208">
        <v>8.6392097287596155</v>
      </c>
      <c r="C9" s="1236">
        <v>2.9558950220583302</v>
      </c>
      <c r="D9" s="1208">
        <v>26.424831615781578</v>
      </c>
      <c r="E9" s="1236">
        <v>41.060096842409791</v>
      </c>
      <c r="F9" s="1208">
        <v>7.4941648066491338</v>
      </c>
      <c r="G9" s="1236">
        <v>70.672359083636024</v>
      </c>
      <c r="H9" s="1208">
        <v>5.6229509311566988</v>
      </c>
      <c r="I9" s="1236">
        <v>68.081100467858406</v>
      </c>
      <c r="J9" s="1208">
        <v>4.7382566033046576</v>
      </c>
      <c r="K9" s="1236">
        <v>34.393175726789813</v>
      </c>
    </row>
    <row r="10" spans="1:12">
      <c r="A10" s="647"/>
      <c r="B10" s="1397"/>
      <c r="C10" s="1236"/>
      <c r="D10" s="1397"/>
      <c r="E10" s="1236"/>
      <c r="F10" s="1397"/>
      <c r="G10" s="1236"/>
      <c r="H10" s="1397"/>
      <c r="I10" s="1236"/>
      <c r="J10" s="1397"/>
      <c r="K10" s="1236"/>
    </row>
    <row r="11" spans="1:12">
      <c r="A11" s="147" t="s">
        <v>347</v>
      </c>
      <c r="B11" s="1208">
        <v>7.9922696558921498</v>
      </c>
      <c r="C11" s="1236">
        <v>15.124771089774057</v>
      </c>
      <c r="D11" s="1208">
        <v>13.498410112025502</v>
      </c>
      <c r="E11" s="1236">
        <v>8.3259253170363969</v>
      </c>
      <c r="F11" s="1208">
        <v>6.073171838449607</v>
      </c>
      <c r="G11" s="1236">
        <v>17.185941938255802</v>
      </c>
      <c r="H11" s="1208">
        <v>4.0005367534351945</v>
      </c>
      <c r="I11" s="1236">
        <v>7.2820365651865782</v>
      </c>
      <c r="J11" s="1208">
        <v>4.1894851585774342</v>
      </c>
      <c r="K11" s="1236">
        <v>-3.2709750222769451</v>
      </c>
    </row>
    <row r="12" spans="1:12">
      <c r="A12" s="647" t="s">
        <v>351</v>
      </c>
      <c r="B12" s="1398">
        <v>5.5284623206591954</v>
      </c>
      <c r="C12" s="1399">
        <v>20.409259368197308</v>
      </c>
      <c r="D12" s="1398">
        <v>9.9881485874853073</v>
      </c>
      <c r="E12" s="1399">
        <v>14.429119610467666</v>
      </c>
      <c r="F12" s="1398">
        <v>3.7520864907908811</v>
      </c>
      <c r="G12" s="1399">
        <v>10.33264997391794</v>
      </c>
      <c r="H12" s="1398">
        <v>2.2053922879390759</v>
      </c>
      <c r="I12" s="1399">
        <v>-0.59513534980154548</v>
      </c>
      <c r="J12" s="1398">
        <v>2.6925272677225562</v>
      </c>
      <c r="K12" s="1399">
        <v>7.5672257569543433</v>
      </c>
    </row>
    <row r="13" spans="1:12">
      <c r="A13" s="647" t="s">
        <v>352</v>
      </c>
      <c r="B13" s="1400">
        <v>1.2139957305226077</v>
      </c>
      <c r="C13" s="1399">
        <v>7.85262636960955</v>
      </c>
      <c r="D13" s="1400">
        <v>1.7797222874498158</v>
      </c>
      <c r="E13" s="1399">
        <v>-10.826690909774793</v>
      </c>
      <c r="F13" s="1400">
        <v>1.2496731253103466</v>
      </c>
      <c r="G13" s="1399">
        <v>60.026939578249298</v>
      </c>
      <c r="H13" s="1400">
        <v>1.0121471170205707</v>
      </c>
      <c r="I13" s="1399">
        <v>34.305799825367146</v>
      </c>
      <c r="J13" s="1400">
        <v>0.46520849430619293</v>
      </c>
      <c r="K13" s="1399">
        <v>-29.146906236979618</v>
      </c>
    </row>
    <row r="14" spans="1:12">
      <c r="A14" s="647" t="s">
        <v>353</v>
      </c>
      <c r="B14" s="1400">
        <v>1.2498116047103467</v>
      </c>
      <c r="C14" s="1399">
        <v>2.0030818383831139</v>
      </c>
      <c r="D14" s="1400">
        <v>1.7305392370903767</v>
      </c>
      <c r="E14" s="1399">
        <v>-0.3400559902007716</v>
      </c>
      <c r="F14" s="1400">
        <v>1.07141222234838</v>
      </c>
      <c r="G14" s="1399">
        <v>7.0458474795310977</v>
      </c>
      <c r="H14" s="1400">
        <v>0.78299734847554736</v>
      </c>
      <c r="I14" s="1399">
        <v>3.4642575021321953</v>
      </c>
      <c r="J14" s="1400">
        <v>1.0317493965486852</v>
      </c>
      <c r="K14" s="1399">
        <v>-11.926438331041444</v>
      </c>
    </row>
    <row r="15" spans="1:12">
      <c r="A15" s="647"/>
      <c r="B15" s="1397"/>
      <c r="C15" s="1236"/>
      <c r="D15" s="1397"/>
      <c r="E15" s="1236"/>
      <c r="F15" s="1397"/>
      <c r="G15" s="1236"/>
      <c r="H15" s="1397"/>
      <c r="I15" s="1236"/>
      <c r="J15" s="1397"/>
      <c r="K15" s="1236"/>
    </row>
    <row r="16" spans="1:12" s="903" customFormat="1" ht="24.75" customHeight="1">
      <c r="A16" s="902" t="s">
        <v>348</v>
      </c>
      <c r="B16" s="1208">
        <v>4.0281589174291224</v>
      </c>
      <c r="C16" s="1236">
        <v>35.585450789308545</v>
      </c>
      <c r="D16" s="1208">
        <v>5.9838341162532496</v>
      </c>
      <c r="E16" s="1236">
        <v>29.090845251058695</v>
      </c>
      <c r="F16" s="1208">
        <v>3.2946910253821202</v>
      </c>
      <c r="G16" s="1236">
        <v>57.858976619453983</v>
      </c>
      <c r="H16" s="1208">
        <v>2.6246911695665709</v>
      </c>
      <c r="I16" s="1236">
        <v>26.377018599368117</v>
      </c>
      <c r="J16" s="1208">
        <v>2.6720204775778003</v>
      </c>
      <c r="K16" s="1236">
        <v>6.7737612635467404</v>
      </c>
    </row>
    <row r="17" spans="1:11">
      <c r="A17" s="647"/>
      <c r="B17" s="1397"/>
      <c r="C17" s="1236"/>
      <c r="D17" s="1397"/>
      <c r="E17" s="1236"/>
      <c r="F17" s="1397"/>
      <c r="G17" s="1236"/>
      <c r="H17" s="1397"/>
      <c r="I17" s="1236"/>
      <c r="J17" s="1397"/>
      <c r="K17" s="1236"/>
    </row>
    <row r="18" spans="1:11">
      <c r="A18" s="147" t="s">
        <v>349</v>
      </c>
      <c r="B18" s="1208">
        <v>20.451322664881381</v>
      </c>
      <c r="C18" s="1236">
        <v>20.884165746310423</v>
      </c>
      <c r="D18" s="1208">
        <v>11.5766977892754</v>
      </c>
      <c r="E18" s="1236">
        <v>-1.8682654574526558</v>
      </c>
      <c r="F18" s="1208">
        <v>22.492289156435941</v>
      </c>
      <c r="G18" s="1236">
        <v>50.181177843977821</v>
      </c>
      <c r="H18" s="1208">
        <v>26.571942332726611</v>
      </c>
      <c r="I18" s="1236">
        <v>32.713390787128006</v>
      </c>
      <c r="J18" s="1208">
        <v>28.23094219425613</v>
      </c>
      <c r="K18" s="1236">
        <v>22.341821079115153</v>
      </c>
    </row>
    <row r="19" spans="1:11">
      <c r="A19" s="647"/>
      <c r="B19" s="1397"/>
      <c r="C19" s="1236"/>
      <c r="D19" s="1397"/>
      <c r="E19" s="1236"/>
      <c r="F19" s="1397"/>
      <c r="G19" s="1236"/>
      <c r="H19" s="1397"/>
      <c r="I19" s="1236"/>
      <c r="J19" s="1397"/>
      <c r="K19" s="1236"/>
    </row>
    <row r="20" spans="1:11">
      <c r="A20" s="147" t="s">
        <v>628</v>
      </c>
      <c r="B20" s="1208">
        <v>5.937187211371735</v>
      </c>
      <c r="C20" s="1236">
        <v>3.8973755327230686</v>
      </c>
      <c r="D20" s="1208">
        <v>7.3743236150917726</v>
      </c>
      <c r="E20" s="1236">
        <v>-6.3348459267117851</v>
      </c>
      <c r="F20" s="1208">
        <v>6.2484808357870776</v>
      </c>
      <c r="G20" s="1236">
        <v>35.201640947095434</v>
      </c>
      <c r="H20" s="1208">
        <v>4.4820760336386254</v>
      </c>
      <c r="I20" s="1236">
        <v>-6.4479375021544438</v>
      </c>
      <c r="J20" s="1208">
        <v>4.5337893830700295</v>
      </c>
      <c r="K20" s="1236">
        <v>-6.3992591161355588</v>
      </c>
    </row>
    <row r="21" spans="1:11">
      <c r="A21" s="647" t="s">
        <v>354</v>
      </c>
      <c r="B21" s="1400">
        <v>0.94012307359692349</v>
      </c>
      <c r="C21" s="1399">
        <v>-32.319513819302635</v>
      </c>
      <c r="D21" s="1400">
        <v>1.0410421321393812</v>
      </c>
      <c r="E21" s="1399">
        <v>-39.116912032171193</v>
      </c>
      <c r="F21" s="1400">
        <v>1.0474876435217768</v>
      </c>
      <c r="G21" s="1399">
        <v>-16.094636684209252</v>
      </c>
      <c r="H21" s="1400">
        <v>0.84970228346348853</v>
      </c>
      <c r="I21" s="1399">
        <v>-29.855397081737323</v>
      </c>
      <c r="J21" s="1400">
        <v>0.73195651272644813</v>
      </c>
      <c r="K21" s="1399">
        <v>-41.931277304544793</v>
      </c>
    </row>
    <row r="22" spans="1:11">
      <c r="A22" s="647" t="s">
        <v>885</v>
      </c>
      <c r="B22" s="1400">
        <v>1.3577238350260838</v>
      </c>
      <c r="C22" s="1399">
        <v>7.4375376774595159</v>
      </c>
      <c r="D22" s="1400">
        <v>2.3561386775565367</v>
      </c>
      <c r="E22" s="1399">
        <v>-2.2316063003067987</v>
      </c>
      <c r="F22" s="1400">
        <v>0.95097283489590767</v>
      </c>
      <c r="G22" s="1399">
        <v>36.244010195636037</v>
      </c>
      <c r="H22" s="1400">
        <v>0.5566961329654051</v>
      </c>
      <c r="I22" s="1399">
        <v>-22.006006506693808</v>
      </c>
      <c r="J22" s="1400">
        <v>0.84379648305447508</v>
      </c>
      <c r="K22" s="1399">
        <v>-4.4535246981657899</v>
      </c>
    </row>
    <row r="23" spans="1:11">
      <c r="A23" s="647" t="s">
        <v>355</v>
      </c>
      <c r="B23" s="1400">
        <v>3.0525263493951327</v>
      </c>
      <c r="C23" s="1399">
        <v>18.48479144335553</v>
      </c>
      <c r="D23" s="1400">
        <v>3.3083723217046845</v>
      </c>
      <c r="E23" s="1399">
        <v>8.4555055303482618</v>
      </c>
      <c r="F23" s="1400">
        <v>3.6085881217206324</v>
      </c>
      <c r="G23" s="1399">
        <v>52.798653211440907</v>
      </c>
      <c r="H23" s="1400">
        <v>2.6390551098924955</v>
      </c>
      <c r="I23" s="1399">
        <v>10.224899957481149</v>
      </c>
      <c r="J23" s="1400">
        <v>2.4294080464813712</v>
      </c>
      <c r="K23" s="1399">
        <v>5.6209320581109168</v>
      </c>
    </row>
    <row r="24" spans="1:11">
      <c r="A24" s="647" t="s">
        <v>474</v>
      </c>
      <c r="B24" s="1400">
        <v>0.58681395335359376</v>
      </c>
      <c r="C24" s="1399">
        <v>20.89870581282447</v>
      </c>
      <c r="D24" s="1400">
        <v>0.66877048369117054</v>
      </c>
      <c r="E24" s="1399">
        <v>-4.8428404327778507</v>
      </c>
      <c r="F24" s="1400">
        <v>0.64143223564876028</v>
      </c>
      <c r="G24" s="1399">
        <v>104.58330453146472</v>
      </c>
      <c r="H24" s="1400">
        <v>0.43662250731723679</v>
      </c>
      <c r="I24" s="1399">
        <v>-7.421607599769164</v>
      </c>
      <c r="J24" s="1400">
        <v>0.52862834080773502</v>
      </c>
      <c r="K24" s="1399">
        <v>32.154884791651206</v>
      </c>
    </row>
    <row r="25" spans="1:11">
      <c r="A25" s="647"/>
      <c r="B25" s="1397"/>
      <c r="C25" s="1236"/>
      <c r="D25" s="1397"/>
      <c r="E25" s="1236"/>
      <c r="F25" s="1397"/>
      <c r="G25" s="1236"/>
      <c r="H25" s="1397"/>
      <c r="I25" s="1236"/>
      <c r="J25" s="1397"/>
      <c r="K25" s="1236"/>
    </row>
    <row r="26" spans="1:11">
      <c r="A26" s="147" t="s">
        <v>880</v>
      </c>
      <c r="B26" s="1208">
        <v>12.584596909939505</v>
      </c>
      <c r="C26" s="1236">
        <v>-16.188868011106837</v>
      </c>
      <c r="D26" s="1208">
        <v>15.191027361732088</v>
      </c>
      <c r="E26" s="1236">
        <v>-16.360340555115251</v>
      </c>
      <c r="F26" s="1208">
        <v>12.484286731721262</v>
      </c>
      <c r="G26" s="1236">
        <v>-20.994768498025508</v>
      </c>
      <c r="H26" s="1208">
        <v>8.0381409324419355</v>
      </c>
      <c r="I26" s="1236">
        <v>-17.574711675398135</v>
      </c>
      <c r="J26" s="1208">
        <v>12.615600086078036</v>
      </c>
      <c r="K26" s="1236">
        <v>-12.82025391875824</v>
      </c>
    </row>
    <row r="27" spans="1:11">
      <c r="A27" s="647" t="s">
        <v>356</v>
      </c>
      <c r="B27" s="1400">
        <v>3.9739498885042126</v>
      </c>
      <c r="C27" s="1399">
        <v>-11.445732077303195</v>
      </c>
      <c r="D27" s="1400">
        <v>5.3510384512805365</v>
      </c>
      <c r="E27" s="1399">
        <v>-13.94759559756471</v>
      </c>
      <c r="F27" s="1400">
        <v>3.6880208569076669</v>
      </c>
      <c r="G27" s="1399">
        <v>-19.0172029168995</v>
      </c>
      <c r="H27" s="1400">
        <v>2.4434494591596234</v>
      </c>
      <c r="I27" s="1399">
        <v>-15.026958662185974</v>
      </c>
      <c r="J27" s="1400">
        <v>3.4276411688688642</v>
      </c>
      <c r="K27" s="1399">
        <v>-1.9357967207020099</v>
      </c>
    </row>
    <row r="28" spans="1:11">
      <c r="A28" s="647" t="s">
        <v>357</v>
      </c>
      <c r="B28" s="1400">
        <v>3.3901276913006062</v>
      </c>
      <c r="C28" s="1399">
        <v>-20.135768067314828</v>
      </c>
      <c r="D28" s="1400">
        <v>4.1870024250977478</v>
      </c>
      <c r="E28" s="1399">
        <v>-14.538835927221804</v>
      </c>
      <c r="F28" s="1400">
        <v>4.2251168044455412</v>
      </c>
      <c r="G28" s="1399">
        <v>-27.374514627727088</v>
      </c>
      <c r="H28" s="1400">
        <v>2.0574796988888702</v>
      </c>
      <c r="I28" s="1399">
        <v>-17.675748871670706</v>
      </c>
      <c r="J28" s="1400">
        <v>2.46929903429116</v>
      </c>
      <c r="K28" s="1399">
        <v>-20.553416753131724</v>
      </c>
    </row>
    <row r="29" spans="1:11">
      <c r="A29" s="647" t="s">
        <v>358</v>
      </c>
      <c r="B29" s="1400">
        <v>0.21830651158801595</v>
      </c>
      <c r="C29" s="1399">
        <v>31.015884916667357</v>
      </c>
      <c r="D29" s="1400">
        <v>0.36790330992108933</v>
      </c>
      <c r="E29" s="1399">
        <v>37.643344885418514</v>
      </c>
      <c r="F29" s="1400">
        <v>0.10158064893155919</v>
      </c>
      <c r="G29" s="1399">
        <v>-27.421097237700344</v>
      </c>
      <c r="H29" s="1400">
        <v>6.7371829608434172E-2</v>
      </c>
      <c r="I29" s="1399">
        <v>-15.355916073837827</v>
      </c>
      <c r="J29" s="1400">
        <v>0.23200482328519212</v>
      </c>
      <c r="K29" s="1399">
        <v>66.487432987339574</v>
      </c>
    </row>
    <row r="30" spans="1:11">
      <c r="A30" s="647" t="s">
        <v>359</v>
      </c>
      <c r="B30" s="1400">
        <v>0.15543779294618285</v>
      </c>
      <c r="C30" s="1399">
        <v>-39.220636661571461</v>
      </c>
      <c r="D30" s="1400">
        <v>0.21134202532415677</v>
      </c>
      <c r="E30" s="1399">
        <v>-49.846712869146856</v>
      </c>
      <c r="F30" s="1400">
        <v>0.11717727873304749</v>
      </c>
      <c r="G30" s="1399">
        <v>-48.144210499782083</v>
      </c>
      <c r="H30" s="1400">
        <v>9.6155468391631374E-2</v>
      </c>
      <c r="I30" s="1399">
        <v>8.1195541914957268</v>
      </c>
      <c r="J30" s="1400">
        <v>0.16001094763845627</v>
      </c>
      <c r="K30" s="1399">
        <v>-26.160143231139831</v>
      </c>
    </row>
    <row r="31" spans="1:11">
      <c r="A31" s="647" t="s">
        <v>257</v>
      </c>
      <c r="B31" s="1400">
        <v>1.3911601103395941</v>
      </c>
      <c r="C31" s="1399">
        <v>-16.077972670572628</v>
      </c>
      <c r="D31" s="1400">
        <v>1.2112033636838866</v>
      </c>
      <c r="E31" s="1399">
        <v>-22.722916395061297</v>
      </c>
      <c r="F31" s="1400">
        <v>0.8844770399080466</v>
      </c>
      <c r="G31" s="1399">
        <v>-12.03629195353072</v>
      </c>
      <c r="H31" s="1400">
        <v>0.93191526172099459</v>
      </c>
      <c r="I31" s="1399">
        <v>-3.0951361420814338</v>
      </c>
      <c r="J31" s="1400">
        <v>2.6559227505096477</v>
      </c>
      <c r="K31" s="1399">
        <v>-14.780600341741145</v>
      </c>
    </row>
    <row r="32" spans="1:11">
      <c r="A32" s="647" t="s">
        <v>891</v>
      </c>
      <c r="B32" s="1400">
        <v>3.4556149152608922</v>
      </c>
      <c r="C32" s="1399">
        <v>-17.780707605129187</v>
      </c>
      <c r="D32" s="1400">
        <v>3.8625377864246686</v>
      </c>
      <c r="E32" s="1399">
        <v>-19.34201768158773</v>
      </c>
      <c r="F32" s="1400">
        <v>3.4679141027954041</v>
      </c>
      <c r="G32" s="1399">
        <v>-14.555241329866874</v>
      </c>
      <c r="H32" s="1400">
        <v>2.4417692146723806</v>
      </c>
      <c r="I32" s="1399">
        <v>-24.799824979925887</v>
      </c>
      <c r="J32" s="1400">
        <v>3.6707213614847158</v>
      </c>
      <c r="K32" s="1399">
        <v>-16.474684090566772</v>
      </c>
    </row>
    <row r="33" spans="1:11">
      <c r="A33" s="647"/>
      <c r="B33" s="1397"/>
      <c r="C33" s="1236"/>
      <c r="D33" s="1397"/>
      <c r="E33" s="1236"/>
      <c r="F33" s="1397"/>
      <c r="G33" s="1236"/>
      <c r="H33" s="1397"/>
      <c r="I33" s="1236"/>
      <c r="J33" s="1397"/>
      <c r="K33" s="1236"/>
    </row>
    <row r="34" spans="1:11" ht="24.75" customHeight="1">
      <c r="A34" s="902" t="s">
        <v>350</v>
      </c>
      <c r="B34" s="1208">
        <v>2.6477158914917656</v>
      </c>
      <c r="C34" s="1236">
        <v>-25.59924061093708</v>
      </c>
      <c r="D34" s="1208">
        <v>3.053655728518939</v>
      </c>
      <c r="E34" s="1236">
        <v>-21.946565385774431</v>
      </c>
      <c r="F34" s="1208">
        <v>2.2685536566391806</v>
      </c>
      <c r="G34" s="1236">
        <v>-25.663019744881311</v>
      </c>
      <c r="H34" s="1208">
        <v>2.1184886541316246</v>
      </c>
      <c r="I34" s="1236">
        <v>-25.245804278057072</v>
      </c>
      <c r="J34" s="1208">
        <v>2.7853641815506118</v>
      </c>
      <c r="K34" s="1236">
        <v>-34.35210937391777</v>
      </c>
    </row>
    <row r="35" spans="1:11">
      <c r="A35" s="647"/>
      <c r="B35" s="1397"/>
      <c r="C35" s="1236"/>
      <c r="D35" s="1401"/>
      <c r="E35" s="904"/>
      <c r="F35" s="1401"/>
      <c r="G35" s="904"/>
      <c r="H35" s="1401"/>
      <c r="I35" s="1402"/>
      <c r="J35" s="1401"/>
      <c r="K35" s="1402"/>
    </row>
    <row r="36" spans="1:11" ht="24.75" customHeight="1">
      <c r="A36" s="902" t="s">
        <v>14</v>
      </c>
      <c r="B36" s="1208">
        <v>87.208839896383864</v>
      </c>
      <c r="C36" s="1236">
        <v>-1.9869007120667193</v>
      </c>
      <c r="D36" s="905"/>
      <c r="E36" s="904"/>
      <c r="F36" s="905"/>
      <c r="G36" s="904"/>
      <c r="H36" s="905"/>
      <c r="I36" s="906"/>
      <c r="J36" s="905"/>
      <c r="K36" s="906"/>
    </row>
    <row r="37" spans="1:11">
      <c r="A37" s="706"/>
      <c r="B37" s="1209"/>
      <c r="C37" s="907"/>
      <c r="D37" s="1209"/>
      <c r="E37" s="908"/>
      <c r="F37" s="1209"/>
      <c r="G37" s="908"/>
      <c r="H37" s="1209"/>
      <c r="I37" s="909"/>
      <c r="K37" s="1910"/>
    </row>
    <row r="38" spans="1:11">
      <c r="A38" s="213"/>
      <c r="B38" s="997"/>
      <c r="C38" s="1907"/>
      <c r="D38" s="997"/>
      <c r="E38" s="1908"/>
      <c r="F38" s="997"/>
      <c r="G38" s="1908"/>
      <c r="H38" s="997"/>
      <c r="I38" s="1909"/>
      <c r="J38" s="911"/>
      <c r="K38" s="911"/>
    </row>
    <row r="39" spans="1:11" ht="14.25">
      <c r="A39" s="917" t="s">
        <v>1086</v>
      </c>
      <c r="B39" s="910"/>
      <c r="C39" s="910"/>
      <c r="D39" s="910"/>
      <c r="E39" s="910"/>
      <c r="F39" s="910"/>
      <c r="G39" s="910"/>
      <c r="H39" s="910"/>
      <c r="I39" s="910"/>
    </row>
    <row r="40" spans="1:11">
      <c r="A40" s="646" t="s">
        <v>983</v>
      </c>
    </row>
    <row r="41" spans="1:11">
      <c r="A41" s="528" t="s">
        <v>31</v>
      </c>
      <c r="B41" s="53"/>
      <c r="C41" s="53"/>
      <c r="D41" s="107"/>
      <c r="E41" s="107"/>
    </row>
    <row r="42" spans="1:11">
      <c r="B42" s="207"/>
      <c r="C42" s="207"/>
      <c r="D42" s="207"/>
      <c r="E42" s="207"/>
      <c r="F42" s="207"/>
      <c r="G42" s="207"/>
      <c r="H42" s="207"/>
      <c r="I42" s="207"/>
      <c r="J42" s="207"/>
      <c r="K42" s="207"/>
    </row>
    <row r="44" spans="1:11" ht="15.75">
      <c r="A44" s="2084" t="s">
        <v>1194</v>
      </c>
      <c r="B44" s="2084"/>
      <c r="C44" s="2084"/>
      <c r="D44" s="2084"/>
      <c r="E44" s="2084"/>
      <c r="F44" s="2084"/>
      <c r="G44" s="2084"/>
      <c r="H44" s="2084"/>
      <c r="I44" s="2084"/>
      <c r="J44" s="2084"/>
      <c r="K44" s="2084"/>
    </row>
    <row r="45" spans="1:11">
      <c r="A45" s="545"/>
      <c r="B45" s="545"/>
      <c r="C45" s="545"/>
      <c r="D45" s="545"/>
      <c r="E45" s="545"/>
      <c r="F45" s="545"/>
      <c r="G45" s="545"/>
      <c r="H45" s="545"/>
      <c r="I45" s="545"/>
      <c r="J45" s="545"/>
      <c r="K45" s="545"/>
    </row>
    <row r="46" spans="1:11" ht="27" customHeight="1">
      <c r="A46" s="754" t="s">
        <v>630</v>
      </c>
      <c r="B46" s="753" t="s">
        <v>15</v>
      </c>
      <c r="C46" s="912" t="s">
        <v>16</v>
      </c>
      <c r="D46" s="753" t="s">
        <v>707</v>
      </c>
      <c r="E46" s="912" t="s">
        <v>16</v>
      </c>
      <c r="F46" s="753" t="s">
        <v>272</v>
      </c>
      <c r="G46" s="912" t="s">
        <v>16</v>
      </c>
      <c r="H46" s="753" t="s">
        <v>306</v>
      </c>
      <c r="I46" s="912" t="s">
        <v>16</v>
      </c>
      <c r="J46" s="1252" t="s">
        <v>0</v>
      </c>
      <c r="K46" s="912" t="s">
        <v>16</v>
      </c>
    </row>
    <row r="47" spans="1:11">
      <c r="A47" s="146"/>
      <c r="B47" s="99"/>
      <c r="C47" s="448"/>
      <c r="D47" s="99"/>
      <c r="E47" s="448"/>
      <c r="F47" s="99"/>
      <c r="G47" s="448"/>
      <c r="H47" s="99"/>
      <c r="I47" s="448"/>
      <c r="J47" s="99"/>
      <c r="K47" s="448"/>
    </row>
    <row r="48" spans="1:11" ht="24.75" customHeight="1">
      <c r="A48" s="902" t="s">
        <v>346</v>
      </c>
      <c r="B48" s="1208">
        <v>101.7203957062052</v>
      </c>
      <c r="C48" s="1236">
        <v>14.474081641059634</v>
      </c>
      <c r="D48" s="1208">
        <v>50.423384382136007</v>
      </c>
      <c r="E48" s="1236">
        <v>-3.7358589049446334</v>
      </c>
      <c r="F48" s="1208">
        <v>40.372824658118681</v>
      </c>
      <c r="G48" s="1236">
        <v>22.288052023236602</v>
      </c>
      <c r="H48" s="1208">
        <v>33.286705294844957</v>
      </c>
      <c r="I48" s="1236">
        <v>3.4318435341011755</v>
      </c>
      <c r="J48" s="1208">
        <v>37.82002491435442</v>
      </c>
      <c r="K48" s="1236">
        <v>-5.8784686991130597</v>
      </c>
    </row>
    <row r="49" spans="1:11">
      <c r="A49" s="146"/>
      <c r="B49" s="1397"/>
      <c r="C49" s="1237"/>
      <c r="D49" s="1397"/>
      <c r="E49" s="1237"/>
      <c r="F49" s="1397"/>
      <c r="G49" s="1237"/>
      <c r="H49" s="1397"/>
      <c r="I49" s="1236"/>
      <c r="J49" s="1397"/>
      <c r="K49" s="1237"/>
    </row>
    <row r="50" spans="1:11">
      <c r="A50" s="147" t="s">
        <v>866</v>
      </c>
      <c r="B50" s="1208">
        <v>5.8046782747881265</v>
      </c>
      <c r="C50" s="1236">
        <v>75.155313595522728</v>
      </c>
      <c r="D50" s="1208">
        <v>13.5693866833568</v>
      </c>
      <c r="E50" s="1236">
        <v>77.926324984926282</v>
      </c>
      <c r="F50" s="1208">
        <v>3.9392823374366661</v>
      </c>
      <c r="G50" s="1236">
        <v>120.291969066774</v>
      </c>
      <c r="H50" s="1208">
        <v>1.7837745574440909</v>
      </c>
      <c r="I50" s="1236">
        <v>29.374712152552206</v>
      </c>
      <c r="J50" s="1208">
        <v>2.0539947768258022</v>
      </c>
      <c r="K50" s="1236">
        <v>31.483015955996475</v>
      </c>
    </row>
    <row r="51" spans="1:11">
      <c r="A51" s="146"/>
      <c r="B51" s="1397"/>
      <c r="C51" s="1236"/>
      <c r="D51" s="1397"/>
      <c r="E51" s="1236"/>
      <c r="F51" s="1397"/>
      <c r="G51" s="1236"/>
      <c r="H51" s="1397"/>
      <c r="I51" s="1236"/>
      <c r="J51" s="1397"/>
      <c r="K51" s="1236"/>
    </row>
    <row r="52" spans="1:11">
      <c r="A52" s="147" t="s">
        <v>347</v>
      </c>
      <c r="B52" s="1208">
        <v>6.23772213349661</v>
      </c>
      <c r="C52" s="1236">
        <v>28.020024335554506</v>
      </c>
      <c r="D52" s="1208">
        <v>10.13638808004959</v>
      </c>
      <c r="E52" s="1236">
        <v>23.556687480970307</v>
      </c>
      <c r="F52" s="1208">
        <v>6.0885094728047964</v>
      </c>
      <c r="G52" s="1236">
        <v>51.639256626697637</v>
      </c>
      <c r="H52" s="1208">
        <v>3.3064155569525622</v>
      </c>
      <c r="I52" s="1236">
        <v>9.6310695828853099</v>
      </c>
      <c r="J52" s="1208">
        <v>3.5766866182440946</v>
      </c>
      <c r="K52" s="1236">
        <v>4.3243223672203346</v>
      </c>
    </row>
    <row r="53" spans="1:11">
      <c r="A53" s="146" t="s">
        <v>351</v>
      </c>
      <c r="B53" s="1398">
        <v>4.0425540300926084</v>
      </c>
      <c r="C53" s="1399">
        <v>25.676834337167431</v>
      </c>
      <c r="D53" s="1398">
        <v>7.23069200898464</v>
      </c>
      <c r="E53" s="1399">
        <v>29.041305322206412</v>
      </c>
      <c r="F53" s="1398">
        <v>3.2196517719457138</v>
      </c>
      <c r="G53" s="1399">
        <v>14.244361659020012</v>
      </c>
      <c r="H53" s="1398">
        <v>1.6856144509190829</v>
      </c>
      <c r="I53" s="1399">
        <v>-10.230683290948917</v>
      </c>
      <c r="J53" s="1398">
        <v>2.4356088321233291</v>
      </c>
      <c r="K53" s="1399">
        <v>25.244486006702218</v>
      </c>
    </row>
    <row r="54" spans="1:11">
      <c r="A54" s="146" t="s">
        <v>352</v>
      </c>
      <c r="B54" s="1400">
        <v>1.1187324443384459</v>
      </c>
      <c r="C54" s="1399">
        <v>42.99933838937897</v>
      </c>
      <c r="D54" s="1400">
        <v>1.6227540441840502</v>
      </c>
      <c r="E54" s="1399">
        <v>7.4849929053800723</v>
      </c>
      <c r="F54" s="1400">
        <v>1.6916796017245881</v>
      </c>
      <c r="G54" s="1399">
        <v>241.61446824277687</v>
      </c>
      <c r="H54" s="1400">
        <v>0.88018612141289954</v>
      </c>
      <c r="I54" s="1399">
        <v>81.190562937106819</v>
      </c>
      <c r="J54" s="1400">
        <v>0.14128136239855979</v>
      </c>
      <c r="K54" s="1399">
        <v>-71.633842174057762</v>
      </c>
    </row>
    <row r="55" spans="1:11">
      <c r="A55" s="146" t="s">
        <v>353</v>
      </c>
      <c r="B55" s="1400">
        <v>1.0764356590655553</v>
      </c>
      <c r="C55" s="1399">
        <v>23.232765989579885</v>
      </c>
      <c r="D55" s="1400">
        <v>1.2829420268809</v>
      </c>
      <c r="E55" s="1399">
        <v>17.626293903266333</v>
      </c>
      <c r="F55" s="1400">
        <v>1.1771780991344949</v>
      </c>
      <c r="G55" s="1399">
        <v>67.758235549309092</v>
      </c>
      <c r="H55" s="1400">
        <v>0.74061498462057973</v>
      </c>
      <c r="I55" s="1399">
        <v>13.512822414105496</v>
      </c>
      <c r="J55" s="1400">
        <v>0.99979642372220556</v>
      </c>
      <c r="K55" s="1399">
        <v>1.4317731953499724</v>
      </c>
    </row>
    <row r="56" spans="1:11">
      <c r="A56" s="146"/>
      <c r="B56" s="1397"/>
      <c r="C56" s="1236"/>
      <c r="D56" s="1397"/>
      <c r="E56" s="1236"/>
      <c r="F56" s="1397"/>
      <c r="G56" s="1236"/>
      <c r="H56" s="1397"/>
      <c r="I56" s="1236"/>
      <c r="J56" s="1397"/>
      <c r="K56" s="1236"/>
    </row>
    <row r="57" spans="1:11" ht="24.75" customHeight="1">
      <c r="A57" s="902" t="s">
        <v>348</v>
      </c>
      <c r="B57" s="1208">
        <v>3.2214320049745311</v>
      </c>
      <c r="C57" s="1236">
        <v>39.418134590816869</v>
      </c>
      <c r="D57" s="1208">
        <v>4.686092800227323</v>
      </c>
      <c r="E57" s="1236">
        <v>31.227934028366612</v>
      </c>
      <c r="F57" s="1208">
        <v>2.8887164338266791</v>
      </c>
      <c r="G57" s="1236">
        <v>67.761480489136332</v>
      </c>
      <c r="H57" s="1208">
        <v>2.4044319676281227</v>
      </c>
      <c r="I57" s="1236">
        <v>38.042671603350712</v>
      </c>
      <c r="J57" s="1208">
        <v>2.244193148763951</v>
      </c>
      <c r="K57" s="1236">
        <v>15.534793955851889</v>
      </c>
    </row>
    <row r="58" spans="1:11">
      <c r="A58" s="146"/>
      <c r="B58" s="1397"/>
      <c r="C58" s="1236"/>
      <c r="D58" s="1397"/>
      <c r="E58" s="1236"/>
      <c r="F58" s="1397"/>
      <c r="G58" s="1236"/>
      <c r="H58" s="1397"/>
      <c r="I58" s="1236"/>
      <c r="J58" s="1397"/>
      <c r="K58" s="1236"/>
    </row>
    <row r="59" spans="1:11">
      <c r="A59" s="147" t="s">
        <v>349</v>
      </c>
      <c r="B59" s="1208">
        <v>14.084112767705449</v>
      </c>
      <c r="C59" s="1236">
        <v>35.145631020474369</v>
      </c>
      <c r="D59" s="1208">
        <v>8.3608083980902581</v>
      </c>
      <c r="E59" s="1236">
        <v>1.2476164965588232</v>
      </c>
      <c r="F59" s="1208">
        <v>14.727149726767365</v>
      </c>
      <c r="G59" s="1236">
        <v>86.72468384308452</v>
      </c>
      <c r="H59" s="1208">
        <v>17.848638554306113</v>
      </c>
      <c r="I59" s="1236">
        <v>48.118214385829702</v>
      </c>
      <c r="J59" s="1208">
        <v>18.403806118629994</v>
      </c>
      <c r="K59" s="1236">
        <v>25.591811801719324</v>
      </c>
    </row>
    <row r="60" spans="1:11">
      <c r="A60" s="146"/>
      <c r="B60" s="1397"/>
      <c r="C60" s="1236"/>
      <c r="D60" s="1397"/>
      <c r="E60" s="1236"/>
      <c r="F60" s="1397"/>
      <c r="G60" s="1236"/>
      <c r="H60" s="1397"/>
      <c r="I60" s="1236"/>
      <c r="J60" s="1397"/>
      <c r="K60" s="1236"/>
    </row>
    <row r="61" spans="1:11">
      <c r="A61" s="147" t="s">
        <v>628</v>
      </c>
      <c r="B61" s="1208">
        <v>5.2568922048147684</v>
      </c>
      <c r="C61" s="1236">
        <v>36.340238470356326</v>
      </c>
      <c r="D61" s="1208">
        <v>6.107114876915622</v>
      </c>
      <c r="E61" s="1236">
        <v>17.61199429254825</v>
      </c>
      <c r="F61" s="1208">
        <v>5.7748448742443399</v>
      </c>
      <c r="G61" s="1236">
        <v>98.711717459547657</v>
      </c>
      <c r="H61" s="1208">
        <v>4.4035786921197353</v>
      </c>
      <c r="I61" s="1236">
        <v>29.557001104388924</v>
      </c>
      <c r="J61" s="1208">
        <v>4.4158033989545897</v>
      </c>
      <c r="K61" s="1236">
        <v>18.10544695123928</v>
      </c>
    </row>
    <row r="62" spans="1:11">
      <c r="A62" s="146" t="s">
        <v>354</v>
      </c>
      <c r="B62" s="1400">
        <v>0.63115733454611744</v>
      </c>
      <c r="C62" s="1399">
        <v>10.95391100626566</v>
      </c>
      <c r="D62" s="1400">
        <v>0.68470463574056017</v>
      </c>
      <c r="E62" s="1399">
        <v>-1.3304215421077514</v>
      </c>
      <c r="F62" s="1400">
        <v>0.5090583903577871</v>
      </c>
      <c r="G62" s="1399">
        <v>-7.1263523104174498</v>
      </c>
      <c r="H62" s="1400">
        <v>0.82305658362772927</v>
      </c>
      <c r="I62" s="1399">
        <v>59.161456686478452</v>
      </c>
      <c r="J62" s="1400">
        <v>0.50537737009439831</v>
      </c>
      <c r="K62" s="1399">
        <v>5.2618500473395668</v>
      </c>
    </row>
    <row r="63" spans="1:11">
      <c r="A63" s="146" t="s">
        <v>885</v>
      </c>
      <c r="B63" s="1400">
        <v>1.3063688605017079</v>
      </c>
      <c r="C63" s="1399">
        <v>41.486291182863447</v>
      </c>
      <c r="D63" s="1400">
        <v>2.0757302421431123</v>
      </c>
      <c r="E63" s="1399">
        <v>25.562416816665866</v>
      </c>
      <c r="F63" s="1400">
        <v>1.4651885046651887</v>
      </c>
      <c r="G63" s="1399">
        <v>176.9918144724584</v>
      </c>
      <c r="H63" s="1400">
        <v>0.50232174048760159</v>
      </c>
      <c r="I63" s="1399">
        <v>-19.602689978332542</v>
      </c>
      <c r="J63" s="1400">
        <v>0.82560703747936637</v>
      </c>
      <c r="K63" s="1399">
        <v>6.8210652507565861</v>
      </c>
    </row>
    <row r="64" spans="1:11">
      <c r="A64" s="146" t="s">
        <v>355</v>
      </c>
      <c r="B64" s="1400">
        <v>2.7918711437034167</v>
      </c>
      <c r="C64" s="1399">
        <v>36.039963880821425</v>
      </c>
      <c r="D64" s="1400">
        <v>2.8040908224160472</v>
      </c>
      <c r="E64" s="1399">
        <v>17.160207015742191</v>
      </c>
      <c r="F64" s="1400">
        <v>3.1980660750964591</v>
      </c>
      <c r="G64" s="1399">
        <v>95.411743979274391</v>
      </c>
      <c r="H64" s="1400">
        <v>2.5848066161900913</v>
      </c>
      <c r="I64" s="1399">
        <v>28.415140415227835</v>
      </c>
      <c r="J64" s="1400">
        <v>2.6120270551549809</v>
      </c>
      <c r="K64" s="1399">
        <v>21.748464131188584</v>
      </c>
    </row>
    <row r="65" spans="1:11">
      <c r="A65" s="146" t="s">
        <v>474</v>
      </c>
      <c r="B65" s="1400">
        <v>0.52749486606352747</v>
      </c>
      <c r="C65" s="1399">
        <v>69.444819576536659</v>
      </c>
      <c r="D65" s="1400">
        <v>0.54258917661590178</v>
      </c>
      <c r="E65" s="1399">
        <v>20.00716662773856</v>
      </c>
      <c r="F65" s="1400">
        <v>0.60253190412490532</v>
      </c>
      <c r="G65" s="1399">
        <v>213.03609746043867</v>
      </c>
      <c r="H65" s="1400">
        <v>0.49339375181431327</v>
      </c>
      <c r="I65" s="1399">
        <v>102.06221319660291</v>
      </c>
      <c r="J65" s="1400">
        <v>0.47279193622584448</v>
      </c>
      <c r="K65" s="1399">
        <v>38.87931144724994</v>
      </c>
    </row>
    <row r="66" spans="1:11">
      <c r="A66" s="146"/>
      <c r="B66" s="1397"/>
      <c r="C66" s="1236"/>
      <c r="D66" s="1397"/>
      <c r="E66" s="1236"/>
      <c r="F66" s="1397"/>
      <c r="G66" s="1236"/>
      <c r="H66" s="1397"/>
      <c r="I66" s="1236"/>
      <c r="J66" s="1397"/>
      <c r="K66" s="1236"/>
    </row>
    <row r="67" spans="1:11">
      <c r="A67" s="147" t="s">
        <v>880</v>
      </c>
      <c r="B67" s="1208">
        <v>10.318771394917194</v>
      </c>
      <c r="C67" s="1236">
        <v>-16.96062466963728</v>
      </c>
      <c r="D67" s="1208">
        <v>12.362338653408447</v>
      </c>
      <c r="E67" s="1236">
        <v>-23.45873100188841</v>
      </c>
      <c r="F67" s="1208">
        <v>11.048479687884452</v>
      </c>
      <c r="G67" s="1236">
        <v>-10.298052455040295</v>
      </c>
      <c r="H67" s="1208">
        <v>6.6942099481873267</v>
      </c>
      <c r="I67" s="1236">
        <v>-18.719787881620277</v>
      </c>
      <c r="J67" s="1208">
        <v>10.088951043260149</v>
      </c>
      <c r="K67" s="1236">
        <v>-13.987132983753147</v>
      </c>
    </row>
    <row r="68" spans="1:11">
      <c r="A68" s="146" t="s">
        <v>356</v>
      </c>
      <c r="B68" s="1400">
        <v>3.3135172885928279</v>
      </c>
      <c r="C68" s="1399">
        <v>-13.313917429606281</v>
      </c>
      <c r="D68" s="1400">
        <v>4.2322932214354383</v>
      </c>
      <c r="E68" s="1399">
        <v>-24.4745198584849</v>
      </c>
      <c r="F68" s="1400">
        <v>3.3835889951117415</v>
      </c>
      <c r="G68" s="1399">
        <v>-11.982144967031072</v>
      </c>
      <c r="H68" s="1400">
        <v>2.2744014140463107</v>
      </c>
      <c r="I68" s="1399">
        <v>-6.2813590941944835</v>
      </c>
      <c r="J68" s="1400">
        <v>2.9578356112671713</v>
      </c>
      <c r="K68" s="1399">
        <v>4.3743418498811026</v>
      </c>
    </row>
    <row r="69" spans="1:11">
      <c r="A69" s="146" t="s">
        <v>357</v>
      </c>
      <c r="B69" s="1400">
        <v>2.7259886491963665</v>
      </c>
      <c r="C69" s="1399">
        <v>-23.684141878522592</v>
      </c>
      <c r="D69" s="1400">
        <v>3.5992703209663492</v>
      </c>
      <c r="E69" s="1399">
        <v>-17.006733872596758</v>
      </c>
      <c r="F69" s="1400">
        <v>3.7201064614677346</v>
      </c>
      <c r="G69" s="1399">
        <v>-15.034902039199395</v>
      </c>
      <c r="H69" s="1400">
        <v>1.3338902197737239</v>
      </c>
      <c r="I69" s="1399">
        <v>-46.971183728070088</v>
      </c>
      <c r="J69" s="1400">
        <v>1.7747346462045752</v>
      </c>
      <c r="K69" s="1399">
        <v>-31.723511294201078</v>
      </c>
    </row>
    <row r="70" spans="1:11">
      <c r="A70" s="146" t="s">
        <v>358</v>
      </c>
      <c r="B70" s="1400">
        <v>0.139064125840868</v>
      </c>
      <c r="C70" s="1399">
        <v>14.004649375223611</v>
      </c>
      <c r="D70" s="1400">
        <v>0.18679004095615029</v>
      </c>
      <c r="E70" s="1399">
        <v>26.924998863679384</v>
      </c>
      <c r="F70" s="1400">
        <v>7.5556465729426439E-2</v>
      </c>
      <c r="G70" s="1399">
        <v>-43.156803309352767</v>
      </c>
      <c r="H70" s="1400">
        <v>6.2935216213894279E-2</v>
      </c>
      <c r="I70" s="1399">
        <v>3.9037543435213262</v>
      </c>
      <c r="J70" s="1400">
        <v>0.21793102486234431</v>
      </c>
      <c r="K70" s="1399">
        <v>63.430973421953077</v>
      </c>
    </row>
    <row r="71" spans="1:11">
      <c r="A71" s="146" t="s">
        <v>359</v>
      </c>
      <c r="B71" s="1400">
        <v>0.12798391746112009</v>
      </c>
      <c r="C71" s="1399">
        <v>-47.026199131729186</v>
      </c>
      <c r="D71" s="1400">
        <v>0.13647316428592254</v>
      </c>
      <c r="E71" s="1399">
        <v>-74.235070027153739</v>
      </c>
      <c r="F71" s="1400">
        <v>9.7461939403902326E-2</v>
      </c>
      <c r="G71" s="1399">
        <v>-44.890802030359964</v>
      </c>
      <c r="H71" s="1400">
        <v>0.11078290148024497</v>
      </c>
      <c r="I71" s="1399">
        <v>159.07957951532649</v>
      </c>
      <c r="J71" s="1400">
        <v>0.16569141319837749</v>
      </c>
      <c r="K71" s="1399">
        <v>15.032960990004618</v>
      </c>
    </row>
    <row r="72" spans="1:11">
      <c r="A72" s="146" t="s">
        <v>257</v>
      </c>
      <c r="B72" s="1400">
        <v>1.2498890914946734</v>
      </c>
      <c r="C72" s="1399">
        <v>-11.055336669857107</v>
      </c>
      <c r="D72" s="1400">
        <v>1.1250207975502604</v>
      </c>
      <c r="E72" s="1399">
        <v>-17.911768059873534</v>
      </c>
      <c r="F72" s="1400">
        <v>0.83997388614184232</v>
      </c>
      <c r="G72" s="1399">
        <v>-1.0226697838487064</v>
      </c>
      <c r="H72" s="1400">
        <v>0.77851988068275257</v>
      </c>
      <c r="I72" s="1399">
        <v>-11.228578980752257</v>
      </c>
      <c r="J72" s="1400">
        <v>2.2976179969650445</v>
      </c>
      <c r="K72" s="1399">
        <v>-12.233143297880433</v>
      </c>
    </row>
    <row r="73" spans="1:11">
      <c r="A73" s="146" t="s">
        <v>891</v>
      </c>
      <c r="B73" s="1400">
        <v>2.76232832233134</v>
      </c>
      <c r="C73" s="1399">
        <v>-15.347065247488089</v>
      </c>
      <c r="D73" s="1400">
        <v>3.0824911082143269</v>
      </c>
      <c r="E73" s="1399">
        <v>-25.959253815384532</v>
      </c>
      <c r="F73" s="1400">
        <v>2.9317919400298043</v>
      </c>
      <c r="G73" s="1399">
        <v>-0.13825974943364461</v>
      </c>
      <c r="H73" s="1400">
        <v>2.1336803159903996</v>
      </c>
      <c r="I73" s="1399">
        <v>-7.7684053708007905</v>
      </c>
      <c r="J73" s="1400">
        <v>2.6751403507626352</v>
      </c>
      <c r="K73" s="1399">
        <v>-21.345434270128827</v>
      </c>
    </row>
    <row r="74" spans="1:11">
      <c r="A74" s="146"/>
      <c r="B74" s="1397"/>
      <c r="C74" s="1236"/>
      <c r="D74" s="1397"/>
      <c r="E74" s="1236"/>
      <c r="F74" s="1397"/>
      <c r="G74" s="1236"/>
      <c r="H74" s="1397"/>
      <c r="I74" s="1236"/>
      <c r="J74" s="1397"/>
      <c r="K74" s="1236"/>
    </row>
    <row r="75" spans="1:11" ht="24.75" customHeight="1">
      <c r="A75" s="902" t="s">
        <v>350</v>
      </c>
      <c r="B75" s="1208">
        <v>2.5270643907714994</v>
      </c>
      <c r="C75" s="1236">
        <v>-10.829585523636986</v>
      </c>
      <c r="D75" s="1208">
        <v>2.9452898352920482</v>
      </c>
      <c r="E75" s="1236">
        <v>-12.795474451841704</v>
      </c>
      <c r="F75" s="1208">
        <v>2.1063098014144104</v>
      </c>
      <c r="G75" s="1236">
        <v>-11.468332368193234</v>
      </c>
      <c r="H75" s="1208">
        <v>1.9578358564432043</v>
      </c>
      <c r="I75" s="1236">
        <v>-17.060595578259974</v>
      </c>
      <c r="J75" s="1208">
        <v>2.8449979154397864</v>
      </c>
      <c r="K75" s="1236">
        <v>-9.0170696962318502</v>
      </c>
    </row>
    <row r="76" spans="1:11">
      <c r="A76" s="146"/>
      <c r="B76" s="1397"/>
      <c r="C76" s="1236"/>
      <c r="D76" s="1401"/>
      <c r="E76" s="904"/>
      <c r="F76" s="1401"/>
      <c r="G76" s="904"/>
      <c r="H76" s="1401"/>
      <c r="I76" s="1402"/>
      <c r="J76" s="1401"/>
      <c r="K76" s="1402"/>
    </row>
    <row r="77" spans="1:11" ht="24.75" customHeight="1">
      <c r="A77" s="914" t="s">
        <v>14</v>
      </c>
      <c r="B77" s="1208">
        <v>69.891964251378283</v>
      </c>
      <c r="C77" s="1236">
        <v>43.149944116313833</v>
      </c>
      <c r="D77" s="905"/>
      <c r="E77" s="904"/>
      <c r="F77" s="905"/>
      <c r="G77" s="904"/>
      <c r="H77" s="905"/>
      <c r="I77" s="906"/>
      <c r="J77" s="905"/>
      <c r="K77" s="906"/>
    </row>
    <row r="78" spans="1:11">
      <c r="A78" s="917"/>
      <c r="B78" s="915"/>
      <c r="C78" s="915"/>
      <c r="D78" s="915"/>
      <c r="E78" s="915"/>
      <c r="F78" s="915"/>
      <c r="G78" s="915"/>
      <c r="H78" s="915"/>
      <c r="I78" s="915"/>
      <c r="J78" s="915"/>
      <c r="K78" s="915"/>
    </row>
    <row r="79" spans="1:11">
      <c r="A79" s="917" t="s">
        <v>1085</v>
      </c>
      <c r="B79" s="1219"/>
      <c r="C79" s="1219"/>
      <c r="D79" s="1219"/>
      <c r="E79" s="1219"/>
      <c r="F79" s="1219"/>
      <c r="G79" s="1219"/>
      <c r="H79" s="1219"/>
      <c r="I79" s="1219"/>
      <c r="J79" s="1219"/>
      <c r="K79" s="1219"/>
    </row>
    <row r="80" spans="1:11">
      <c r="A80" s="646" t="s">
        <v>983</v>
      </c>
    </row>
    <row r="81" spans="1:11">
      <c r="A81" s="528" t="s">
        <v>31</v>
      </c>
      <c r="B81" s="53"/>
      <c r="C81" s="53"/>
      <c r="D81" s="107"/>
      <c r="E81" s="107"/>
    </row>
    <row r="82" spans="1:11">
      <c r="B82" s="207"/>
      <c r="C82" s="207"/>
      <c r="D82" s="207"/>
      <c r="E82" s="207"/>
      <c r="F82" s="207"/>
      <c r="G82" s="207"/>
      <c r="H82" s="207"/>
      <c r="I82" s="207"/>
      <c r="J82" s="207"/>
      <c r="K82" s="207"/>
    </row>
    <row r="84" spans="1:11" ht="15.75">
      <c r="A84" s="2084" t="s">
        <v>1193</v>
      </c>
      <c r="B84" s="2084"/>
      <c r="C84" s="2084"/>
      <c r="D84" s="2084"/>
      <c r="E84" s="2084"/>
      <c r="F84" s="2084"/>
      <c r="G84" s="2084"/>
      <c r="H84" s="2084"/>
      <c r="I84" s="2084"/>
      <c r="J84" s="2084"/>
      <c r="K84" s="2084"/>
    </row>
    <row r="85" spans="1:11">
      <c r="A85" s="545"/>
      <c r="B85" s="545"/>
      <c r="C85" s="545"/>
      <c r="D85" s="545"/>
      <c r="E85" s="545"/>
      <c r="F85" s="545"/>
      <c r="G85" s="545"/>
      <c r="H85" s="545"/>
      <c r="I85" s="545"/>
      <c r="J85" s="545"/>
      <c r="K85" s="545"/>
    </row>
    <row r="86" spans="1:11" ht="27" customHeight="1">
      <c r="A86" s="754" t="s">
        <v>630</v>
      </c>
      <c r="B86" s="753" t="s">
        <v>15</v>
      </c>
      <c r="C86" s="912" t="s">
        <v>16</v>
      </c>
      <c r="D86" s="753" t="s">
        <v>707</v>
      </c>
      <c r="E86" s="912" t="s">
        <v>16</v>
      </c>
      <c r="F86" s="753" t="s">
        <v>272</v>
      </c>
      <c r="G86" s="912" t="s">
        <v>16</v>
      </c>
      <c r="H86" s="753" t="s">
        <v>306</v>
      </c>
      <c r="I86" s="912" t="s">
        <v>16</v>
      </c>
      <c r="J86" s="913" t="s">
        <v>0</v>
      </c>
      <c r="K86" s="912" t="s">
        <v>16</v>
      </c>
    </row>
    <row r="87" spans="1:11">
      <c r="A87" s="146"/>
      <c r="B87" s="99"/>
      <c r="C87" s="863"/>
      <c r="D87" s="99"/>
      <c r="E87" s="863"/>
      <c r="F87" s="99"/>
      <c r="G87" s="863"/>
      <c r="H87" s="99"/>
      <c r="I87" s="863"/>
      <c r="J87" s="99"/>
      <c r="K87" s="863"/>
    </row>
    <row r="88" spans="1:11" ht="24.75" customHeight="1">
      <c r="A88" s="902" t="s">
        <v>346</v>
      </c>
      <c r="B88" s="1208">
        <v>188.42960983412817</v>
      </c>
      <c r="C88" s="1236">
        <v>-0.33540325505793112</v>
      </c>
      <c r="D88" s="1208">
        <v>90.703271705572362</v>
      </c>
      <c r="E88" s="1236">
        <v>-2.4221824587252749</v>
      </c>
      <c r="F88" s="1208">
        <v>69.430405008723284</v>
      </c>
      <c r="G88" s="1236">
        <v>3.4890326404110716</v>
      </c>
      <c r="H88" s="1208">
        <v>63.232136239185621</v>
      </c>
      <c r="I88" s="1236">
        <v>1.8584035208583094</v>
      </c>
      <c r="J88" s="1208">
        <v>75.210818322493211</v>
      </c>
      <c r="K88" s="1236">
        <v>6.2125269671767569</v>
      </c>
    </row>
    <row r="89" spans="1:11">
      <c r="A89" s="146"/>
      <c r="B89" s="1397"/>
      <c r="C89" s="1237"/>
      <c r="D89" s="1397"/>
      <c r="E89" s="1237"/>
      <c r="F89" s="1397"/>
      <c r="G89" s="1237"/>
      <c r="H89" s="1397"/>
      <c r="I89" s="1237"/>
      <c r="J89" s="1397"/>
      <c r="K89" s="1237"/>
    </row>
    <row r="90" spans="1:11">
      <c r="A90" s="147" t="s">
        <v>866</v>
      </c>
      <c r="B90" s="1208">
        <v>9.7235315651978027</v>
      </c>
      <c r="C90" s="1236">
        <v>-15.842786773109873</v>
      </c>
      <c r="D90" s="1208">
        <v>25.171946923378794</v>
      </c>
      <c r="E90" s="1236">
        <v>0.78552171418357908</v>
      </c>
      <c r="F90" s="1208">
        <v>4.5838300763741557</v>
      </c>
      <c r="G90" s="1236">
        <v>-21.221956038889267</v>
      </c>
      <c r="H90" s="1208">
        <v>3.3822277659518769</v>
      </c>
      <c r="I90" s="1236">
        <v>-38.558390155348597</v>
      </c>
      <c r="J90" s="1208">
        <v>4.8944813559016094</v>
      </c>
      <c r="K90" s="1236">
        <v>-2.9032188110601265</v>
      </c>
    </row>
    <row r="91" spans="1:11">
      <c r="A91" s="146"/>
      <c r="B91" s="1397"/>
      <c r="C91" s="1236"/>
      <c r="D91" s="1397"/>
      <c r="E91" s="1236"/>
      <c r="F91" s="1397"/>
      <c r="G91" s="1236"/>
      <c r="H91" s="1397"/>
      <c r="I91" s="1236"/>
      <c r="J91" s="1397"/>
      <c r="K91" s="1236"/>
    </row>
    <row r="92" spans="1:11">
      <c r="A92" s="147" t="s">
        <v>347</v>
      </c>
      <c r="B92" s="1208">
        <v>8.2511046382162831</v>
      </c>
      <c r="C92" s="1236">
        <v>1.4777237240351848</v>
      </c>
      <c r="D92" s="1208">
        <v>14.382202332341304</v>
      </c>
      <c r="E92" s="1236">
        <v>-5.7995460943839223</v>
      </c>
      <c r="F92" s="1208">
        <v>5.9215793950579068</v>
      </c>
      <c r="G92" s="1236">
        <v>8.175181156781397</v>
      </c>
      <c r="H92" s="1208">
        <v>4.3785825339046367</v>
      </c>
      <c r="I92" s="1236">
        <v>4.3854532410316782</v>
      </c>
      <c r="J92" s="1208">
        <v>4.5538993522146036</v>
      </c>
      <c r="K92" s="1236">
        <v>-5.9168748004504774</v>
      </c>
    </row>
    <row r="93" spans="1:11">
      <c r="A93" s="146" t="s">
        <v>351</v>
      </c>
      <c r="B93" s="1398">
        <v>5.7794532913737537</v>
      </c>
      <c r="C93" s="1399">
        <v>8.6126989385227439</v>
      </c>
      <c r="D93" s="1398">
        <v>10.901970808179001</v>
      </c>
      <c r="E93" s="1399">
        <v>2.0094837777265617</v>
      </c>
      <c r="F93" s="1398">
        <v>3.8215914252472976</v>
      </c>
      <c r="G93" s="1399">
        <v>12.947492596663256</v>
      </c>
      <c r="H93" s="1398">
        <v>2.346008323810421</v>
      </c>
      <c r="I93" s="1399">
        <v>-0.76084852927923441</v>
      </c>
      <c r="J93" s="1398">
        <v>2.8709338911225935</v>
      </c>
      <c r="K93" s="1399">
        <v>0.5363923709490459</v>
      </c>
    </row>
    <row r="94" spans="1:11">
      <c r="A94" s="146" t="s">
        <v>352</v>
      </c>
      <c r="B94" s="1400">
        <v>1.3017414446969469</v>
      </c>
      <c r="C94" s="1399">
        <v>-13.198365679406688</v>
      </c>
      <c r="D94" s="1400">
        <v>1.8149864860401126</v>
      </c>
      <c r="E94" s="1399">
        <v>-31.654215848433786</v>
      </c>
      <c r="F94" s="1400">
        <v>1.2191971483880379</v>
      </c>
      <c r="G94" s="1399">
        <v>15.598143229732342</v>
      </c>
      <c r="H94" s="1400">
        <v>1.2539258235272661</v>
      </c>
      <c r="I94" s="1399">
        <v>17.494149173349193</v>
      </c>
      <c r="J94" s="1400">
        <v>0.63572928069671431</v>
      </c>
      <c r="K94" s="1399">
        <v>-17.646527899243981</v>
      </c>
    </row>
    <row r="95" spans="1:11">
      <c r="A95" s="146" t="s">
        <v>353</v>
      </c>
      <c r="B95" s="1400">
        <v>1.1699099021455819</v>
      </c>
      <c r="C95" s="1399">
        <v>-10.702065119315407</v>
      </c>
      <c r="D95" s="1400">
        <v>1.6652450381221926</v>
      </c>
      <c r="E95" s="1399">
        <v>-13.4870334523581</v>
      </c>
      <c r="F95" s="1400">
        <v>0.8807908214225707</v>
      </c>
      <c r="G95" s="1399">
        <v>-14.970699051464342</v>
      </c>
      <c r="H95" s="1400">
        <v>0.77864838656694912</v>
      </c>
      <c r="I95" s="1399">
        <v>1.996062577181279</v>
      </c>
      <c r="J95" s="1400">
        <v>1.0472361803952961</v>
      </c>
      <c r="K95" s="1399">
        <v>-13.646020744298216</v>
      </c>
    </row>
    <row r="96" spans="1:11">
      <c r="A96" s="146"/>
      <c r="B96" s="1397"/>
      <c r="C96" s="1236"/>
      <c r="D96" s="1397"/>
      <c r="E96" s="1236"/>
      <c r="F96" s="1397"/>
      <c r="G96" s="1236"/>
      <c r="H96" s="1397"/>
      <c r="I96" s="1236"/>
      <c r="J96" s="1397"/>
      <c r="K96" s="1236"/>
    </row>
    <row r="97" spans="1:11" ht="24.75" customHeight="1">
      <c r="A97" s="902" t="s">
        <v>348</v>
      </c>
      <c r="B97" s="1208">
        <v>4.542120042290235</v>
      </c>
      <c r="C97" s="1236">
        <v>31.096023910186045</v>
      </c>
      <c r="D97" s="1208">
        <v>5.0483162158810719</v>
      </c>
      <c r="E97" s="1236">
        <v>-8.2145549929908075</v>
      </c>
      <c r="F97" s="1208">
        <v>3.8325677476844207</v>
      </c>
      <c r="G97" s="1236">
        <v>70.099967483753261</v>
      </c>
      <c r="H97" s="1208">
        <v>3.0219466314089107</v>
      </c>
      <c r="I97" s="1236">
        <v>16.085385065553925</v>
      </c>
      <c r="J97" s="1208">
        <v>3.442413342624</v>
      </c>
      <c r="K97" s="1236">
        <v>23.951124996319571</v>
      </c>
    </row>
    <row r="98" spans="1:11">
      <c r="A98" s="146"/>
      <c r="B98" s="1397"/>
      <c r="C98" s="1236"/>
      <c r="D98" s="1397"/>
      <c r="E98" s="1236"/>
      <c r="F98" s="1397"/>
      <c r="G98" s="1236"/>
      <c r="H98" s="1397"/>
      <c r="I98" s="1236"/>
      <c r="J98" s="1397"/>
      <c r="K98" s="1236"/>
    </row>
    <row r="99" spans="1:11">
      <c r="A99" s="147" t="s">
        <v>349</v>
      </c>
      <c r="B99" s="1208">
        <v>26.233388091797604</v>
      </c>
      <c r="C99" s="1236">
        <v>5.4897564458153969</v>
      </c>
      <c r="D99" s="1208">
        <v>14.47883114022096</v>
      </c>
      <c r="E99" s="1236">
        <v>-11.156016886304975</v>
      </c>
      <c r="F99" s="1208">
        <v>28.891308511158854</v>
      </c>
      <c r="G99" s="1236">
        <v>18.14356564529378</v>
      </c>
      <c r="H99" s="1208">
        <v>33.139003836682576</v>
      </c>
      <c r="I99" s="1236">
        <v>11.613320792328397</v>
      </c>
      <c r="J99" s="1208">
        <v>35.923514278068787</v>
      </c>
      <c r="K99" s="1236">
        <v>11.2675271109403</v>
      </c>
    </row>
    <row r="100" spans="1:11">
      <c r="A100" s="146"/>
      <c r="B100" s="1397"/>
      <c r="C100" s="1236"/>
      <c r="D100" s="1397"/>
      <c r="E100" s="1236"/>
      <c r="F100" s="1397"/>
      <c r="G100" s="1236"/>
      <c r="H100" s="1397"/>
      <c r="I100" s="1236"/>
      <c r="J100" s="1397"/>
      <c r="K100" s="1236"/>
    </row>
    <row r="101" spans="1:11">
      <c r="A101" s="147" t="s">
        <v>628</v>
      </c>
      <c r="B101" s="1208">
        <v>6.6062225675308657</v>
      </c>
      <c r="C101" s="1236">
        <v>-7.3375140068946969</v>
      </c>
      <c r="D101" s="1208">
        <v>8.7789872938918094</v>
      </c>
      <c r="E101" s="1236">
        <v>-13.88643908147651</v>
      </c>
      <c r="F101" s="1208">
        <v>6.6200470126607787</v>
      </c>
      <c r="G101" s="1236">
        <v>10.397907954912778</v>
      </c>
      <c r="H101" s="1208">
        <v>4.7219986174382429</v>
      </c>
      <c r="I101" s="1236">
        <v>-18.290736418275678</v>
      </c>
      <c r="J101" s="1208">
        <v>4.925968099065491</v>
      </c>
      <c r="K101" s="1236">
        <v>-9.157231359110618</v>
      </c>
    </row>
    <row r="102" spans="1:11">
      <c r="A102" s="146" t="s">
        <v>354</v>
      </c>
      <c r="B102" s="1400">
        <v>0.91216392758350962</v>
      </c>
      <c r="C102" s="1399">
        <v>-51.911462018612831</v>
      </c>
      <c r="D102" s="1400">
        <v>1.0419597035652268</v>
      </c>
      <c r="E102" s="1399">
        <v>-57.277342922506122</v>
      </c>
      <c r="F102" s="1400">
        <v>1.0545822637993885</v>
      </c>
      <c r="G102" s="1399">
        <v>-37.870939216492673</v>
      </c>
      <c r="H102" s="1400">
        <v>0.74041852739695624</v>
      </c>
      <c r="I102" s="1399">
        <v>-51.744598941626094</v>
      </c>
      <c r="J102" s="1400">
        <v>0.71768451238356745</v>
      </c>
      <c r="K102" s="1399">
        <v>-57.102343829872979</v>
      </c>
    </row>
    <row r="103" spans="1:11">
      <c r="A103" s="146" t="s">
        <v>885</v>
      </c>
      <c r="B103" s="1400">
        <v>1.2210270993216146</v>
      </c>
      <c r="C103" s="1399">
        <v>-8.8264334264173137</v>
      </c>
      <c r="D103" s="1400">
        <v>2.348205787893356</v>
      </c>
      <c r="E103" s="1399">
        <v>-17.55505151463549</v>
      </c>
      <c r="F103" s="1400">
        <v>0.65032967964406685</v>
      </c>
      <c r="G103" s="1399">
        <v>-8.599871609558928</v>
      </c>
      <c r="H103" s="1400">
        <v>0.45762640076847449</v>
      </c>
      <c r="I103" s="1399">
        <v>-15.686439388900286</v>
      </c>
      <c r="J103" s="1400">
        <v>0.77228016856915183</v>
      </c>
      <c r="K103" s="1399">
        <v>2.0003010999335658</v>
      </c>
    </row>
    <row r="104" spans="1:11">
      <c r="A104" s="146" t="s">
        <v>355</v>
      </c>
      <c r="B104" s="1400">
        <v>3.6913692634026218</v>
      </c>
      <c r="C104" s="1399">
        <v>12.297537071584896</v>
      </c>
      <c r="D104" s="1400">
        <v>4.3708340333552904</v>
      </c>
      <c r="E104" s="1399">
        <v>5.0394023288500955</v>
      </c>
      <c r="F104" s="1400">
        <v>4.1447136569105645</v>
      </c>
      <c r="G104" s="1399">
        <v>31.764086221341348</v>
      </c>
      <c r="H104" s="1400">
        <v>3.01717355013287</v>
      </c>
      <c r="I104" s="1399">
        <v>5.1261241930290691</v>
      </c>
      <c r="J104" s="1400">
        <v>2.759449349951685</v>
      </c>
      <c r="K104" s="1399">
        <v>6.25979453813299</v>
      </c>
    </row>
    <row r="105" spans="1:11">
      <c r="A105" s="146" t="s">
        <v>474</v>
      </c>
      <c r="B105" s="1400">
        <v>0.78166227722311921</v>
      </c>
      <c r="C105" s="1399">
        <v>28.959607088659702</v>
      </c>
      <c r="D105" s="1400">
        <v>1.0179877690779362</v>
      </c>
      <c r="E105" s="1399">
        <v>36.382301307993956</v>
      </c>
      <c r="F105" s="1400">
        <v>0.7704214123067582</v>
      </c>
      <c r="G105" s="1399">
        <v>74.283215398103764</v>
      </c>
      <c r="H105" s="1400">
        <v>0.50678013913994224</v>
      </c>
      <c r="I105" s="1399">
        <v>-39.076622173499651</v>
      </c>
      <c r="J105" s="1400">
        <v>0.67655406816108532</v>
      </c>
      <c r="K105" s="1399">
        <v>71.071361720153135</v>
      </c>
    </row>
    <row r="106" spans="1:11">
      <c r="A106" s="146"/>
      <c r="B106" s="1397"/>
      <c r="C106" s="1236"/>
      <c r="D106" s="1397"/>
      <c r="E106" s="1236"/>
      <c r="F106" s="1397"/>
      <c r="G106" s="1236"/>
      <c r="H106" s="1397"/>
      <c r="I106" s="1236"/>
      <c r="J106" s="1397"/>
      <c r="K106" s="1236"/>
    </row>
    <row r="107" spans="1:11">
      <c r="A107" s="147" t="s">
        <v>880</v>
      </c>
      <c r="B107" s="1208">
        <v>13.111644453815781</v>
      </c>
      <c r="C107" s="1236">
        <v>-19.305620248483358</v>
      </c>
      <c r="D107" s="1208">
        <v>14.365327892672887</v>
      </c>
      <c r="E107" s="1236">
        <v>-14.081722184789269</v>
      </c>
      <c r="F107" s="1208">
        <v>13.356642795851659</v>
      </c>
      <c r="G107" s="1236">
        <v>-30.351658172523031</v>
      </c>
      <c r="H107" s="1208">
        <v>9.0703440745096895</v>
      </c>
      <c r="I107" s="1236">
        <v>-20.276214405470018</v>
      </c>
      <c r="J107" s="1208">
        <v>14.744348852286574</v>
      </c>
      <c r="K107" s="1236">
        <v>-11.818740058772359</v>
      </c>
    </row>
    <row r="108" spans="1:11">
      <c r="A108" s="146" t="s">
        <v>356</v>
      </c>
      <c r="B108" s="1400">
        <v>3.3959782214062559</v>
      </c>
      <c r="C108" s="1399">
        <v>-18.953424589919766</v>
      </c>
      <c r="D108" s="1400">
        <v>4.0047138708047418</v>
      </c>
      <c r="E108" s="1399">
        <v>-15.368270011422281</v>
      </c>
      <c r="F108" s="1400">
        <v>3.4025941505136852</v>
      </c>
      <c r="G108" s="1399">
        <v>-27.890778694373196</v>
      </c>
      <c r="H108" s="1400">
        <v>2.4544298937786531</v>
      </c>
      <c r="I108" s="1399">
        <v>-22.800332115098477</v>
      </c>
      <c r="J108" s="1400">
        <v>3.3514400553372456</v>
      </c>
      <c r="K108" s="1399">
        <v>-11.882094796466557</v>
      </c>
    </row>
    <row r="109" spans="1:11">
      <c r="A109" s="146" t="s">
        <v>357</v>
      </c>
      <c r="B109" s="1400">
        <v>3.9890470214261016</v>
      </c>
      <c r="C109" s="1399">
        <v>-16.895983687517703</v>
      </c>
      <c r="D109" s="1400">
        <v>4.6573496504157701</v>
      </c>
      <c r="E109" s="1399">
        <v>-2.5034929570568187</v>
      </c>
      <c r="F109" s="1400">
        <v>4.7747908665076597</v>
      </c>
      <c r="G109" s="1399">
        <v>-38.495606404280345</v>
      </c>
      <c r="H109" s="1400">
        <v>2.6824489636221687</v>
      </c>
      <c r="I109" s="1399">
        <v>-0.19798308507517071</v>
      </c>
      <c r="J109" s="1400">
        <v>3.3745311034976155</v>
      </c>
      <c r="K109" s="1399">
        <v>-4.875165866177122</v>
      </c>
    </row>
    <row r="110" spans="1:11">
      <c r="A110" s="146" t="s">
        <v>358</v>
      </c>
      <c r="B110" s="1400">
        <v>0.14033930798858976</v>
      </c>
      <c r="C110" s="1399">
        <v>8.1434818341594948</v>
      </c>
      <c r="D110" s="1400">
        <v>0.16952366727804191</v>
      </c>
      <c r="E110" s="1399">
        <v>-14.411075345418334</v>
      </c>
      <c r="F110" s="1400">
        <v>8.3418161040705277E-2</v>
      </c>
      <c r="G110" s="1399">
        <v>-24.507318154554913</v>
      </c>
      <c r="H110" s="1400">
        <v>7.1259411342856668E-2</v>
      </c>
      <c r="I110" s="1399">
        <v>32.259003794063169</v>
      </c>
      <c r="J110" s="1400">
        <v>0.22326258811124272</v>
      </c>
      <c r="K110" s="1399">
        <v>76.909372744035267</v>
      </c>
    </row>
    <row r="111" spans="1:11">
      <c r="A111" s="146" t="s">
        <v>359</v>
      </c>
      <c r="B111" s="1400">
        <v>0.11921949220719402</v>
      </c>
      <c r="C111" s="1399">
        <v>-27.402022515556656</v>
      </c>
      <c r="D111" s="1400">
        <v>0.13390931150302141</v>
      </c>
      <c r="E111" s="1399">
        <v>-37.447169816353274</v>
      </c>
      <c r="F111" s="1400">
        <v>0.1002109861328622</v>
      </c>
      <c r="G111" s="1399">
        <v>-24.063128777270926</v>
      </c>
      <c r="H111" s="1400">
        <v>6.4141207564143557E-2</v>
      </c>
      <c r="I111" s="1399">
        <v>-47.032952876768363</v>
      </c>
      <c r="J111" s="1400">
        <v>0.16729606536996455</v>
      </c>
      <c r="K111" s="1399">
        <v>-2.0058124271459365</v>
      </c>
    </row>
    <row r="112" spans="1:11">
      <c r="A112" s="146" t="s">
        <v>257</v>
      </c>
      <c r="B112" s="1400">
        <v>1.50520948232166</v>
      </c>
      <c r="C112" s="1399">
        <v>-23.472641710369846</v>
      </c>
      <c r="D112" s="1400">
        <v>1.1654911996855617</v>
      </c>
      <c r="E112" s="1399">
        <v>-32.341073381537974</v>
      </c>
      <c r="F112" s="1400">
        <v>1.0087866342249412</v>
      </c>
      <c r="G112" s="1399">
        <v>-19.217217916012764</v>
      </c>
      <c r="H112" s="1400">
        <v>1.0451146521166292</v>
      </c>
      <c r="I112" s="1399">
        <v>-7.3002636446327429</v>
      </c>
      <c r="J112" s="1400">
        <v>3.0088013830766132</v>
      </c>
      <c r="K112" s="1399">
        <v>-19.278416101762652</v>
      </c>
    </row>
    <row r="113" spans="1:11">
      <c r="A113" s="146" t="s">
        <v>891</v>
      </c>
      <c r="B113" s="1400">
        <v>3.9618509284659789</v>
      </c>
      <c r="C113" s="1399">
        <v>-20.722074963277816</v>
      </c>
      <c r="D113" s="1400">
        <v>4.2343401929857496</v>
      </c>
      <c r="E113" s="1399">
        <v>-16.58361213670133</v>
      </c>
      <c r="F113" s="1400">
        <v>3.9868419974318052</v>
      </c>
      <c r="G113" s="1399">
        <v>-23.389331600054742</v>
      </c>
      <c r="H113" s="1400">
        <v>2.7529499460852387</v>
      </c>
      <c r="I113" s="1399">
        <v>-34.573837053321846</v>
      </c>
      <c r="J113" s="1400">
        <v>4.6190176568938943</v>
      </c>
      <c r="K113" s="1399">
        <v>-13.588320631557293</v>
      </c>
    </row>
    <row r="114" spans="1:11">
      <c r="A114" s="146"/>
      <c r="B114" s="1397"/>
      <c r="C114" s="1236"/>
      <c r="D114" s="1397"/>
      <c r="E114" s="1236"/>
      <c r="F114" s="1397"/>
      <c r="G114" s="1236"/>
      <c r="H114" s="1397"/>
      <c r="I114" s="1236"/>
      <c r="J114" s="1397"/>
      <c r="K114" s="1236"/>
    </row>
    <row r="115" spans="1:11" ht="24.75" customHeight="1">
      <c r="A115" s="902" t="s">
        <v>350</v>
      </c>
      <c r="B115" s="1208">
        <v>2.6260964208814639</v>
      </c>
      <c r="C115" s="1236">
        <v>-29.115865510864392</v>
      </c>
      <c r="D115" s="1208">
        <v>3.3322178381951471</v>
      </c>
      <c r="E115" s="1236">
        <v>-16.69302769970713</v>
      </c>
      <c r="F115" s="1208">
        <v>2.2857608852059923</v>
      </c>
      <c r="G115" s="1236">
        <v>-41.623820303778011</v>
      </c>
      <c r="H115" s="1208">
        <v>1.930981421612497</v>
      </c>
      <c r="I115" s="1236">
        <v>-34.067035082563692</v>
      </c>
      <c r="J115" s="1208">
        <v>2.4596114586385931</v>
      </c>
      <c r="K115" s="1236">
        <v>-33.96194013524314</v>
      </c>
    </row>
    <row r="116" spans="1:11">
      <c r="A116" s="146"/>
      <c r="B116" s="1397"/>
      <c r="C116" s="1236"/>
      <c r="D116" s="1401"/>
      <c r="E116" s="904"/>
      <c r="F116" s="1401"/>
      <c r="G116" s="904"/>
      <c r="H116" s="1401"/>
      <c r="I116" s="1402"/>
      <c r="J116" s="1401"/>
      <c r="K116" s="1402"/>
    </row>
    <row r="117" spans="1:11" ht="24.75" customHeight="1">
      <c r="A117" s="914" t="s">
        <v>14</v>
      </c>
      <c r="B117" s="1208">
        <v>106.64621132372652</v>
      </c>
      <c r="C117" s="1236">
        <v>-6.4205069275550919</v>
      </c>
      <c r="D117" s="905"/>
      <c r="E117" s="904"/>
      <c r="F117" s="905"/>
      <c r="G117" s="904"/>
      <c r="H117" s="905"/>
      <c r="I117" s="906"/>
      <c r="J117" s="905"/>
      <c r="K117" s="906"/>
    </row>
    <row r="118" spans="1:11">
      <c r="A118" s="53"/>
      <c r="B118" s="915"/>
      <c r="C118" s="915"/>
      <c r="D118" s="915"/>
      <c r="E118" s="915"/>
      <c r="F118" s="915"/>
      <c r="G118" s="915"/>
      <c r="H118" s="915"/>
      <c r="I118" s="915"/>
      <c r="J118" s="915"/>
      <c r="K118" s="915"/>
    </row>
    <row r="119" spans="1:11">
      <c r="A119" s="53" t="s">
        <v>1085</v>
      </c>
      <c r="B119" s="1219"/>
      <c r="C119" s="1219"/>
      <c r="D119" s="1219"/>
      <c r="E119" s="1219"/>
      <c r="F119" s="1219"/>
      <c r="G119" s="1219"/>
      <c r="H119" s="1219"/>
      <c r="I119" s="1219"/>
      <c r="J119" s="1219"/>
      <c r="K119" s="1219"/>
    </row>
    <row r="120" spans="1:11">
      <c r="A120" s="646" t="s">
        <v>983</v>
      </c>
      <c r="K120" s="49"/>
    </row>
    <row r="121" spans="1:11">
      <c r="A121" s="528" t="s">
        <v>31</v>
      </c>
      <c r="B121" s="53"/>
      <c r="C121" s="53"/>
      <c r="D121" s="107"/>
      <c r="E121" s="107"/>
    </row>
    <row r="122" spans="1:11"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</row>
    <row r="124" spans="1:11" ht="15.75">
      <c r="A124" s="2084" t="s">
        <v>1192</v>
      </c>
      <c r="B124" s="2084"/>
      <c r="C124" s="2084"/>
      <c r="D124" s="2084"/>
      <c r="E124" s="2084"/>
      <c r="F124" s="2084"/>
      <c r="G124" s="2084"/>
      <c r="H124" s="2084"/>
      <c r="I124" s="2084"/>
      <c r="J124" s="2084"/>
      <c r="K124" s="2084"/>
    </row>
    <row r="125" spans="1:11">
      <c r="A125" s="545"/>
      <c r="B125" s="545"/>
      <c r="C125" s="545"/>
      <c r="D125" s="545"/>
      <c r="E125" s="545"/>
      <c r="F125" s="545"/>
      <c r="G125" s="545"/>
      <c r="H125" s="545"/>
      <c r="I125" s="545"/>
      <c r="J125" s="545"/>
      <c r="K125" s="545"/>
    </row>
    <row r="126" spans="1:11" ht="27" customHeight="1">
      <c r="A126" s="754" t="s">
        <v>630</v>
      </c>
      <c r="B126" s="753" t="s">
        <v>15</v>
      </c>
      <c r="C126" s="912" t="s">
        <v>16</v>
      </c>
      <c r="D126" s="753" t="s">
        <v>707</v>
      </c>
      <c r="E126" s="912" t="s">
        <v>16</v>
      </c>
      <c r="F126" s="753" t="s">
        <v>272</v>
      </c>
      <c r="G126" s="912" t="s">
        <v>16</v>
      </c>
      <c r="H126" s="753" t="s">
        <v>306</v>
      </c>
      <c r="I126" s="912" t="s">
        <v>16</v>
      </c>
      <c r="J126" s="913" t="s">
        <v>0</v>
      </c>
      <c r="K126" s="912" t="s">
        <v>16</v>
      </c>
    </row>
    <row r="127" spans="1:11">
      <c r="A127" s="146"/>
      <c r="B127" s="99"/>
      <c r="C127" s="863"/>
      <c r="D127" s="99"/>
      <c r="E127" s="863"/>
      <c r="F127" s="99"/>
      <c r="G127" s="863"/>
      <c r="H127" s="99"/>
      <c r="I127" s="863"/>
      <c r="J127" s="99"/>
      <c r="K127" s="863"/>
    </row>
    <row r="128" spans="1:11" ht="24.75" customHeight="1">
      <c r="A128" s="902" t="s">
        <v>346</v>
      </c>
      <c r="B128" s="1208">
        <v>139.22995234763846</v>
      </c>
      <c r="C128" s="1236">
        <v>-8.1631493683520517E-2</v>
      </c>
      <c r="D128" s="1208">
        <v>87.777046121317838</v>
      </c>
      <c r="E128" s="1236">
        <v>-7.8539915575442372</v>
      </c>
      <c r="F128" s="1208">
        <v>67.512568414056233</v>
      </c>
      <c r="G128" s="1236">
        <v>5.5767326053220545</v>
      </c>
      <c r="H128" s="1208">
        <v>53.775414820371267</v>
      </c>
      <c r="I128" s="1236">
        <v>7.711093447705486</v>
      </c>
      <c r="J128" s="1208">
        <v>57.884462184629001</v>
      </c>
      <c r="K128" s="1236">
        <v>-14.824009105087866</v>
      </c>
    </row>
    <row r="129" spans="1:11">
      <c r="A129" s="146"/>
      <c r="B129" s="1397"/>
      <c r="C129" s="1237"/>
      <c r="D129" s="1397"/>
      <c r="E129" s="1237"/>
      <c r="F129" s="1397"/>
      <c r="G129" s="1237"/>
      <c r="H129" s="1397"/>
      <c r="I129" s="1237"/>
      <c r="J129" s="1397"/>
      <c r="K129" s="1237"/>
    </row>
    <row r="130" spans="1:11">
      <c r="A130" s="147" t="s">
        <v>866</v>
      </c>
      <c r="B130" s="1208">
        <v>13.905136884195494</v>
      </c>
      <c r="C130" s="1236">
        <v>-12.846261187128849</v>
      </c>
      <c r="D130" s="1208">
        <v>28.424171154888001</v>
      </c>
      <c r="E130" s="1236">
        <v>-8.9942662037072232</v>
      </c>
      <c r="F130" s="1208">
        <v>13.252009878867229</v>
      </c>
      <c r="G130" s="1236">
        <v>13.123991157542214</v>
      </c>
      <c r="H130" s="1208">
        <v>6.7219733844016201</v>
      </c>
      <c r="I130" s="1236">
        <v>102.64441616316633</v>
      </c>
      <c r="J130" s="1208">
        <v>7.0915794927030049</v>
      </c>
      <c r="K130" s="1236">
        <v>85.798833493070333</v>
      </c>
    </row>
    <row r="131" spans="1:11">
      <c r="A131" s="146"/>
      <c r="B131" s="1397"/>
      <c r="C131" s="1236"/>
      <c r="D131" s="1397"/>
      <c r="E131" s="1236"/>
      <c r="F131" s="1397"/>
      <c r="G131" s="1236"/>
      <c r="H131" s="1397"/>
      <c r="I131" s="1236"/>
      <c r="J131" s="1397"/>
      <c r="K131" s="1236"/>
    </row>
    <row r="132" spans="1:11">
      <c r="A132" s="147" t="s">
        <v>347</v>
      </c>
      <c r="B132" s="1208">
        <v>9.6129505047997306</v>
      </c>
      <c r="C132" s="1236">
        <v>-3.9882793997813359</v>
      </c>
      <c r="D132" s="1208">
        <v>15.011629711557848</v>
      </c>
      <c r="E132" s="1236">
        <v>-8.3241640007012734</v>
      </c>
      <c r="F132" s="1208">
        <v>7.5797171968622239</v>
      </c>
      <c r="G132" s="1236">
        <v>-11.993546503365437</v>
      </c>
      <c r="H132" s="1208">
        <v>4.6475004187776845</v>
      </c>
      <c r="I132" s="1236">
        <v>8.3869488098390566</v>
      </c>
      <c r="J132" s="1208">
        <v>4.2160491331583687</v>
      </c>
      <c r="K132" s="1236">
        <v>-10.131306036463172</v>
      </c>
    </row>
    <row r="133" spans="1:11">
      <c r="A133" s="146" t="s">
        <v>351</v>
      </c>
      <c r="B133" s="1398">
        <v>6.3946207979244667</v>
      </c>
      <c r="C133" s="1399">
        <v>-4.6868320611160197</v>
      </c>
      <c r="D133" s="1398">
        <v>10.25978774717824</v>
      </c>
      <c r="E133" s="1399">
        <v>-11.717677131988902</v>
      </c>
      <c r="F133" s="1398">
        <v>4.8852077553374507</v>
      </c>
      <c r="G133" s="1399">
        <v>-11.611289756257182</v>
      </c>
      <c r="H133" s="1398">
        <v>2.6238550615001683</v>
      </c>
      <c r="I133" s="1399">
        <v>12.894203024667149</v>
      </c>
      <c r="J133" s="1398">
        <v>2.7861298591698489</v>
      </c>
      <c r="K133" s="1399">
        <v>-2.8071679810659722</v>
      </c>
    </row>
    <row r="134" spans="1:11">
      <c r="A134" s="146" t="s">
        <v>352</v>
      </c>
      <c r="B134" s="1400">
        <v>1.5131079909892471</v>
      </c>
      <c r="C134" s="1399">
        <v>8.2221587412708352</v>
      </c>
      <c r="D134" s="1400">
        <v>2.5079913941102681</v>
      </c>
      <c r="E134" s="1399">
        <v>22.775312450395457</v>
      </c>
      <c r="F134" s="1400">
        <v>1.0360817313075417</v>
      </c>
      <c r="G134" s="1399">
        <v>-13.470757494739406</v>
      </c>
      <c r="H134" s="1400">
        <v>0.88581587773968984</v>
      </c>
      <c r="I134" s="1399">
        <v>-8.4170415491735433</v>
      </c>
      <c r="J134" s="1400">
        <v>0.42836053426561493</v>
      </c>
      <c r="K134" s="1399">
        <v>-39.563097191845145</v>
      </c>
    </row>
    <row r="135" spans="1:11">
      <c r="A135" s="146" t="s">
        <v>353</v>
      </c>
      <c r="B135" s="1400">
        <v>1.705221715886017</v>
      </c>
      <c r="C135" s="1399">
        <v>-10.489609771803131</v>
      </c>
      <c r="D135" s="1400">
        <v>2.2438505702693381</v>
      </c>
      <c r="E135" s="1399">
        <v>-17.212425633231689</v>
      </c>
      <c r="F135" s="1400">
        <v>1.6584277102172313</v>
      </c>
      <c r="G135" s="1399">
        <v>-12.175683630314238</v>
      </c>
      <c r="H135" s="1400">
        <v>1.1378294795378261</v>
      </c>
      <c r="I135" s="1399">
        <v>14.185020134396265</v>
      </c>
      <c r="J135" s="1400">
        <v>1.0015587397229051</v>
      </c>
      <c r="K135" s="1399">
        <v>-10.252198259208068</v>
      </c>
    </row>
    <row r="136" spans="1:11">
      <c r="A136" s="146"/>
      <c r="B136" s="1397"/>
      <c r="C136" s="1236"/>
      <c r="D136" s="1397"/>
      <c r="E136" s="1236"/>
      <c r="F136" s="1397"/>
      <c r="G136" s="1236"/>
      <c r="H136" s="1397"/>
      <c r="I136" s="1236"/>
      <c r="J136" s="1397"/>
      <c r="K136" s="1236"/>
    </row>
    <row r="137" spans="1:11" ht="24.75" customHeight="1">
      <c r="A137" s="902" t="s">
        <v>348</v>
      </c>
      <c r="B137" s="1208">
        <v>3.7560868592940477</v>
      </c>
      <c r="C137" s="1236">
        <v>2.2417202658720825</v>
      </c>
      <c r="D137" s="1208">
        <v>5.8158964427604882</v>
      </c>
      <c r="E137" s="1236">
        <v>6.546245638396897</v>
      </c>
      <c r="F137" s="1208">
        <v>2.9960302940539019</v>
      </c>
      <c r="G137" s="1236">
        <v>14.947805843584728</v>
      </c>
      <c r="H137" s="1208">
        <v>2.0395235013948372</v>
      </c>
      <c r="I137" s="1236">
        <v>42.653920631410649</v>
      </c>
      <c r="J137" s="1208">
        <v>1.4583706037608433</v>
      </c>
      <c r="K137" s="1236">
        <v>-56.670971995500729</v>
      </c>
    </row>
    <row r="138" spans="1:11">
      <c r="A138" s="146"/>
      <c r="B138" s="1397"/>
      <c r="C138" s="1236"/>
      <c r="D138" s="1397"/>
      <c r="E138" s="1236"/>
      <c r="F138" s="1397"/>
      <c r="G138" s="1236"/>
      <c r="H138" s="1397"/>
      <c r="I138" s="1236"/>
      <c r="J138" s="1397"/>
      <c r="K138" s="1236"/>
    </row>
    <row r="139" spans="1:11">
      <c r="A139" s="147" t="s">
        <v>349</v>
      </c>
      <c r="B139" s="1208">
        <v>17.775145362227452</v>
      </c>
      <c r="C139" s="1236">
        <v>6.5742265425589697</v>
      </c>
      <c r="D139" s="1208">
        <v>11.436594668935852</v>
      </c>
      <c r="E139" s="1236">
        <v>14.666450028957279</v>
      </c>
      <c r="F139" s="1208">
        <v>18.6758029094573</v>
      </c>
      <c r="G139" s="1236">
        <v>20.426874822640162</v>
      </c>
      <c r="H139" s="1208">
        <v>24.02170021090042</v>
      </c>
      <c r="I139" s="1236">
        <v>8.75086126201996</v>
      </c>
      <c r="J139" s="1208">
        <v>24.905473606125266</v>
      </c>
      <c r="K139" s="1236">
        <v>7.8655088335177759E-2</v>
      </c>
    </row>
    <row r="140" spans="1:11">
      <c r="A140" s="146"/>
      <c r="B140" s="1397"/>
      <c r="C140" s="1236"/>
      <c r="D140" s="1397"/>
      <c r="E140" s="1236"/>
      <c r="F140" s="1397"/>
      <c r="G140" s="1236"/>
      <c r="H140" s="1397"/>
      <c r="I140" s="1236"/>
      <c r="J140" s="1397"/>
      <c r="K140" s="1236"/>
    </row>
    <row r="141" spans="1:11">
      <c r="A141" s="147" t="s">
        <v>628</v>
      </c>
      <c r="B141" s="1208">
        <v>5.3490972777255035</v>
      </c>
      <c r="C141" s="1236">
        <v>-19.476072914788766</v>
      </c>
      <c r="D141" s="1208">
        <v>5.9505270000845805</v>
      </c>
      <c r="E141" s="1236">
        <v>-27.080334021949771</v>
      </c>
      <c r="F141" s="1208">
        <v>6.7712538614364783</v>
      </c>
      <c r="G141" s="1236">
        <v>1.3938094738382922</v>
      </c>
      <c r="H141" s="1208">
        <v>4.0040212103685917</v>
      </c>
      <c r="I141" s="1236">
        <v>-23.302430776185588</v>
      </c>
      <c r="J141" s="1208">
        <v>3.5244328433501546</v>
      </c>
      <c r="K141" s="1236">
        <v>-27.940132389029081</v>
      </c>
    </row>
    <row r="142" spans="1:11">
      <c r="A142" s="146" t="s">
        <v>354</v>
      </c>
      <c r="B142" s="1400">
        <v>1.152637638948603</v>
      </c>
      <c r="C142" s="1399">
        <v>-40.233704226715773</v>
      </c>
      <c r="D142" s="1400">
        <v>0.95502156470512101</v>
      </c>
      <c r="E142" s="1399">
        <v>-57.577824699772506</v>
      </c>
      <c r="F142" s="1400">
        <v>1.8886844283720174</v>
      </c>
      <c r="G142" s="1399">
        <v>1.1663568468516017</v>
      </c>
      <c r="H142" s="1400">
        <v>0.99713128419020813</v>
      </c>
      <c r="I142" s="1399">
        <v>-39.673443454244996</v>
      </c>
      <c r="J142" s="1400">
        <v>0.9147139941020983</v>
      </c>
      <c r="K142" s="1399">
        <v>-43.792289615621897</v>
      </c>
    </row>
    <row r="143" spans="1:11">
      <c r="A143" s="146" t="s">
        <v>885</v>
      </c>
      <c r="B143" s="1400">
        <v>1.3348837467655192</v>
      </c>
      <c r="C143" s="1399">
        <v>-20.24107717007778</v>
      </c>
      <c r="D143" s="1400">
        <v>2.2819981923138033</v>
      </c>
      <c r="E143" s="1399">
        <v>-20.790307874275062</v>
      </c>
      <c r="F143" s="1400">
        <v>0.8100529101338918</v>
      </c>
      <c r="G143" s="1399">
        <v>-13.857249032026164</v>
      </c>
      <c r="H143" s="1400">
        <v>0.43909782015791626</v>
      </c>
      <c r="I143" s="1399">
        <v>-53.665682554453028</v>
      </c>
      <c r="J143" s="1400">
        <v>0.56652117237525823</v>
      </c>
      <c r="K143" s="1399">
        <v>-41.281195013637905</v>
      </c>
    </row>
    <row r="144" spans="1:11">
      <c r="A144" s="146" t="s">
        <v>355</v>
      </c>
      <c r="B144" s="1400">
        <v>2.4598499403413894</v>
      </c>
      <c r="C144" s="1399">
        <v>-3.2229943180799636</v>
      </c>
      <c r="D144" s="1400">
        <v>2.366663849408658</v>
      </c>
      <c r="E144" s="1399">
        <v>-1.5137129832252016</v>
      </c>
      <c r="F144" s="1400">
        <v>3.43565244132675</v>
      </c>
      <c r="G144" s="1399">
        <v>1.6790885219195584</v>
      </c>
      <c r="H144" s="1400">
        <v>2.3169138719291578</v>
      </c>
      <c r="I144" s="1399">
        <v>3.7448861694576063</v>
      </c>
      <c r="J144" s="1400">
        <v>1.6403469900350929</v>
      </c>
      <c r="K144" s="1399">
        <v>-15.586179330579963</v>
      </c>
    </row>
    <row r="145" spans="1:11">
      <c r="A145" s="146" t="s">
        <v>474</v>
      </c>
      <c r="B145" s="1400">
        <v>0.40172595166999153</v>
      </c>
      <c r="C145" s="1399">
        <v>-19.473297189384343</v>
      </c>
      <c r="D145" s="1400">
        <v>0.3468433936569979</v>
      </c>
      <c r="E145" s="1399">
        <v>-44.519071450027347</v>
      </c>
      <c r="F145" s="1400">
        <v>0.63686408160381924</v>
      </c>
      <c r="G145" s="1399">
        <v>29.4479338734577</v>
      </c>
      <c r="H145" s="1400">
        <v>0.25087823409131016</v>
      </c>
      <c r="I145" s="1399">
        <v>-35.121539230932228</v>
      </c>
      <c r="J145" s="1400">
        <v>0.40285068683770514</v>
      </c>
      <c r="K145" s="1399">
        <v>13.296336666223985</v>
      </c>
    </row>
    <row r="146" spans="1:11">
      <c r="A146" s="146"/>
      <c r="B146" s="1397"/>
      <c r="C146" s="1236"/>
      <c r="D146" s="1397"/>
      <c r="E146" s="1236"/>
      <c r="F146" s="1397"/>
      <c r="G146" s="1236"/>
      <c r="H146" s="1397"/>
      <c r="I146" s="1236"/>
      <c r="J146" s="1397"/>
      <c r="K146" s="1236"/>
    </row>
    <row r="147" spans="1:11">
      <c r="A147" s="147" t="s">
        <v>880</v>
      </c>
      <c r="B147" s="1208">
        <v>12.23283289435865</v>
      </c>
      <c r="C147" s="1236">
        <v>-28.633957678372145</v>
      </c>
      <c r="D147" s="1208">
        <v>13.846809198601367</v>
      </c>
      <c r="E147" s="1236">
        <v>-33.133248646280137</v>
      </c>
      <c r="F147" s="1208">
        <v>12.809110325966051</v>
      </c>
      <c r="G147" s="1236">
        <v>-22.529895352733618</v>
      </c>
      <c r="H147" s="1208">
        <v>7.9777282784223962</v>
      </c>
      <c r="I147" s="1236">
        <v>-23.193165499937109</v>
      </c>
      <c r="J147" s="1208">
        <v>12.334512325062843</v>
      </c>
      <c r="K147" s="1236">
        <v>-23.905357941504558</v>
      </c>
    </row>
    <row r="148" spans="1:11">
      <c r="A148" s="146" t="s">
        <v>356</v>
      </c>
      <c r="B148" s="1400">
        <v>4.565329365079398</v>
      </c>
      <c r="C148" s="1399">
        <v>-29.904461572344367</v>
      </c>
      <c r="D148" s="1400">
        <v>5.9085168066014235</v>
      </c>
      <c r="E148" s="1399">
        <v>-33.587276944267451</v>
      </c>
      <c r="F148" s="1400">
        <v>4.5772465913923668</v>
      </c>
      <c r="G148" s="1399">
        <v>-24.013755475106645</v>
      </c>
      <c r="H148" s="1400">
        <v>2.3367853839423582</v>
      </c>
      <c r="I148" s="1399">
        <v>-38.71124404424976</v>
      </c>
      <c r="J148" s="1400">
        <v>3.9491142777997537</v>
      </c>
      <c r="K148" s="1399">
        <v>-17.463889868703596</v>
      </c>
    </row>
    <row r="149" spans="1:11">
      <c r="A149" s="146" t="s">
        <v>357</v>
      </c>
      <c r="B149" s="1400">
        <v>2.5840088131618013</v>
      </c>
      <c r="C149" s="1399">
        <v>-35.128291781570418</v>
      </c>
      <c r="D149" s="1400">
        <v>2.5727657742343046</v>
      </c>
      <c r="E149" s="1399">
        <v>-47.21742763555136</v>
      </c>
      <c r="F149" s="1400">
        <v>3.8367919920071927</v>
      </c>
      <c r="G149" s="1399">
        <v>-9.5338567452811098</v>
      </c>
      <c r="H149" s="1400">
        <v>2.097908841973477</v>
      </c>
      <c r="I149" s="1399">
        <v>6.276918454746494</v>
      </c>
      <c r="J149" s="1400">
        <v>1.7694094828793854</v>
      </c>
      <c r="K149" s="1399">
        <v>-49.97598667229758</v>
      </c>
    </row>
    <row r="150" spans="1:11">
      <c r="A150" s="146" t="s">
        <v>358</v>
      </c>
      <c r="B150" s="1400">
        <v>0.13746763306059964</v>
      </c>
      <c r="C150" s="1399">
        <v>-38.578019773686002</v>
      </c>
      <c r="D150" s="1400">
        <v>0.24210669179561822</v>
      </c>
      <c r="E150" s="1399">
        <v>-28.539557296473582</v>
      </c>
      <c r="F150" s="1400">
        <v>7.2602967986500427E-2</v>
      </c>
      <c r="G150" s="1399">
        <v>-64.572558800354756</v>
      </c>
      <c r="H150" s="1400">
        <v>3.6697818690392264E-2</v>
      </c>
      <c r="I150" s="1399">
        <v>-62.204703815183116</v>
      </c>
      <c r="J150" s="1400">
        <v>0.10674396240489054</v>
      </c>
      <c r="K150" s="1399">
        <v>-26.4897119933018</v>
      </c>
    </row>
    <row r="151" spans="1:11">
      <c r="A151" s="146" t="s">
        <v>359</v>
      </c>
      <c r="B151" s="1400">
        <v>0.12268417388745601</v>
      </c>
      <c r="C151" s="1399">
        <v>-71.939383702703623</v>
      </c>
      <c r="D151" s="1400">
        <v>0.14671654418826224</v>
      </c>
      <c r="E151" s="1399">
        <v>-63.978531897580297</v>
      </c>
      <c r="F151" s="1400">
        <v>0.13221039772034981</v>
      </c>
      <c r="G151" s="1399">
        <v>-82.797767830818287</v>
      </c>
      <c r="H151" s="1400">
        <v>0.12043921998282729</v>
      </c>
      <c r="I151" s="1399">
        <v>-40.707156863926301</v>
      </c>
      <c r="J151" s="1400">
        <v>7.8854090426796128E-2</v>
      </c>
      <c r="K151" s="1399">
        <v>-75.238932414873787</v>
      </c>
    </row>
    <row r="152" spans="1:11">
      <c r="A152" s="146" t="s">
        <v>257</v>
      </c>
      <c r="B152" s="1400">
        <v>1.7183257409694825</v>
      </c>
      <c r="C152" s="1399">
        <v>-10.148283047725936</v>
      </c>
      <c r="D152" s="1400">
        <v>1.5231416549132046</v>
      </c>
      <c r="E152" s="1399">
        <v>-16.309902969869949</v>
      </c>
      <c r="F152" s="1400">
        <v>0.87976193485952092</v>
      </c>
      <c r="G152" s="1399">
        <v>-17.723939953650991</v>
      </c>
      <c r="H152" s="1400">
        <v>1.2782546836680222</v>
      </c>
      <c r="I152" s="1399">
        <v>21.244671591418051</v>
      </c>
      <c r="J152" s="1400">
        <v>3.3358469414207454</v>
      </c>
      <c r="K152" s="1399">
        <v>-6.7629452188417201</v>
      </c>
    </row>
    <row r="153" spans="1:11">
      <c r="A153" s="146" t="s">
        <v>891</v>
      </c>
      <c r="B153" s="1400">
        <v>3.1050171681999132</v>
      </c>
      <c r="C153" s="1399">
        <v>-23.733637268303099</v>
      </c>
      <c r="D153" s="1400">
        <v>3.4535617268685548</v>
      </c>
      <c r="E153" s="1399">
        <v>-20.990082826726375</v>
      </c>
      <c r="F153" s="1400">
        <v>3.3104964420001224</v>
      </c>
      <c r="G153" s="1399">
        <v>-21.674033578048657</v>
      </c>
      <c r="H153" s="1400">
        <v>2.1076423301653211</v>
      </c>
      <c r="I153" s="1399">
        <v>-35.05942438133718</v>
      </c>
      <c r="J153" s="1400">
        <v>3.09454357013127</v>
      </c>
      <c r="K153" s="1399">
        <v>-19.541220397819703</v>
      </c>
    </row>
    <row r="154" spans="1:11">
      <c r="A154" s="146"/>
      <c r="B154" s="1397"/>
      <c r="C154" s="1236"/>
      <c r="D154" s="1397"/>
      <c r="E154" s="1236"/>
      <c r="F154" s="1397"/>
      <c r="G154" s="1236"/>
      <c r="H154" s="1397"/>
      <c r="I154" s="1236"/>
      <c r="J154" s="1397"/>
      <c r="K154" s="1236"/>
    </row>
    <row r="155" spans="1:11" ht="24.75" customHeight="1">
      <c r="A155" s="902" t="s">
        <v>350</v>
      </c>
      <c r="B155" s="1208">
        <v>2.5839800105622035</v>
      </c>
      <c r="C155" s="1236">
        <v>-43.951340584206335</v>
      </c>
      <c r="D155" s="1208">
        <v>3.3465760865330112</v>
      </c>
      <c r="E155" s="1236">
        <v>-9.5447146515170722E-2</v>
      </c>
      <c r="F155" s="1208">
        <v>2.3945203628731928</v>
      </c>
      <c r="G155" s="1236">
        <v>4.4588422770319713</v>
      </c>
      <c r="H155" s="1208">
        <v>1.9462140440638729</v>
      </c>
      <c r="I155" s="1236">
        <v>-39.083330818733074</v>
      </c>
      <c r="J155" s="1208">
        <v>1.7526232003681272</v>
      </c>
      <c r="K155" s="1236">
        <v>-82.644531999097126</v>
      </c>
    </row>
    <row r="156" spans="1:11">
      <c r="A156" s="146"/>
      <c r="B156" s="1397"/>
      <c r="C156" s="1236"/>
      <c r="D156" s="1401"/>
      <c r="E156" s="904"/>
      <c r="F156" s="1401"/>
      <c r="G156" s="904"/>
      <c r="H156" s="1401"/>
      <c r="I156" s="1402"/>
      <c r="J156" s="1401"/>
      <c r="K156" s="1402"/>
    </row>
    <row r="157" spans="1:11" ht="24.75" customHeight="1">
      <c r="A157" s="914" t="s">
        <v>14</v>
      </c>
      <c r="B157" s="1208">
        <v>67.757504202160703</v>
      </c>
      <c r="C157" s="1236">
        <v>4.8386955946364107</v>
      </c>
      <c r="D157" s="905"/>
      <c r="E157" s="904"/>
      <c r="F157" s="905"/>
      <c r="G157" s="904"/>
      <c r="H157" s="905"/>
      <c r="I157" s="906"/>
      <c r="J157" s="905"/>
      <c r="K157" s="906"/>
    </row>
    <row r="158" spans="1:11">
      <c r="A158" s="622"/>
      <c r="B158" s="915"/>
      <c r="C158" s="915"/>
      <c r="D158" s="915"/>
      <c r="E158" s="915"/>
      <c r="F158" s="915"/>
      <c r="G158" s="915"/>
      <c r="H158" s="915"/>
      <c r="I158" s="915"/>
      <c r="J158" s="915"/>
      <c r="K158" s="915"/>
    </row>
    <row r="159" spans="1:11">
      <c r="A159" s="213" t="s">
        <v>1085</v>
      </c>
      <c r="B159" s="1219"/>
      <c r="C159" s="1219"/>
      <c r="D159" s="1219"/>
      <c r="E159" s="1219"/>
      <c r="F159" s="1219"/>
      <c r="G159" s="1219"/>
      <c r="H159" s="1219"/>
      <c r="I159" s="1219"/>
      <c r="J159" s="1219"/>
      <c r="K159" s="1219"/>
    </row>
    <row r="160" spans="1:11">
      <c r="A160" s="646" t="s">
        <v>983</v>
      </c>
      <c r="K160" s="49"/>
    </row>
    <row r="161" spans="1:11">
      <c r="A161" s="528" t="s">
        <v>31</v>
      </c>
      <c r="B161" s="53"/>
      <c r="C161" s="53"/>
      <c r="D161" s="107"/>
      <c r="E161" s="107"/>
    </row>
    <row r="162" spans="1:11"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</row>
    <row r="164" spans="1:11" ht="15.75">
      <c r="A164" s="2084" t="s">
        <v>1191</v>
      </c>
      <c r="B164" s="2084"/>
      <c r="C164" s="2084"/>
      <c r="D164" s="2084"/>
      <c r="E164" s="2084"/>
      <c r="F164" s="2084"/>
      <c r="G164" s="2084"/>
      <c r="H164" s="2084"/>
      <c r="I164" s="2084"/>
      <c r="J164" s="2084"/>
      <c r="K164" s="2084"/>
    </row>
    <row r="165" spans="1:11">
      <c r="A165" s="545"/>
      <c r="B165" s="545"/>
      <c r="C165" s="545"/>
      <c r="D165" s="545"/>
      <c r="E165" s="545"/>
      <c r="F165" s="545"/>
      <c r="G165" s="545"/>
      <c r="H165" s="545"/>
      <c r="I165" s="545"/>
      <c r="J165" s="545"/>
    </row>
    <row r="166" spans="1:11" ht="27" customHeight="1">
      <c r="A166" s="754" t="s">
        <v>630</v>
      </c>
      <c r="B166" s="753" t="s">
        <v>15</v>
      </c>
      <c r="C166" s="912" t="s">
        <v>16</v>
      </c>
      <c r="D166" s="753" t="s">
        <v>707</v>
      </c>
      <c r="E166" s="912" t="s">
        <v>16</v>
      </c>
      <c r="F166" s="753" t="s">
        <v>272</v>
      </c>
      <c r="G166" s="912" t="s">
        <v>16</v>
      </c>
      <c r="H166" s="753" t="s">
        <v>306</v>
      </c>
      <c r="I166" s="912" t="s">
        <v>16</v>
      </c>
      <c r="J166" s="913" t="s">
        <v>0</v>
      </c>
      <c r="K166" s="912" t="s">
        <v>16</v>
      </c>
    </row>
    <row r="167" spans="1:11">
      <c r="A167" s="146"/>
      <c r="B167" s="99"/>
      <c r="C167" s="99"/>
      <c r="D167" s="916"/>
      <c r="E167" s="99"/>
      <c r="F167" s="916"/>
      <c r="G167" s="99"/>
      <c r="H167" s="916"/>
      <c r="I167" s="99"/>
      <c r="J167" s="916"/>
      <c r="K167" s="863"/>
    </row>
    <row r="168" spans="1:11" ht="24.75" customHeight="1">
      <c r="A168" s="902" t="s">
        <v>346</v>
      </c>
      <c r="B168" s="1208">
        <v>110.67189546996616</v>
      </c>
      <c r="C168" s="1236">
        <v>-29.50150790379822</v>
      </c>
      <c r="D168" s="1208">
        <v>82.881463164675878</v>
      </c>
      <c r="E168" s="1236">
        <v>-10.825628071489291</v>
      </c>
      <c r="F168" s="1208">
        <v>62.110675955687981</v>
      </c>
      <c r="G168" s="1236">
        <v>-19.01808821724854</v>
      </c>
      <c r="H168" s="1208">
        <v>47.937597612136578</v>
      </c>
      <c r="I168" s="1236">
        <v>-26.087273123929123</v>
      </c>
      <c r="J168" s="1208">
        <v>67.499641269108963</v>
      </c>
      <c r="K168" s="1236">
        <v>-15.537379546229568</v>
      </c>
    </row>
    <row r="169" spans="1:11">
      <c r="A169" s="146"/>
      <c r="B169" s="1397"/>
      <c r="C169" s="1237"/>
      <c r="D169" s="1397"/>
      <c r="E169" s="1237"/>
      <c r="F169" s="1397"/>
      <c r="G169" s="1237"/>
      <c r="H169" s="1397"/>
      <c r="I169" s="1237"/>
      <c r="J169" s="1397"/>
      <c r="K169" s="1237"/>
    </row>
    <row r="170" spans="1:11">
      <c r="A170" s="147" t="s">
        <v>866</v>
      </c>
      <c r="B170" s="1208">
        <v>7.7795910977263389</v>
      </c>
      <c r="C170" s="1236">
        <v>59.923176307012028</v>
      </c>
      <c r="D170" s="1208">
        <v>14.182861671388009</v>
      </c>
      <c r="E170" s="1236">
        <v>34.880281844634013</v>
      </c>
      <c r="F170" s="1208">
        <v>4.1076888852790665</v>
      </c>
      <c r="G170" s="1236">
        <v>85.230541011828905</v>
      </c>
      <c r="H170" s="1208">
        <v>2.5607851098042471</v>
      </c>
      <c r="I170" s="1236">
        <v>-10.624864538523603</v>
      </c>
      <c r="J170" s="1208">
        <v>2.3581385428571155</v>
      </c>
      <c r="K170" s="1236">
        <v>-6.4450889463472212</v>
      </c>
    </row>
    <row r="171" spans="1:11">
      <c r="A171" s="146"/>
      <c r="B171" s="1397"/>
      <c r="C171" s="1236"/>
      <c r="D171" s="1397"/>
      <c r="E171" s="1236"/>
      <c r="F171" s="1397"/>
      <c r="G171" s="1236"/>
      <c r="H171" s="1397"/>
      <c r="I171" s="1236"/>
      <c r="J171" s="1397"/>
      <c r="K171" s="1236"/>
    </row>
    <row r="172" spans="1:11">
      <c r="A172" s="147" t="s">
        <v>347</v>
      </c>
      <c r="B172" s="1208">
        <v>8.1384981567467829</v>
      </c>
      <c r="C172" s="1236">
        <v>-3.7876572945672038</v>
      </c>
      <c r="D172" s="1208">
        <v>11.962501088213862</v>
      </c>
      <c r="E172" s="1236">
        <v>9.129438438210391</v>
      </c>
      <c r="F172" s="1208">
        <v>5.8093184273955396</v>
      </c>
      <c r="G172" s="1236">
        <v>-30.220111320984977</v>
      </c>
      <c r="H172" s="1208">
        <v>3.452172442645189</v>
      </c>
      <c r="I172" s="1236">
        <v>-50.032438718559376</v>
      </c>
      <c r="J172" s="1208">
        <v>6.6679030565648523</v>
      </c>
      <c r="K172" s="1236">
        <v>-2.6768246960308661</v>
      </c>
    </row>
    <row r="173" spans="1:11">
      <c r="A173" s="146" t="s">
        <v>351</v>
      </c>
      <c r="B173" s="1398">
        <v>5.9427421158617797</v>
      </c>
      <c r="C173" s="1399">
        <v>1.6059315860182943</v>
      </c>
      <c r="D173" s="1398">
        <v>9.1294907200027033</v>
      </c>
      <c r="E173" s="1399">
        <v>12.124062056111583</v>
      </c>
      <c r="F173" s="1398">
        <v>4.5780687091915171</v>
      </c>
      <c r="G173" s="1399">
        <v>-19.481476346236349</v>
      </c>
      <c r="H173" s="1398">
        <v>2.3433021773869376</v>
      </c>
      <c r="I173" s="1399">
        <v>-51.205994103484876</v>
      </c>
      <c r="J173" s="1398">
        <v>3.480126827189606</v>
      </c>
      <c r="K173" s="1399">
        <v>-15.478710826514542</v>
      </c>
    </row>
    <row r="174" spans="1:11">
      <c r="A174" s="146" t="s">
        <v>352</v>
      </c>
      <c r="B174" s="1400">
        <v>0.95630250655735027</v>
      </c>
      <c r="C174" s="1399">
        <v>46.328654493088294</v>
      </c>
      <c r="D174" s="1400">
        <v>1.4469584553276091</v>
      </c>
      <c r="E174" s="1399">
        <v>77.873659903039311</v>
      </c>
      <c r="F174" s="1400">
        <v>4.553230829972945E-2</v>
      </c>
      <c r="G174" s="1399">
        <v>-78.835989151155701</v>
      </c>
      <c r="H174" s="1400">
        <v>0.45133940331599387</v>
      </c>
      <c r="I174" s="1399">
        <v>-33.508914460613568</v>
      </c>
      <c r="J174" s="1400">
        <v>1.6180494159810754</v>
      </c>
      <c r="K174" s="1399">
        <v>91.214157039536616</v>
      </c>
    </row>
    <row r="175" spans="1:11">
      <c r="A175" s="146" t="s">
        <v>353</v>
      </c>
      <c r="B175" s="1400">
        <v>1.2394535343276529</v>
      </c>
      <c r="C175" s="1399">
        <v>-36.650978794309943</v>
      </c>
      <c r="D175" s="1400">
        <v>1.3860519128835505</v>
      </c>
      <c r="E175" s="1399">
        <v>-30.903563343736273</v>
      </c>
      <c r="F175" s="1400">
        <v>1.1857174099042929</v>
      </c>
      <c r="G175" s="1399">
        <v>-51.090937529732017</v>
      </c>
      <c r="H175" s="1400">
        <v>0.65753086194225741</v>
      </c>
      <c r="I175" s="1399">
        <v>-53.941251594544347</v>
      </c>
      <c r="J175" s="1400">
        <v>1.5697268133941713</v>
      </c>
      <c r="K175" s="1399">
        <v>-16.842139002817859</v>
      </c>
    </row>
    <row r="176" spans="1:11">
      <c r="A176" s="146"/>
      <c r="B176" s="1397"/>
      <c r="C176" s="1236"/>
      <c r="D176" s="1397"/>
      <c r="E176" s="1236"/>
      <c r="F176" s="1397"/>
      <c r="G176" s="1236"/>
      <c r="H176" s="1397"/>
      <c r="I176" s="1236"/>
      <c r="J176" s="1397"/>
      <c r="K176" s="1236"/>
    </row>
    <row r="177" spans="1:11" ht="24.75" customHeight="1">
      <c r="A177" s="902" t="s">
        <v>348</v>
      </c>
      <c r="B177" s="1208">
        <v>3.5365455957509933</v>
      </c>
      <c r="C177" s="1236">
        <v>115.20847432099708</v>
      </c>
      <c r="D177" s="1208">
        <v>4.8631965711334546</v>
      </c>
      <c r="E177" s="1236">
        <v>101.95028963482446</v>
      </c>
      <c r="F177" s="1208">
        <v>2.5214118882909315</v>
      </c>
      <c r="G177" s="1236">
        <v>97.57961825630008</v>
      </c>
      <c r="H177" s="1208">
        <v>2.3191281772263124</v>
      </c>
      <c r="I177" s="1236">
        <v>95.003047266593114</v>
      </c>
      <c r="J177" s="1208">
        <v>2.0459330818501784</v>
      </c>
      <c r="K177" s="1236">
        <v>37.237660918482021</v>
      </c>
    </row>
    <row r="178" spans="1:11">
      <c r="A178" s="146"/>
      <c r="B178" s="1397"/>
      <c r="C178" s="1236"/>
      <c r="D178" s="1397"/>
      <c r="E178" s="1236"/>
      <c r="F178" s="1397"/>
      <c r="G178" s="1236"/>
      <c r="H178" s="1397"/>
      <c r="I178" s="1236"/>
      <c r="J178" s="1397"/>
      <c r="K178" s="1236"/>
    </row>
    <row r="179" spans="1:11">
      <c r="A179" s="147" t="s">
        <v>349</v>
      </c>
      <c r="B179" s="1208">
        <v>17.439124786917219</v>
      </c>
      <c r="C179" s="1236">
        <v>-15.456768141934196</v>
      </c>
      <c r="D179" s="1208">
        <v>11.646257789836357</v>
      </c>
      <c r="E179" s="1236">
        <v>-24.837469261321864</v>
      </c>
      <c r="F179" s="1208">
        <v>17.447228224876572</v>
      </c>
      <c r="G179" s="1236">
        <v>-9.9643090746303287</v>
      </c>
      <c r="H179" s="1208">
        <v>20.214868809445083</v>
      </c>
      <c r="I179" s="1236">
        <v>-8.8666422764007162</v>
      </c>
      <c r="J179" s="1208">
        <v>26.28898851678418</v>
      </c>
      <c r="K179" s="1236">
        <v>-1.6089677278167125</v>
      </c>
    </row>
    <row r="180" spans="1:11">
      <c r="A180" s="146"/>
      <c r="B180" s="1397"/>
      <c r="C180" s="1236"/>
      <c r="D180" s="1397"/>
      <c r="E180" s="1236"/>
      <c r="F180" s="1397"/>
      <c r="G180" s="1236"/>
      <c r="H180" s="1397"/>
      <c r="I180" s="1236"/>
      <c r="J180" s="1397"/>
      <c r="K180" s="1236"/>
    </row>
    <row r="181" spans="1:11">
      <c r="A181" s="147" t="s">
        <v>628</v>
      </c>
      <c r="B181" s="1208">
        <v>6.9926482558934309</v>
      </c>
      <c r="C181" s="1236">
        <v>-39.838550723745257</v>
      </c>
      <c r="D181" s="1208">
        <v>8.8761582068016001</v>
      </c>
      <c r="E181" s="1236">
        <v>-26.811346402030843</v>
      </c>
      <c r="F181" s="1208">
        <v>6.1729595949613456</v>
      </c>
      <c r="G181" s="1236">
        <v>-42.804505910845883</v>
      </c>
      <c r="H181" s="1208">
        <v>5.6588657687145627</v>
      </c>
      <c r="I181" s="1236">
        <v>-50.778775260480103</v>
      </c>
      <c r="J181" s="1208">
        <v>6.1615452029358488</v>
      </c>
      <c r="K181" s="1236">
        <v>-48.282504654206626</v>
      </c>
    </row>
    <row r="182" spans="1:11">
      <c r="A182" s="146" t="s">
        <v>354</v>
      </c>
      <c r="B182" s="1400">
        <v>2.8965704266206971</v>
      </c>
      <c r="C182" s="1399">
        <v>-53.74421009933338</v>
      </c>
      <c r="D182" s="1400">
        <v>2.8666832812218823</v>
      </c>
      <c r="E182" s="1399">
        <v>-52.826311170781139</v>
      </c>
      <c r="F182" s="1400">
        <v>2.7583663573804476</v>
      </c>
      <c r="G182" s="1399">
        <v>-56.573063323336889</v>
      </c>
      <c r="H182" s="1400">
        <v>3.023605638476583</v>
      </c>
      <c r="I182" s="1399">
        <v>-52.646904060470703</v>
      </c>
      <c r="J182" s="1400">
        <v>2.9615361915108886</v>
      </c>
      <c r="K182" s="1399">
        <v>-53.277203135351961</v>
      </c>
    </row>
    <row r="183" spans="1:11">
      <c r="A183" s="146" t="s">
        <v>885</v>
      </c>
      <c r="B183" s="1400">
        <v>2.4261108688945767</v>
      </c>
      <c r="C183" s="1399">
        <v>-30.375082431066492</v>
      </c>
      <c r="D183" s="1400">
        <v>4.020717138997755</v>
      </c>
      <c r="E183" s="1399">
        <v>-2.4152918423305136</v>
      </c>
      <c r="F183" s="1400">
        <v>1.5914120813253296</v>
      </c>
      <c r="G183" s="1399">
        <v>-45.808176190930695</v>
      </c>
      <c r="H183" s="1400">
        <v>1.4509272681909269</v>
      </c>
      <c r="I183" s="1399">
        <v>-53.847838695131991</v>
      </c>
      <c r="J183" s="1400">
        <v>1.9863632038937411</v>
      </c>
      <c r="K183" s="1399">
        <v>-43.82670638842491</v>
      </c>
    </row>
    <row r="184" spans="1:11">
      <c r="A184" s="146" t="s">
        <v>355</v>
      </c>
      <c r="B184" s="1400">
        <v>1.4708245513001361</v>
      </c>
      <c r="C184" s="1399">
        <v>2.4271632453353176</v>
      </c>
      <c r="D184" s="1400">
        <v>1.7721153029220977</v>
      </c>
      <c r="E184" s="1399">
        <v>28.582540423969615</v>
      </c>
      <c r="F184" s="1400">
        <v>1.5966137292142777</v>
      </c>
      <c r="G184" s="1399">
        <v>39.557318701866897</v>
      </c>
      <c r="H184" s="1400">
        <v>1.0708034502189363</v>
      </c>
      <c r="I184" s="1399">
        <v>-30.846088808481209</v>
      </c>
      <c r="J184" s="1400">
        <v>1.0220619484702294</v>
      </c>
      <c r="K184" s="1399">
        <v>-37.599769495189548</v>
      </c>
    </row>
    <row r="185" spans="1:11">
      <c r="A185" s="146" t="s">
        <v>474</v>
      </c>
      <c r="B185" s="1400">
        <v>0.19914240907802186</v>
      </c>
      <c r="C185" s="1399">
        <v>-54.797046805263484</v>
      </c>
      <c r="D185" s="1400">
        <v>0.21664248365986633</v>
      </c>
      <c r="E185" s="1399">
        <v>-60.787588332491339</v>
      </c>
      <c r="F185" s="1400">
        <v>0.22656742704129024</v>
      </c>
      <c r="G185" s="1399">
        <v>-37.119358833974012</v>
      </c>
      <c r="H185" s="1400">
        <v>0.11352941182811568</v>
      </c>
      <c r="I185" s="1399">
        <v>-72.926714550681623</v>
      </c>
      <c r="J185" s="1400">
        <v>0.19158385906098901</v>
      </c>
      <c r="K185" s="1399">
        <v>-52.256510713681791</v>
      </c>
    </row>
    <row r="186" spans="1:11">
      <c r="A186" s="146"/>
      <c r="B186" s="1397"/>
      <c r="C186" s="1236"/>
      <c r="D186" s="1397"/>
      <c r="E186" s="1236"/>
      <c r="F186" s="1397"/>
      <c r="G186" s="1236"/>
      <c r="H186" s="1397"/>
      <c r="I186" s="1236"/>
      <c r="J186" s="1397"/>
      <c r="K186" s="1236"/>
    </row>
    <row r="187" spans="1:11">
      <c r="A187" s="147" t="s">
        <v>880</v>
      </c>
      <c r="B187" s="1208">
        <v>15.872298518164905</v>
      </c>
      <c r="C187" s="1236">
        <v>-37.994528580224127</v>
      </c>
      <c r="D187" s="1208">
        <v>21.863560816781625</v>
      </c>
      <c r="E187" s="1236">
        <v>-36.758191837379137</v>
      </c>
      <c r="F187" s="1208">
        <v>18.067895529210642</v>
      </c>
      <c r="G187" s="1236">
        <v>-35.56201644142395</v>
      </c>
      <c r="H187" s="1208">
        <v>7.4619981184736757</v>
      </c>
      <c r="I187" s="1236">
        <v>-47.486153680146906</v>
      </c>
      <c r="J187" s="1208">
        <v>10.739345184172944</v>
      </c>
      <c r="K187" s="1236">
        <v>-51.985833726597221</v>
      </c>
    </row>
    <row r="188" spans="1:11">
      <c r="A188" s="146" t="s">
        <v>356</v>
      </c>
      <c r="B188" s="1400">
        <v>5.6199582534537127</v>
      </c>
      <c r="C188" s="1399">
        <v>-28.595289122926559</v>
      </c>
      <c r="D188" s="1400">
        <v>8.3182266178008533</v>
      </c>
      <c r="E188" s="1399">
        <v>-31.663323840370971</v>
      </c>
      <c r="F188" s="1400">
        <v>5.9366537770258665</v>
      </c>
      <c r="G188" s="1399">
        <v>-28.250187495009293</v>
      </c>
      <c r="H188" s="1400">
        <v>2.2781176343900831</v>
      </c>
      <c r="I188" s="1399">
        <v>-41.790655525720808</v>
      </c>
      <c r="J188" s="1400">
        <v>3.9266498295983885</v>
      </c>
      <c r="K188" s="1399">
        <v>-31.723719557626396</v>
      </c>
    </row>
    <row r="189" spans="1:11">
      <c r="A189" s="146" t="s">
        <v>357</v>
      </c>
      <c r="B189" s="1400">
        <v>3.8381174777556191</v>
      </c>
      <c r="C189" s="1399">
        <v>-39.508843496289828</v>
      </c>
      <c r="D189" s="1400">
        <v>5.241679026124995</v>
      </c>
      <c r="E189" s="1399">
        <v>-51.828332489723316</v>
      </c>
      <c r="F189" s="1400">
        <v>5.7733250586564084</v>
      </c>
      <c r="G189" s="1399">
        <v>-32.012225576347561</v>
      </c>
      <c r="H189" s="1400">
        <v>1.4791137646201677</v>
      </c>
      <c r="I189" s="1399">
        <v>-29.592134105953704</v>
      </c>
      <c r="J189" s="1400">
        <v>0.68675075231768334</v>
      </c>
      <c r="K189" s="1399">
        <v>-70.519066939302917</v>
      </c>
    </row>
    <row r="190" spans="1:11">
      <c r="A190" s="146" t="s">
        <v>358</v>
      </c>
      <c r="B190" s="1400">
        <v>0.20155792197572878</v>
      </c>
      <c r="C190" s="1399">
        <v>-60.332280472901957</v>
      </c>
      <c r="D190" s="1400">
        <v>0.32193699575428952</v>
      </c>
      <c r="E190" s="1399">
        <v>-64.435152594634502</v>
      </c>
      <c r="F190" s="1400">
        <v>0.2053849950220393</v>
      </c>
      <c r="G190" s="1399">
        <v>-27.892385443587763</v>
      </c>
      <c r="H190" s="1400">
        <v>8.4774273314723744E-2</v>
      </c>
      <c r="I190" s="1399">
        <v>-78.808774192279401</v>
      </c>
      <c r="J190" s="1400">
        <v>6.3745513968002876E-2</v>
      </c>
      <c r="K190" s="1399">
        <v>-81.695057795801759</v>
      </c>
    </row>
    <row r="191" spans="1:11">
      <c r="A191" s="146" t="s">
        <v>359</v>
      </c>
      <c r="B191" s="1400">
        <v>0.31744914320669837</v>
      </c>
      <c r="C191" s="1399">
        <v>-62.462425934115458</v>
      </c>
      <c r="D191" s="1400">
        <v>0.78631259822810051</v>
      </c>
      <c r="E191" s="1399">
        <v>9.2477426505128904</v>
      </c>
      <c r="F191" s="1400">
        <v>9.7372055115706485E-2</v>
      </c>
      <c r="G191" s="1399">
        <v>-87.066158496985906</v>
      </c>
      <c r="H191" s="1400">
        <v>5.2463901886840074E-2</v>
      </c>
      <c r="I191" s="1399">
        <v>-71.585762592112459</v>
      </c>
      <c r="J191" s="1400">
        <v>0.2452146410410509</v>
      </c>
      <c r="K191" s="1399">
        <v>-85.661517484978674</v>
      </c>
    </row>
    <row r="192" spans="1:11">
      <c r="A192" s="146" t="s">
        <v>257</v>
      </c>
      <c r="B192" s="1400">
        <v>0.78957369334823491</v>
      </c>
      <c r="C192" s="1399">
        <v>-59.184995705116393</v>
      </c>
      <c r="D192" s="1400">
        <v>0.90251199613739319</v>
      </c>
      <c r="E192" s="1399">
        <v>-62.603634538628484</v>
      </c>
      <c r="F192" s="1400">
        <v>0.54239449957520725</v>
      </c>
      <c r="G192" s="1399">
        <v>-55.224807879581853</v>
      </c>
      <c r="H192" s="1400">
        <v>0.43698641857970444</v>
      </c>
      <c r="I192" s="1399">
        <v>-51.385299395529806</v>
      </c>
      <c r="J192" s="1400">
        <v>1.057534423504914</v>
      </c>
      <c r="K192" s="1399">
        <v>-65.435883740938451</v>
      </c>
    </row>
    <row r="193" spans="1:11">
      <c r="A193" s="146" t="s">
        <v>891</v>
      </c>
      <c r="B193" s="1400">
        <v>5.10564202842491</v>
      </c>
      <c r="C193" s="1399">
        <v>-36.923858577075983</v>
      </c>
      <c r="D193" s="1400">
        <v>6.2928935827359922</v>
      </c>
      <c r="E193" s="1399">
        <v>-15.86335259020032</v>
      </c>
      <c r="F193" s="1400">
        <v>5.5127651438154111</v>
      </c>
      <c r="G193" s="1399">
        <v>-38.912231064707001</v>
      </c>
      <c r="H193" s="1400">
        <v>3.1305421256821564</v>
      </c>
      <c r="I193" s="1399">
        <v>-53.356101473479512</v>
      </c>
      <c r="J193" s="1400">
        <v>4.7594500237429047</v>
      </c>
      <c r="K193" s="1399">
        <v>-48.088447956987409</v>
      </c>
    </row>
    <row r="194" spans="1:11">
      <c r="A194" s="146"/>
      <c r="B194" s="1397"/>
      <c r="C194" s="1236"/>
      <c r="D194" s="1397"/>
      <c r="E194" s="1236"/>
      <c r="F194" s="1397"/>
      <c r="G194" s="1236"/>
      <c r="H194" s="1397"/>
      <c r="I194" s="1236"/>
      <c r="J194" s="1397"/>
      <c r="K194" s="1236"/>
    </row>
    <row r="195" spans="1:11" ht="24.75" customHeight="1">
      <c r="A195" s="902" t="s">
        <v>350</v>
      </c>
      <c r="B195" s="1208">
        <v>3.515506839192045</v>
      </c>
      <c r="C195" s="1236">
        <v>-49.183821941550974</v>
      </c>
      <c r="D195" s="1208">
        <v>2.5694752288226606</v>
      </c>
      <c r="E195" s="1236">
        <v>-62.567049588659465</v>
      </c>
      <c r="F195" s="1208">
        <v>2.8002928337345825</v>
      </c>
      <c r="G195" s="1236">
        <v>-58.003681050218482</v>
      </c>
      <c r="H195" s="1208">
        <v>2.2688119269251965</v>
      </c>
      <c r="I195" s="1236">
        <v>-62.222328442115149</v>
      </c>
      <c r="J195" s="1208">
        <v>7.6041333466855479</v>
      </c>
      <c r="K195" s="1236">
        <v>-5.5870738134472404</v>
      </c>
    </row>
    <row r="196" spans="1:11">
      <c r="A196" s="146"/>
      <c r="B196" s="1397"/>
      <c r="C196" s="1236"/>
      <c r="D196" s="1401"/>
      <c r="E196" s="904"/>
      <c r="F196" s="1401"/>
      <c r="G196" s="904"/>
      <c r="H196" s="1401"/>
      <c r="I196" s="1402"/>
      <c r="J196" s="1401"/>
      <c r="K196" s="1402"/>
    </row>
    <row r="197" spans="1:11" ht="24.75" customHeight="1">
      <c r="A197" s="914" t="s">
        <v>14</v>
      </c>
      <c r="B197" s="1208">
        <v>38.160785664209961</v>
      </c>
      <c r="C197" s="1236">
        <v>-50.601612550281331</v>
      </c>
      <c r="D197" s="905"/>
      <c r="E197" s="904"/>
      <c r="F197" s="905"/>
      <c r="G197" s="904"/>
      <c r="H197" s="905"/>
      <c r="I197" s="906"/>
      <c r="J197" s="905"/>
      <c r="K197" s="906"/>
    </row>
    <row r="198" spans="1:11">
      <c r="A198" s="918"/>
      <c r="B198" s="915"/>
      <c r="C198" s="915"/>
      <c r="D198" s="915"/>
      <c r="E198" s="915"/>
      <c r="F198" s="915"/>
      <c r="G198" s="915"/>
      <c r="H198" s="915"/>
      <c r="I198" s="915"/>
      <c r="J198" s="915"/>
      <c r="K198" s="915"/>
    </row>
    <row r="199" spans="1:11">
      <c r="A199" s="1845" t="s">
        <v>1085</v>
      </c>
      <c r="B199" s="1219"/>
      <c r="C199" s="1219"/>
      <c r="D199" s="1219"/>
      <c r="E199" s="1219"/>
      <c r="F199" s="1219"/>
      <c r="G199" s="1219"/>
      <c r="H199" s="1219"/>
      <c r="I199" s="1219"/>
      <c r="J199" s="1219"/>
      <c r="K199" s="1219"/>
    </row>
    <row r="200" spans="1:11">
      <c r="A200" s="646" t="s">
        <v>983</v>
      </c>
      <c r="B200" s="217"/>
      <c r="C200" s="217"/>
      <c r="K200" s="49"/>
    </row>
    <row r="201" spans="1:11">
      <c r="A201" s="528" t="s">
        <v>31</v>
      </c>
      <c r="B201" s="53"/>
      <c r="C201" s="53"/>
      <c r="D201" s="107"/>
      <c r="E201" s="107"/>
    </row>
    <row r="202" spans="1:11"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</row>
    <row r="204" spans="1:11" ht="15.75">
      <c r="A204" s="2084" t="s">
        <v>1190</v>
      </c>
      <c r="B204" s="2084"/>
      <c r="C204" s="2084"/>
      <c r="D204" s="2084"/>
      <c r="E204" s="2084"/>
      <c r="F204" s="2084"/>
      <c r="G204" s="2084"/>
      <c r="H204" s="2084"/>
      <c r="I204" s="2084"/>
      <c r="J204" s="2084"/>
      <c r="K204" s="2084"/>
    </row>
    <row r="205" spans="1:11">
      <c r="A205" s="545"/>
      <c r="B205" s="545"/>
      <c r="C205" s="545"/>
      <c r="D205" s="545"/>
      <c r="E205" s="545"/>
      <c r="F205" s="545"/>
      <c r="G205" s="545"/>
      <c r="H205" s="545"/>
      <c r="I205" s="545"/>
      <c r="J205" s="545"/>
      <c r="K205" s="545"/>
    </row>
    <row r="206" spans="1:11" ht="27" customHeight="1">
      <c r="A206" s="754" t="s">
        <v>630</v>
      </c>
      <c r="B206" s="753" t="s">
        <v>15</v>
      </c>
      <c r="C206" s="912" t="s">
        <v>16</v>
      </c>
      <c r="D206" s="753" t="s">
        <v>707</v>
      </c>
      <c r="E206" s="912" t="s">
        <v>16</v>
      </c>
      <c r="F206" s="753" t="s">
        <v>272</v>
      </c>
      <c r="G206" s="912" t="s">
        <v>16</v>
      </c>
      <c r="H206" s="753" t="s">
        <v>306</v>
      </c>
      <c r="I206" s="912" t="s">
        <v>16</v>
      </c>
      <c r="J206" s="913" t="s">
        <v>0</v>
      </c>
      <c r="K206" s="912" t="s">
        <v>16</v>
      </c>
    </row>
    <row r="207" spans="1:11">
      <c r="A207" s="146"/>
      <c r="B207" s="99"/>
      <c r="C207" s="49"/>
      <c r="D207" s="916"/>
      <c r="E207" s="49"/>
      <c r="F207" s="916"/>
      <c r="G207" s="49"/>
      <c r="H207" s="916"/>
      <c r="I207" s="49"/>
      <c r="J207" s="916"/>
      <c r="K207" s="448"/>
    </row>
    <row r="208" spans="1:11" ht="24.75" customHeight="1">
      <c r="A208" s="902" t="s">
        <v>346</v>
      </c>
      <c r="B208" s="1208">
        <v>171.41910750419282</v>
      </c>
      <c r="C208" s="1236">
        <v>-15.373823560435341</v>
      </c>
      <c r="D208" s="1208">
        <v>79.750815686406142</v>
      </c>
      <c r="E208" s="1236">
        <v>-34.325691551880425</v>
      </c>
      <c r="F208" s="1208">
        <v>59.648637650808404</v>
      </c>
      <c r="G208" s="1236">
        <v>-11.563307297390779</v>
      </c>
      <c r="H208" s="1208">
        <v>60.036161088910958</v>
      </c>
      <c r="I208" s="1236">
        <v>9.847238839581518</v>
      </c>
      <c r="J208" s="1208">
        <v>64.052787493914622</v>
      </c>
      <c r="K208" s="1236">
        <v>-16.249435370207401</v>
      </c>
    </row>
    <row r="209" spans="1:11">
      <c r="A209" s="146"/>
      <c r="B209" s="1397"/>
      <c r="C209" s="1237"/>
      <c r="D209" s="1397"/>
      <c r="E209" s="1237"/>
      <c r="F209" s="1397"/>
      <c r="G209" s="1237"/>
      <c r="H209" s="1397"/>
      <c r="I209" s="1237"/>
      <c r="J209" s="1397"/>
      <c r="K209" s="1237"/>
    </row>
    <row r="210" spans="1:11">
      <c r="A210" s="147" t="s">
        <v>866</v>
      </c>
      <c r="B210" s="1208">
        <v>17.975131657727196</v>
      </c>
      <c r="C210" s="1236">
        <v>-9.5125718165303361</v>
      </c>
      <c r="D210" s="1208">
        <v>17.975131657727193</v>
      </c>
      <c r="E210" s="1236">
        <v>-54.286201465860849</v>
      </c>
      <c r="F210" s="1208">
        <v>7.5149160573869418</v>
      </c>
      <c r="G210" s="1236">
        <v>-21.478920282451575</v>
      </c>
      <c r="H210" s="1208">
        <v>7.7153232772338871</v>
      </c>
      <c r="I210" s="1236">
        <v>13.825393327276924</v>
      </c>
      <c r="J210" s="1208">
        <v>7.3482826049067445</v>
      </c>
      <c r="K210" s="1236">
        <v>-29.268319330630977</v>
      </c>
    </row>
    <row r="211" spans="1:11">
      <c r="A211" s="146"/>
      <c r="B211" s="1397"/>
      <c r="C211" s="1236"/>
      <c r="D211" s="1397"/>
      <c r="E211" s="1236"/>
      <c r="F211" s="1397"/>
      <c r="G211" s="1236"/>
      <c r="H211" s="1397"/>
      <c r="I211" s="1236"/>
      <c r="J211" s="1397"/>
      <c r="K211" s="1236"/>
    </row>
    <row r="212" spans="1:11">
      <c r="A212" s="147" t="s">
        <v>347</v>
      </c>
      <c r="B212" s="1208">
        <v>10.103945248985363</v>
      </c>
      <c r="C212" s="1236">
        <v>-5.5582807814917317</v>
      </c>
      <c r="D212" s="1208">
        <v>10.103945248985362</v>
      </c>
      <c r="E212" s="1236">
        <v>-46.375866708737703</v>
      </c>
      <c r="F212" s="1208">
        <v>5.394181771935056</v>
      </c>
      <c r="G212" s="1236">
        <v>-25.808495506328633</v>
      </c>
      <c r="H212" s="1208">
        <v>3.9486282958132186</v>
      </c>
      <c r="I212" s="1236">
        <v>-7.7555959451450773</v>
      </c>
      <c r="J212" s="1208">
        <v>3.5633940678760965</v>
      </c>
      <c r="K212" s="1236">
        <v>-46.303579939222331</v>
      </c>
    </row>
    <row r="213" spans="1:11">
      <c r="A213" s="146" t="s">
        <v>351</v>
      </c>
      <c r="B213" s="1398">
        <v>7.7440661063778737</v>
      </c>
      <c r="C213" s="1399">
        <v>7.2456021535177717</v>
      </c>
      <c r="D213" s="1398">
        <v>7.7440661063778728</v>
      </c>
      <c r="E213" s="1399">
        <v>-43.586434652153592</v>
      </c>
      <c r="F213" s="1398">
        <v>3.6939556553785899</v>
      </c>
      <c r="G213" s="1399">
        <v>-16.118146470353466</v>
      </c>
      <c r="H213" s="1398">
        <v>2.8650215856532975</v>
      </c>
      <c r="I213" s="1399">
        <v>5.2187091292701826</v>
      </c>
      <c r="J213" s="1398">
        <v>2.2850967823261774</v>
      </c>
      <c r="K213" s="1399">
        <v>-30.367688463153119</v>
      </c>
    </row>
    <row r="214" spans="1:11">
      <c r="A214" s="146" t="s">
        <v>352</v>
      </c>
      <c r="B214" s="1400">
        <v>0.74366427034866089</v>
      </c>
      <c r="C214" s="1399">
        <v>-44.876989760515819</v>
      </c>
      <c r="D214" s="1400">
        <v>0.74366427034866089</v>
      </c>
      <c r="E214" s="1399">
        <v>-61.711400503160505</v>
      </c>
      <c r="F214" s="1400">
        <v>0.75461769428828362</v>
      </c>
      <c r="G214" s="1399">
        <v>-47.07566347687839</v>
      </c>
      <c r="H214" s="1400">
        <v>0.47163852196388378</v>
      </c>
      <c r="I214" s="1399">
        <v>-21.774823966292022</v>
      </c>
      <c r="J214" s="1400">
        <v>0.30071017620640345</v>
      </c>
      <c r="K214" s="1399">
        <v>-71.446826126669933</v>
      </c>
    </row>
    <row r="215" spans="1:11">
      <c r="A215" s="146" t="s">
        <v>353</v>
      </c>
      <c r="B215" s="1400">
        <v>1.6162148722588272</v>
      </c>
      <c r="C215" s="1399">
        <v>-24.072659946485576</v>
      </c>
      <c r="D215" s="1400">
        <v>1.616214872258827</v>
      </c>
      <c r="E215" s="1399">
        <v>-49.056897122781088</v>
      </c>
      <c r="F215" s="1400">
        <v>0.9456084222681832</v>
      </c>
      <c r="G215" s="1399">
        <v>-34.37907094479371</v>
      </c>
      <c r="H215" s="1400">
        <v>0.6119681881960376</v>
      </c>
      <c r="I215" s="1399">
        <v>-35.904194489123398</v>
      </c>
      <c r="J215" s="1400">
        <v>0.97758710934351556</v>
      </c>
      <c r="K215" s="1399">
        <v>-57.521432347785925</v>
      </c>
    </row>
    <row r="216" spans="1:11">
      <c r="A216" s="146"/>
      <c r="B216" s="1397"/>
      <c r="C216" s="1236"/>
      <c r="D216" s="1397"/>
      <c r="E216" s="1236"/>
      <c r="F216" s="1397"/>
      <c r="G216" s="1236"/>
      <c r="H216" s="1397"/>
      <c r="I216" s="1236"/>
      <c r="J216" s="1397"/>
      <c r="K216" s="1236"/>
    </row>
    <row r="217" spans="1:11" ht="24.75" customHeight="1">
      <c r="A217" s="902" t="s">
        <v>348</v>
      </c>
      <c r="B217" s="1208">
        <v>4.7648523087253993</v>
      </c>
      <c r="C217" s="1236">
        <v>-2.2881987330636178</v>
      </c>
      <c r="D217" s="1208">
        <v>4.7648523087253984</v>
      </c>
      <c r="E217" s="1236">
        <v>-25.605796195419718</v>
      </c>
      <c r="F217" s="1208">
        <v>2.6740012586140813</v>
      </c>
      <c r="G217" s="1236">
        <v>-36.875972763487233</v>
      </c>
      <c r="H217" s="1208">
        <v>2.2311987692932642</v>
      </c>
      <c r="I217" s="1236">
        <v>-26.169933456987604</v>
      </c>
      <c r="J217" s="1208">
        <v>2.0082258594744822</v>
      </c>
      <c r="K217" s="1236">
        <v>-57.124340186152381</v>
      </c>
    </row>
    <row r="218" spans="1:11">
      <c r="A218" s="146"/>
      <c r="B218" s="1397"/>
      <c r="C218" s="1236"/>
      <c r="D218" s="1397"/>
      <c r="E218" s="1236"/>
      <c r="F218" s="1397"/>
      <c r="G218" s="1236"/>
      <c r="H218" s="1397"/>
      <c r="I218" s="1236"/>
      <c r="J218" s="1397"/>
      <c r="K218" s="1236"/>
    </row>
    <row r="219" spans="1:11">
      <c r="A219" s="147" t="s">
        <v>349</v>
      </c>
      <c r="B219" s="1208">
        <v>18.436128730404516</v>
      </c>
      <c r="C219" s="1236">
        <v>-1.0636256040019831</v>
      </c>
      <c r="D219" s="1208">
        <v>18.436128730404516</v>
      </c>
      <c r="E219" s="1236">
        <v>57.417006955626078</v>
      </c>
      <c r="F219" s="1208">
        <v>22.952934257987977</v>
      </c>
      <c r="G219" s="1236">
        <v>26.131996522998314</v>
      </c>
      <c r="H219" s="1208">
        <v>28.267461128609256</v>
      </c>
      <c r="I219" s="1236">
        <v>29.953342861006703</v>
      </c>
      <c r="J219" s="1208">
        <v>28.744990584248843</v>
      </c>
      <c r="K219" s="1236">
        <v>3.9584646189731787</v>
      </c>
    </row>
    <row r="220" spans="1:11">
      <c r="A220" s="146"/>
      <c r="B220" s="1397"/>
      <c r="C220" s="1236"/>
      <c r="D220" s="1397"/>
      <c r="E220" s="1236"/>
      <c r="F220" s="1397"/>
      <c r="G220" s="1236"/>
      <c r="H220" s="1397"/>
      <c r="I220" s="1236"/>
      <c r="J220" s="1397"/>
      <c r="K220" s="1236"/>
    </row>
    <row r="221" spans="1:11">
      <c r="A221" s="147" t="s">
        <v>628</v>
      </c>
      <c r="B221" s="1208">
        <v>5.7477125368077226</v>
      </c>
      <c r="C221" s="1236">
        <v>-23.193506142433982</v>
      </c>
      <c r="D221" s="1208">
        <v>5.7477125368077218</v>
      </c>
      <c r="E221" s="1236">
        <v>-44.438405893427365</v>
      </c>
      <c r="F221" s="1208">
        <v>5.6198255910349069</v>
      </c>
      <c r="G221" s="1236">
        <v>3.5424605032651435</v>
      </c>
      <c r="H221" s="1208">
        <v>3.8858872855327746</v>
      </c>
      <c r="I221" s="1236">
        <v>-35.422513977407696</v>
      </c>
      <c r="J221" s="1208">
        <v>4.110395664519868</v>
      </c>
      <c r="K221" s="1236">
        <v>-34.272145418087909</v>
      </c>
    </row>
    <row r="222" spans="1:11">
      <c r="A222" s="146" t="s">
        <v>354</v>
      </c>
      <c r="B222" s="1400">
        <v>1.3482980139087111</v>
      </c>
      <c r="C222" s="1399">
        <v>-10.217782176989976</v>
      </c>
      <c r="D222" s="1400">
        <v>1.3482980139087106</v>
      </c>
      <c r="E222" s="1399">
        <v>-10.933657534403629</v>
      </c>
      <c r="F222" s="1400">
        <v>1.2615993470565841</v>
      </c>
      <c r="G222" s="1399">
        <v>-12.638732956128262</v>
      </c>
      <c r="H222" s="1400">
        <v>0.77089077529533157</v>
      </c>
      <c r="I222" s="1399">
        <v>-47.022443121851687</v>
      </c>
      <c r="J222" s="1400">
        <v>0.83900484202009951</v>
      </c>
      <c r="K222" s="1399">
        <v>-45.885506252404539</v>
      </c>
    </row>
    <row r="223" spans="1:11">
      <c r="A223" s="146" t="s">
        <v>885</v>
      </c>
      <c r="B223" s="1400">
        <v>2.0495079582978204</v>
      </c>
      <c r="C223" s="1399">
        <v>21.42277520409619</v>
      </c>
      <c r="D223" s="1400">
        <v>2.04950795829782</v>
      </c>
      <c r="E223" s="1399">
        <v>-38.046717718714717</v>
      </c>
      <c r="F223" s="1400">
        <v>1.0875390707174843</v>
      </c>
      <c r="G223" s="1399">
        <v>66.503734467524552</v>
      </c>
      <c r="H223" s="1400">
        <v>1.3008937747078653</v>
      </c>
      <c r="I223" s="1399">
        <v>71.945563064400091</v>
      </c>
      <c r="J223" s="1400">
        <v>1.5308971342841424</v>
      </c>
      <c r="K223" s="1399">
        <v>52.679533173934345</v>
      </c>
    </row>
    <row r="224" spans="1:11">
      <c r="A224" s="146" t="s">
        <v>355</v>
      </c>
      <c r="B224" s="1400">
        <v>2.1384912331828363</v>
      </c>
      <c r="C224" s="1399">
        <v>-31.473950354150894</v>
      </c>
      <c r="D224" s="1400">
        <v>2.1384912331828363</v>
      </c>
      <c r="E224" s="1399">
        <v>-33.829317976537411</v>
      </c>
      <c r="F224" s="1400">
        <v>3.0872305044102673</v>
      </c>
      <c r="G224" s="1399">
        <v>2.0380770339684551</v>
      </c>
      <c r="H224" s="1400">
        <v>1.6815710126485697</v>
      </c>
      <c r="I224" s="1399">
        <v>-51.581217132061482</v>
      </c>
      <c r="J224" s="1400">
        <v>1.5542968924483931</v>
      </c>
      <c r="K224" s="1399">
        <v>-41.554814373352386</v>
      </c>
    </row>
    <row r="225" spans="1:11">
      <c r="A225" s="146" t="s">
        <v>474</v>
      </c>
      <c r="B225" s="1400">
        <v>0.21141533141835536</v>
      </c>
      <c r="C225" s="1399">
        <v>-81.976776653062217</v>
      </c>
      <c r="D225" s="1400">
        <v>0.21141533141835536</v>
      </c>
      <c r="E225" s="1399">
        <v>-90.771974424739511</v>
      </c>
      <c r="F225" s="1400">
        <v>0.18345666885057038</v>
      </c>
      <c r="G225" s="1399">
        <v>-39.793018135714817</v>
      </c>
      <c r="H225" s="1400">
        <v>0.13253172288100734</v>
      </c>
      <c r="I225" s="1399">
        <v>-60.168379070366584</v>
      </c>
      <c r="J225" s="1400">
        <v>0.18619679576723355</v>
      </c>
      <c r="K225" s="1399">
        <v>-82.116015810223359</v>
      </c>
    </row>
    <row r="226" spans="1:11">
      <c r="A226" s="146"/>
      <c r="B226" s="1397"/>
      <c r="C226" s="1236"/>
      <c r="D226" s="1397"/>
      <c r="E226" s="1236"/>
      <c r="F226" s="1397"/>
      <c r="G226" s="1236"/>
      <c r="H226" s="1397"/>
      <c r="I226" s="1236"/>
      <c r="J226" s="1397"/>
      <c r="K226" s="1236"/>
    </row>
    <row r="227" spans="1:11">
      <c r="A227" s="147" t="s">
        <v>880</v>
      </c>
      <c r="B227" s="1208">
        <v>18.175890439572445</v>
      </c>
      <c r="C227" s="1236">
        <v>-7.2389111411727765</v>
      </c>
      <c r="D227" s="1208">
        <v>18.175890439572441</v>
      </c>
      <c r="E227" s="1236">
        <v>-35.282918826272905</v>
      </c>
      <c r="F227" s="1208">
        <v>11.777115036899795</v>
      </c>
      <c r="G227" s="1236">
        <v>-39.89596039558856</v>
      </c>
      <c r="H227" s="1208">
        <v>8.5395274545374029</v>
      </c>
      <c r="I227" s="1236">
        <v>-2.2974327690124974</v>
      </c>
      <c r="J227" s="1208">
        <v>12.597591901985384</v>
      </c>
      <c r="K227" s="1236">
        <v>-17.470417833167172</v>
      </c>
    </row>
    <row r="228" spans="1:11">
      <c r="A228" s="146" t="s">
        <v>356</v>
      </c>
      <c r="B228" s="1400">
        <v>8.1420830523021248</v>
      </c>
      <c r="C228" s="1399">
        <v>19.988900870665695</v>
      </c>
      <c r="D228" s="1400">
        <v>8.142083052302123</v>
      </c>
      <c r="E228" s="1399">
        <v>-28.155242095230893</v>
      </c>
      <c r="F228" s="1400">
        <v>5.1030476617882234</v>
      </c>
      <c r="G228" s="1399">
        <v>-14.565004460339392</v>
      </c>
      <c r="H228" s="1400">
        <v>3.6714542987188814</v>
      </c>
      <c r="I228" s="1399">
        <v>30.935521355498352</v>
      </c>
      <c r="J228" s="1400">
        <v>5.0746544354366652</v>
      </c>
      <c r="K228" s="1399">
        <v>39.556336392961832</v>
      </c>
    </row>
    <row r="229" spans="1:11">
      <c r="A229" s="146" t="s">
        <v>357</v>
      </c>
      <c r="B229" s="1400">
        <v>3.8401967487343831</v>
      </c>
      <c r="C229" s="1399">
        <v>-32.260747680018142</v>
      </c>
      <c r="D229" s="1400">
        <v>3.8401967487343822</v>
      </c>
      <c r="E229" s="1399">
        <v>-43.217102499434255</v>
      </c>
      <c r="F229" s="1400">
        <v>3.2285184414259724</v>
      </c>
      <c r="G229" s="1399">
        <v>-60.68198840248369</v>
      </c>
      <c r="H229" s="1400">
        <v>1.7587826069323411</v>
      </c>
      <c r="I229" s="1399">
        <v>-14.780617870300228</v>
      </c>
      <c r="J229" s="1400">
        <v>1.9244129954758928</v>
      </c>
      <c r="K229" s="1399">
        <v>-55.851885295113782</v>
      </c>
    </row>
    <row r="230" spans="1:11">
      <c r="A230" s="146" t="s">
        <v>358</v>
      </c>
      <c r="B230" s="1400">
        <v>1.0069919999954424</v>
      </c>
      <c r="C230" s="1399">
        <v>98.087861203487819</v>
      </c>
      <c r="D230" s="1400">
        <v>1.0069919999954422</v>
      </c>
      <c r="E230" s="1399">
        <v>-5.7939983574654796</v>
      </c>
      <c r="F230" s="1400">
        <v>0.32385590864146013</v>
      </c>
      <c r="G230" s="1399">
        <v>46.686740217571398</v>
      </c>
      <c r="H230" s="1400">
        <v>0.10706837296332469</v>
      </c>
      <c r="I230" s="1399">
        <v>-46.118465540369243</v>
      </c>
      <c r="J230" s="1400">
        <v>0.6551327965371172</v>
      </c>
      <c r="K230" s="1399">
        <v>313.09420565167636</v>
      </c>
    </row>
    <row r="231" spans="1:11">
      <c r="A231" s="146" t="s">
        <v>359</v>
      </c>
      <c r="B231" s="1400">
        <v>0.4507181884992682</v>
      </c>
      <c r="C231" s="1399">
        <v>33.859808327773841</v>
      </c>
      <c r="D231" s="1400">
        <v>0.45071818849926815</v>
      </c>
      <c r="E231" s="1399">
        <v>-39.942245182427314</v>
      </c>
      <c r="F231" s="1400">
        <v>0.3124614956428256</v>
      </c>
      <c r="G231" s="1399">
        <v>136.56979789059042</v>
      </c>
      <c r="H231" s="1400">
        <v>0.28501938670556648</v>
      </c>
      <c r="I231" s="1399">
        <v>366.03509887152433</v>
      </c>
      <c r="J231" s="1400">
        <v>0.20532390942344128</v>
      </c>
      <c r="K231" s="1399">
        <v>76.023544308975886</v>
      </c>
    </row>
    <row r="232" spans="1:11">
      <c r="A232" s="146" t="s">
        <v>257</v>
      </c>
      <c r="B232" s="1400">
        <v>1.2214181042790466</v>
      </c>
      <c r="C232" s="1399">
        <v>3.2488539063060484</v>
      </c>
      <c r="D232" s="1400">
        <v>1.2214181042790466</v>
      </c>
      <c r="E232" s="1399">
        <v>3.3562215081069269</v>
      </c>
      <c r="F232" s="1400">
        <v>0.50031551457629453</v>
      </c>
      <c r="G232" s="1399">
        <v>-27.255099940095416</v>
      </c>
      <c r="H232" s="1400">
        <v>0.55637172199858831</v>
      </c>
      <c r="I232" s="1399">
        <v>11.259927160740556</v>
      </c>
      <c r="J232" s="1400">
        <v>1.8820909918905304</v>
      </c>
      <c r="K232" s="1399">
        <v>-21.451313517300729</v>
      </c>
    </row>
    <row r="233" spans="1:11">
      <c r="A233" s="146" t="s">
        <v>891</v>
      </c>
      <c r="B233" s="1400">
        <v>3.5144823457621808</v>
      </c>
      <c r="C233" s="1399">
        <v>-31.243236658158967</v>
      </c>
      <c r="D233" s="1400">
        <v>3.5144823457621803</v>
      </c>
      <c r="E233" s="1399">
        <v>-49.708085696299918</v>
      </c>
      <c r="F233" s="1400">
        <v>2.3089160148250194</v>
      </c>
      <c r="G233" s="1399">
        <v>-47.159630484867485</v>
      </c>
      <c r="H233" s="1400">
        <v>2.160831067218703</v>
      </c>
      <c r="I233" s="1399">
        <v>-30.576834730608702</v>
      </c>
      <c r="J233" s="1400">
        <v>2.8559767732217365</v>
      </c>
      <c r="K233" s="1399">
        <v>-37.883118126859053</v>
      </c>
    </row>
    <row r="234" spans="1:11">
      <c r="A234" s="146"/>
      <c r="B234" s="1397"/>
      <c r="C234" s="1236"/>
      <c r="D234" s="1397"/>
      <c r="E234" s="1236"/>
      <c r="F234" s="1397"/>
      <c r="G234" s="1236"/>
      <c r="H234" s="1397"/>
      <c r="I234" s="1236"/>
      <c r="J234" s="1397"/>
      <c r="K234" s="1236"/>
    </row>
    <row r="235" spans="1:11" ht="24.75" customHeight="1">
      <c r="A235" s="902" t="s">
        <v>350</v>
      </c>
      <c r="B235" s="1208">
        <v>3.1159857773516588</v>
      </c>
      <c r="C235" s="1236">
        <v>-39.425376454153636</v>
      </c>
      <c r="D235" s="1208">
        <v>3.1159857773516579</v>
      </c>
      <c r="E235" s="1236">
        <v>-53.660133191756756</v>
      </c>
      <c r="F235" s="1208">
        <v>2.6452385085314978</v>
      </c>
      <c r="G235" s="1236">
        <v>-16.047767468542883</v>
      </c>
      <c r="H235" s="1208">
        <v>4.3707554040968208</v>
      </c>
      <c r="I235" s="1236">
        <v>7.5589754208134741</v>
      </c>
      <c r="J235" s="1208">
        <v>4.5304469314972833</v>
      </c>
      <c r="K235" s="1236">
        <v>-19.142429787581406</v>
      </c>
    </row>
    <row r="236" spans="1:11">
      <c r="A236" s="146"/>
      <c r="B236" s="1397"/>
      <c r="C236" s="1236"/>
      <c r="D236" s="1401"/>
      <c r="E236" s="904"/>
      <c r="F236" s="1401"/>
      <c r="G236" s="904"/>
      <c r="H236" s="1401"/>
      <c r="I236" s="1402"/>
      <c r="J236" s="1401"/>
      <c r="K236" s="1402"/>
    </row>
    <row r="237" spans="1:11" ht="24.75" customHeight="1">
      <c r="A237" s="902" t="s">
        <v>14</v>
      </c>
      <c r="B237" s="1208">
        <v>90.023257654859265</v>
      </c>
      <c r="C237" s="1236">
        <v>-22.570306989703948</v>
      </c>
      <c r="D237" s="905"/>
      <c r="E237" s="904"/>
      <c r="F237" s="905"/>
      <c r="G237" s="904"/>
      <c r="H237" s="905"/>
      <c r="I237" s="906"/>
      <c r="J237" s="905"/>
      <c r="K237" s="906"/>
    </row>
    <row r="238" spans="1:11">
      <c r="A238" s="918"/>
      <c r="B238" s="915"/>
      <c r="C238" s="911"/>
      <c r="D238" s="915"/>
      <c r="E238" s="911"/>
      <c r="F238" s="915"/>
      <c r="G238" s="911"/>
      <c r="H238" s="915"/>
      <c r="I238" s="911"/>
      <c r="J238" s="915"/>
      <c r="K238" s="911"/>
    </row>
    <row r="239" spans="1:11">
      <c r="A239" s="1845" t="s">
        <v>1085</v>
      </c>
      <c r="B239" s="1219"/>
      <c r="C239" s="910"/>
      <c r="D239" s="1219"/>
      <c r="E239" s="910"/>
      <c r="F239" s="1219"/>
      <c r="G239" s="910"/>
      <c r="H239" s="1219"/>
      <c r="I239" s="910"/>
      <c r="J239" s="1219"/>
      <c r="K239" s="910"/>
    </row>
    <row r="240" spans="1:11">
      <c r="A240" s="646" t="s">
        <v>983</v>
      </c>
      <c r="B240" s="1219"/>
      <c r="C240" s="910"/>
      <c r="D240" s="1219"/>
      <c r="E240" s="910"/>
      <c r="F240" s="1219"/>
      <c r="G240" s="910"/>
      <c r="H240" s="1219"/>
      <c r="I240" s="910"/>
      <c r="J240" s="1219"/>
      <c r="K240" s="910"/>
    </row>
    <row r="241" spans="1:11">
      <c r="A241" s="917" t="s">
        <v>945</v>
      </c>
      <c r="K241" s="49"/>
    </row>
    <row r="242" spans="1:11">
      <c r="A242" s="528" t="s">
        <v>31</v>
      </c>
      <c r="B242" s="53"/>
      <c r="C242" s="53"/>
      <c r="D242" s="107"/>
      <c r="E242" s="107"/>
    </row>
  </sheetData>
  <mergeCells count="6">
    <mergeCell ref="A164:K164"/>
    <mergeCell ref="A204:K204"/>
    <mergeCell ref="A3:K3"/>
    <mergeCell ref="A44:K44"/>
    <mergeCell ref="A84:K84"/>
    <mergeCell ref="A124:K124"/>
  </mergeCells>
  <phoneticPr fontId="99" type="noConversion"/>
  <pageMargins left="0.75" right="0.75" top="1" bottom="1" header="0.5" footer="0.5"/>
  <pageSetup scale="87" orientation="portrait" horizontalDpi="1200" verticalDpi="1200" r:id="rId1"/>
  <headerFooter alignWithMargins="0"/>
  <rowBreaks count="5" manualBreakCount="5">
    <brk id="41" max="16383" man="1"/>
    <brk id="81" max="10" man="1"/>
    <brk id="121" max="10" man="1"/>
    <brk id="161" max="10" man="1"/>
    <brk id="201" max="10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J64"/>
  <sheetViews>
    <sheetView zoomScaleNormal="100" workbookViewId="0">
      <selection sqref="A1:J1"/>
    </sheetView>
  </sheetViews>
  <sheetFormatPr defaultRowHeight="12.75"/>
  <cols>
    <col min="1" max="1" width="13.28515625" customWidth="1"/>
    <col min="2" max="3" width="8.7109375" customWidth="1"/>
    <col min="4" max="4" width="7.7109375" customWidth="1"/>
    <col min="5" max="6" width="8.7109375" customWidth="1"/>
    <col min="7" max="7" width="7.7109375" customWidth="1"/>
    <col min="8" max="9" width="8.7109375" customWidth="1"/>
    <col min="10" max="10" width="7.7109375" customWidth="1"/>
  </cols>
  <sheetData>
    <row r="1" spans="1:10" ht="15.75">
      <c r="A1" s="2139" t="s">
        <v>1189</v>
      </c>
      <c r="B1" s="2139"/>
      <c r="C1" s="2139"/>
      <c r="D1" s="2139"/>
      <c r="E1" s="2139"/>
      <c r="F1" s="2139"/>
      <c r="G1" s="2139"/>
      <c r="H1" s="2139"/>
      <c r="I1" s="2139"/>
      <c r="J1" s="2139"/>
    </row>
    <row r="2" spans="1:10">
      <c r="A2" s="570"/>
      <c r="B2" s="570"/>
      <c r="C2" s="570"/>
      <c r="D2" s="570"/>
      <c r="E2" s="570"/>
      <c r="F2" s="570"/>
      <c r="G2" s="570"/>
      <c r="H2" s="570"/>
      <c r="I2" s="570"/>
      <c r="J2" s="571"/>
    </row>
    <row r="3" spans="1:10">
      <c r="A3" s="572"/>
      <c r="B3" s="573" t="s">
        <v>833</v>
      </c>
      <c r="C3" s="573"/>
      <c r="D3" s="574"/>
      <c r="E3" s="573" t="s">
        <v>155</v>
      </c>
      <c r="F3" s="575"/>
      <c r="G3" s="576"/>
      <c r="H3" s="573" t="s">
        <v>156</v>
      </c>
      <c r="I3" s="575"/>
      <c r="J3" s="576"/>
    </row>
    <row r="4" spans="1:10" ht="22.5">
      <c r="A4" s="577"/>
      <c r="B4" s="578">
        <v>2010</v>
      </c>
      <c r="C4" s="579">
        <v>2009</v>
      </c>
      <c r="D4" s="580" t="s">
        <v>917</v>
      </c>
      <c r="E4" s="578">
        <v>2010</v>
      </c>
      <c r="F4" s="579">
        <v>2009</v>
      </c>
      <c r="G4" s="471" t="s">
        <v>229</v>
      </c>
      <c r="H4" s="578">
        <v>2010</v>
      </c>
      <c r="I4" s="579">
        <v>2009</v>
      </c>
      <c r="J4" s="471" t="s">
        <v>229</v>
      </c>
    </row>
    <row r="5" spans="1:10">
      <c r="A5" s="581" t="s">
        <v>413</v>
      </c>
      <c r="B5" s="582">
        <v>66.5</v>
      </c>
      <c r="C5" s="582">
        <v>63.1</v>
      </c>
      <c r="D5" s="1178">
        <v>5.3882725832012701</v>
      </c>
      <c r="E5" s="969">
        <v>176.88</v>
      </c>
      <c r="F5" s="969">
        <v>197.41</v>
      </c>
      <c r="G5" s="1179">
        <v>-10.399675801631126</v>
      </c>
      <c r="H5" s="969">
        <v>117.63</v>
      </c>
      <c r="I5" s="969">
        <v>124.57</v>
      </c>
      <c r="J5" s="1180">
        <v>-5.5711648069358581</v>
      </c>
    </row>
    <row r="6" spans="1:10">
      <c r="A6" s="581" t="s">
        <v>414</v>
      </c>
      <c r="B6" s="582">
        <v>75.5</v>
      </c>
      <c r="C6" s="582">
        <v>72.3</v>
      </c>
      <c r="D6" s="1178">
        <v>4.4260027662517354</v>
      </c>
      <c r="E6" s="969">
        <v>175.21</v>
      </c>
      <c r="F6" s="969">
        <v>188.19</v>
      </c>
      <c r="G6" s="1179">
        <v>-6.8972846591210946</v>
      </c>
      <c r="H6" s="969">
        <v>132.28</v>
      </c>
      <c r="I6" s="969">
        <v>136.06</v>
      </c>
      <c r="J6" s="1181">
        <v>-2.7781860943701275</v>
      </c>
    </row>
    <row r="7" spans="1:10">
      <c r="A7" s="581" t="s">
        <v>415</v>
      </c>
      <c r="B7" s="582">
        <v>70.599999999999994</v>
      </c>
      <c r="C7" s="582">
        <v>65.2</v>
      </c>
      <c r="D7" s="1178">
        <v>8.2822085889570509</v>
      </c>
      <c r="E7" s="969">
        <v>173.41</v>
      </c>
      <c r="F7" s="969">
        <v>182.83</v>
      </c>
      <c r="G7" s="1179">
        <v>-5.1523272985833923</v>
      </c>
      <c r="H7" s="969">
        <v>122.43</v>
      </c>
      <c r="I7" s="969">
        <v>119.21</v>
      </c>
      <c r="J7" s="1181">
        <v>2.7011156782149159</v>
      </c>
    </row>
    <row r="8" spans="1:10">
      <c r="A8" s="581" t="s">
        <v>416</v>
      </c>
      <c r="B8" s="582">
        <v>65.400000000000006</v>
      </c>
      <c r="C8" s="582">
        <v>62.8</v>
      </c>
      <c r="D8" s="1178">
        <v>4.140127388535042</v>
      </c>
      <c r="E8" s="969">
        <v>175.84</v>
      </c>
      <c r="F8" s="969">
        <v>179.69</v>
      </c>
      <c r="G8" s="1179">
        <v>-2.1425788858589812</v>
      </c>
      <c r="H8" s="969">
        <v>115</v>
      </c>
      <c r="I8" s="969">
        <v>112.85</v>
      </c>
      <c r="J8" s="1181">
        <v>1.9051838723969983</v>
      </c>
    </row>
    <row r="9" spans="1:10">
      <c r="A9" s="581" t="s">
        <v>417</v>
      </c>
      <c r="B9" s="582">
        <v>65.400000000000006</v>
      </c>
      <c r="C9" s="582">
        <v>61</v>
      </c>
      <c r="D9" s="1178">
        <v>7.2131147540983598</v>
      </c>
      <c r="E9" s="969">
        <v>160.05000000000001</v>
      </c>
      <c r="F9" s="969">
        <v>165.61</v>
      </c>
      <c r="G9" s="1179">
        <v>-3.357285188092507</v>
      </c>
      <c r="H9" s="969">
        <v>104.67</v>
      </c>
      <c r="I9" s="969">
        <v>101.02</v>
      </c>
      <c r="J9" s="1181">
        <v>3.6131459117006548</v>
      </c>
    </row>
    <row r="10" spans="1:10">
      <c r="A10" s="581" t="s">
        <v>418</v>
      </c>
      <c r="B10" s="582">
        <v>71.400000000000006</v>
      </c>
      <c r="C10" s="582">
        <v>61.8</v>
      </c>
      <c r="D10" s="1178">
        <v>15.533980582524286</v>
      </c>
      <c r="E10" s="969">
        <v>169.68</v>
      </c>
      <c r="F10" s="969">
        <v>172.24</v>
      </c>
      <c r="G10" s="1179">
        <v>-1.4862981885740867</v>
      </c>
      <c r="H10" s="969">
        <v>121.15</v>
      </c>
      <c r="I10" s="969">
        <v>106.44</v>
      </c>
      <c r="J10" s="1181">
        <v>13.819992484028564</v>
      </c>
    </row>
    <row r="11" spans="1:10">
      <c r="A11" s="581" t="s">
        <v>419</v>
      </c>
      <c r="B11" s="582">
        <v>79.5</v>
      </c>
      <c r="C11" s="582">
        <v>68.8</v>
      </c>
      <c r="D11" s="1178">
        <v>15.552325581395344</v>
      </c>
      <c r="E11" s="969">
        <v>180.98</v>
      </c>
      <c r="F11" s="969">
        <v>176.87</v>
      </c>
      <c r="G11" s="1179">
        <v>2.3237406004410044</v>
      </c>
      <c r="H11" s="969">
        <v>143.88</v>
      </c>
      <c r="I11" s="969">
        <v>121.69</v>
      </c>
      <c r="J11" s="1181">
        <v>18.234859068123921</v>
      </c>
    </row>
    <row r="12" spans="1:10">
      <c r="A12" s="581" t="s">
        <v>420</v>
      </c>
      <c r="B12" s="582">
        <v>75.7</v>
      </c>
      <c r="C12" s="582">
        <v>69.400000000000006</v>
      </c>
      <c r="D12" s="1178">
        <v>9.0778097982708861</v>
      </c>
      <c r="E12" s="969">
        <v>181.49</v>
      </c>
      <c r="F12" s="969">
        <v>178.22</v>
      </c>
      <c r="G12" s="1179">
        <v>1.8348109078666797</v>
      </c>
      <c r="H12" s="969">
        <v>137.38999999999999</v>
      </c>
      <c r="I12" s="969">
        <v>123.68</v>
      </c>
      <c r="J12" s="1181">
        <v>11.085058214747722</v>
      </c>
    </row>
    <row r="13" spans="1:10">
      <c r="A13" s="581" t="s">
        <v>421</v>
      </c>
      <c r="B13" s="582">
        <v>70.8</v>
      </c>
      <c r="C13" s="582">
        <v>63.6</v>
      </c>
      <c r="D13" s="1178">
        <v>11.32075471698113</v>
      </c>
      <c r="E13" s="969">
        <v>159.88</v>
      </c>
      <c r="F13" s="969">
        <v>160.41</v>
      </c>
      <c r="G13" s="1179">
        <v>-0.33040334143756844</v>
      </c>
      <c r="H13" s="969">
        <v>113.2</v>
      </c>
      <c r="I13" s="969">
        <v>102.02</v>
      </c>
      <c r="J13" s="1181">
        <v>10.958635561654596</v>
      </c>
    </row>
    <row r="14" spans="1:10">
      <c r="A14" s="581" t="s">
        <v>422</v>
      </c>
      <c r="B14" s="582">
        <v>70.900000000000006</v>
      </c>
      <c r="C14" s="582">
        <v>66.400000000000006</v>
      </c>
      <c r="D14" s="1178">
        <v>6.7771084337349352</v>
      </c>
      <c r="E14" s="969">
        <v>163.52000000000001</v>
      </c>
      <c r="F14" s="969">
        <v>164.63</v>
      </c>
      <c r="G14" s="1179">
        <v>-0.67423920306139973</v>
      </c>
      <c r="H14" s="969">
        <v>115.94</v>
      </c>
      <c r="I14" s="969">
        <v>109.31</v>
      </c>
      <c r="J14" s="1181">
        <v>6.0653188180404216</v>
      </c>
    </row>
    <row r="15" spans="1:10">
      <c r="A15" s="581" t="s">
        <v>423</v>
      </c>
      <c r="B15" s="582">
        <v>67.8</v>
      </c>
      <c r="C15" s="582">
        <v>61.1</v>
      </c>
      <c r="D15" s="1178">
        <v>10.965630114566283</v>
      </c>
      <c r="E15" s="969">
        <v>168.81</v>
      </c>
      <c r="F15" s="969">
        <v>162.46</v>
      </c>
      <c r="G15" s="1179">
        <v>3.908654438015513</v>
      </c>
      <c r="H15" s="969">
        <v>114.45</v>
      </c>
      <c r="I15" s="969">
        <v>99.26</v>
      </c>
      <c r="J15" s="1181">
        <v>15.303244005641737</v>
      </c>
    </row>
    <row r="16" spans="1:10">
      <c r="A16" s="581" t="s">
        <v>424</v>
      </c>
      <c r="B16" s="582">
        <v>69.7</v>
      </c>
      <c r="C16" s="582">
        <v>62.9</v>
      </c>
      <c r="D16" s="1178">
        <v>10.810810810810811</v>
      </c>
      <c r="E16" s="969">
        <v>203.56</v>
      </c>
      <c r="F16" s="969">
        <v>196.02</v>
      </c>
      <c r="G16" s="1179">
        <v>3.8465462707886866</v>
      </c>
      <c r="H16" s="969">
        <v>141.88</v>
      </c>
      <c r="I16" s="969">
        <v>123.3</v>
      </c>
      <c r="J16" s="1181">
        <v>15.068937550689366</v>
      </c>
    </row>
    <row r="17" spans="1:10">
      <c r="A17" s="583" t="s">
        <v>615</v>
      </c>
      <c r="B17" s="741">
        <v>70.7</v>
      </c>
      <c r="C17" s="741">
        <v>64.8</v>
      </c>
      <c r="D17" s="742">
        <v>9.1049382716049454</v>
      </c>
      <c r="E17" s="970">
        <v>174.33</v>
      </c>
      <c r="F17" s="970">
        <v>177.1</v>
      </c>
      <c r="G17" s="742">
        <v>-1.5640880858272088</v>
      </c>
      <c r="H17" s="970">
        <v>123.25</v>
      </c>
      <c r="I17" s="970">
        <v>114.76</v>
      </c>
      <c r="J17" s="742">
        <v>7.3980481003834031</v>
      </c>
    </row>
    <row r="18" spans="1:10" ht="7.9" customHeight="1">
      <c r="A18" s="570"/>
      <c r="B18" s="570"/>
      <c r="C18" s="570"/>
      <c r="D18" s="172"/>
      <c r="E18" s="570"/>
      <c r="F18" s="570"/>
      <c r="G18" s="570"/>
      <c r="H18" s="570"/>
      <c r="I18" s="570"/>
      <c r="J18" s="570"/>
    </row>
    <row r="19" spans="1:10" ht="12.75" customHeight="1">
      <c r="A19" s="2138"/>
      <c r="B19" s="2138"/>
      <c r="C19" s="2138"/>
      <c r="D19" s="2138"/>
      <c r="E19" s="2138"/>
      <c r="F19" s="2138"/>
      <c r="G19" s="2138"/>
      <c r="H19" s="2138"/>
      <c r="I19" s="2138"/>
      <c r="J19" s="2138"/>
    </row>
    <row r="20" spans="1:10">
      <c r="A20" s="584" t="s">
        <v>186</v>
      </c>
      <c r="B20" s="585"/>
      <c r="C20" s="570"/>
      <c r="D20" s="570"/>
      <c r="E20" s="585"/>
      <c r="F20" s="570"/>
      <c r="G20" s="570"/>
      <c r="H20" s="585"/>
      <c r="I20" s="570"/>
      <c r="J20" s="570"/>
    </row>
    <row r="21" spans="1:10">
      <c r="A21" s="570"/>
      <c r="B21" s="570"/>
      <c r="C21" s="570"/>
      <c r="D21" s="570"/>
      <c r="E21" s="570"/>
      <c r="F21" s="570"/>
      <c r="G21" s="570"/>
      <c r="H21" s="570"/>
      <c r="I21" s="570"/>
      <c r="J21" s="570"/>
    </row>
    <row r="22" spans="1:10">
      <c r="A22" s="570"/>
      <c r="B22" s="570"/>
      <c r="C22" s="570"/>
      <c r="D22" s="570"/>
      <c r="E22" s="570"/>
      <c r="F22" s="570"/>
      <c r="G22" s="570"/>
      <c r="H22" s="570"/>
      <c r="I22" s="570"/>
      <c r="J22" s="570"/>
    </row>
    <row r="23" spans="1:10" ht="15.75">
      <c r="A23" s="2139" t="s">
        <v>1188</v>
      </c>
      <c r="B23" s="2139"/>
      <c r="C23" s="2139"/>
      <c r="D23" s="2139"/>
      <c r="E23" s="2139"/>
      <c r="F23" s="2139"/>
      <c r="G23" s="2139"/>
      <c r="H23" s="2139"/>
      <c r="I23" s="2139"/>
      <c r="J23" s="2139"/>
    </row>
    <row r="24" spans="1:10">
      <c r="A24" s="570"/>
      <c r="B24" s="570"/>
      <c r="C24" s="570"/>
      <c r="D24" s="570"/>
      <c r="E24" s="570"/>
      <c r="F24" s="570"/>
      <c r="G24" s="570"/>
      <c r="H24" s="570"/>
      <c r="I24" s="570"/>
      <c r="J24" s="571"/>
    </row>
    <row r="25" spans="1:10">
      <c r="A25" s="572"/>
      <c r="B25" s="573" t="s">
        <v>833</v>
      </c>
      <c r="C25" s="573"/>
      <c r="D25" s="574"/>
      <c r="E25" s="573" t="s">
        <v>155</v>
      </c>
      <c r="F25" s="575"/>
      <c r="G25" s="576"/>
      <c r="H25" s="573" t="s">
        <v>156</v>
      </c>
      <c r="I25" s="575"/>
      <c r="J25" s="576"/>
    </row>
    <row r="26" spans="1:10" ht="22.5">
      <c r="A26" s="577"/>
      <c r="B26" s="578">
        <v>2010</v>
      </c>
      <c r="C26" s="579">
        <v>2009</v>
      </c>
      <c r="D26" s="580" t="s">
        <v>917</v>
      </c>
      <c r="E26" s="578">
        <v>2010</v>
      </c>
      <c r="F26" s="579">
        <v>2009</v>
      </c>
      <c r="G26" s="471" t="s">
        <v>229</v>
      </c>
      <c r="H26" s="578">
        <v>2010</v>
      </c>
      <c r="I26" s="579">
        <v>2009</v>
      </c>
      <c r="J26" s="471" t="s">
        <v>229</v>
      </c>
    </row>
    <row r="27" spans="1:10">
      <c r="A27" s="581" t="s">
        <v>413</v>
      </c>
      <c r="B27" s="582">
        <v>72.099999999999994</v>
      </c>
      <c r="C27" s="582">
        <v>68.2</v>
      </c>
      <c r="D27" s="1178">
        <v>5.7184750733137779</v>
      </c>
      <c r="E27" s="969">
        <v>149.18</v>
      </c>
      <c r="F27" s="969">
        <v>162.66</v>
      </c>
      <c r="G27" s="1179">
        <v>-8.28722488626582</v>
      </c>
      <c r="H27" s="969">
        <v>107.56</v>
      </c>
      <c r="I27" s="969">
        <v>110.93</v>
      </c>
      <c r="J27" s="1180">
        <v>-3.0379518615343049</v>
      </c>
    </row>
    <row r="28" spans="1:10">
      <c r="A28" s="581" t="s">
        <v>414</v>
      </c>
      <c r="B28" s="582">
        <v>80.5</v>
      </c>
      <c r="C28" s="582">
        <v>77.099999999999994</v>
      </c>
      <c r="D28" s="1178">
        <v>4.4098573281452724</v>
      </c>
      <c r="E28" s="969">
        <v>142.88999999999999</v>
      </c>
      <c r="F28" s="969">
        <v>155.13999999999999</v>
      </c>
      <c r="G28" s="1179">
        <v>-7.8960938507154799</v>
      </c>
      <c r="H28" s="969">
        <v>115.03</v>
      </c>
      <c r="I28" s="969">
        <v>119.61</v>
      </c>
      <c r="J28" s="1181">
        <v>-3.8291112783212067</v>
      </c>
    </row>
    <row r="29" spans="1:10">
      <c r="A29" s="581" t="s">
        <v>415</v>
      </c>
      <c r="B29" s="582">
        <v>76</v>
      </c>
      <c r="C29" s="582">
        <v>69.599999999999994</v>
      </c>
      <c r="D29" s="1178">
        <v>9.1954022988505848</v>
      </c>
      <c r="E29" s="969">
        <v>143.26</v>
      </c>
      <c r="F29" s="969">
        <v>148.13999999999999</v>
      </c>
      <c r="G29" s="1179">
        <v>-3.2941811799648946</v>
      </c>
      <c r="H29" s="969">
        <v>108.88</v>
      </c>
      <c r="I29" s="969">
        <v>103.11</v>
      </c>
      <c r="J29" s="1181">
        <v>5.5959654737658848</v>
      </c>
    </row>
    <row r="30" spans="1:10">
      <c r="A30" s="581" t="s">
        <v>416</v>
      </c>
      <c r="B30" s="582">
        <v>69.900000000000006</v>
      </c>
      <c r="C30" s="582">
        <v>70.099999999999994</v>
      </c>
      <c r="D30" s="1178">
        <v>-0.28530670470754416</v>
      </c>
      <c r="E30" s="969">
        <v>144.58000000000001</v>
      </c>
      <c r="F30" s="969">
        <v>147.85</v>
      </c>
      <c r="G30" s="1179">
        <v>-2.2117010483598154</v>
      </c>
      <c r="H30" s="969">
        <v>101.06</v>
      </c>
      <c r="I30" s="969">
        <v>103.64</v>
      </c>
      <c r="J30" s="1181">
        <v>-2.4893863373214975</v>
      </c>
    </row>
    <row r="31" spans="1:10">
      <c r="A31" s="581" t="s">
        <v>417</v>
      </c>
      <c r="B31" s="582">
        <v>73.5</v>
      </c>
      <c r="C31" s="582">
        <v>69.099999999999994</v>
      </c>
      <c r="D31" s="1178">
        <v>6.3675832127351839</v>
      </c>
      <c r="E31" s="969">
        <v>142.1</v>
      </c>
      <c r="F31" s="969">
        <v>145.77000000000001</v>
      </c>
      <c r="G31" s="1179">
        <v>-2.5176648144337066</v>
      </c>
      <c r="H31" s="969">
        <v>104.44</v>
      </c>
      <c r="I31" s="969">
        <v>100.73</v>
      </c>
      <c r="J31" s="1181">
        <v>3.6831132731063088</v>
      </c>
    </row>
    <row r="32" spans="1:10">
      <c r="A32" s="581" t="s">
        <v>418</v>
      </c>
      <c r="B32" s="582">
        <v>78.8</v>
      </c>
      <c r="C32" s="582">
        <v>67</v>
      </c>
      <c r="D32" s="1178">
        <v>17.611940298507456</v>
      </c>
      <c r="E32" s="969">
        <v>145.54</v>
      </c>
      <c r="F32" s="969">
        <v>145.69</v>
      </c>
      <c r="G32" s="1179">
        <v>-0.10295833619329287</v>
      </c>
      <c r="H32" s="969">
        <v>114.69</v>
      </c>
      <c r="I32" s="969">
        <v>97.61</v>
      </c>
      <c r="J32" s="1181">
        <v>17.498207150906666</v>
      </c>
    </row>
    <row r="33" spans="1:10">
      <c r="A33" s="581" t="s">
        <v>419</v>
      </c>
      <c r="B33" s="582">
        <v>89.6</v>
      </c>
      <c r="C33" s="582">
        <v>77.3</v>
      </c>
      <c r="D33" s="1178">
        <v>15.912031047865449</v>
      </c>
      <c r="E33" s="969">
        <v>155.84</v>
      </c>
      <c r="F33" s="969">
        <v>149.57</v>
      </c>
      <c r="G33" s="1179">
        <v>4.1920171157317609</v>
      </c>
      <c r="H33" s="969">
        <v>139.63</v>
      </c>
      <c r="I33" s="969">
        <v>115.62</v>
      </c>
      <c r="J33" s="1181">
        <v>20.766303407714926</v>
      </c>
    </row>
    <row r="34" spans="1:10">
      <c r="A34" s="581" t="s">
        <v>420</v>
      </c>
      <c r="B34" s="582">
        <v>83.7</v>
      </c>
      <c r="C34" s="582">
        <v>77.5</v>
      </c>
      <c r="D34" s="1178">
        <v>8.0000000000000071</v>
      </c>
      <c r="E34" s="969">
        <v>154.06</v>
      </c>
      <c r="F34" s="969">
        <v>149.94</v>
      </c>
      <c r="G34" s="1179">
        <v>2.7477657729758631</v>
      </c>
      <c r="H34" s="969">
        <v>128.94999999999999</v>
      </c>
      <c r="I34" s="969">
        <v>116.2</v>
      </c>
      <c r="J34" s="1181">
        <v>10.97246127366609</v>
      </c>
    </row>
    <row r="35" spans="1:10">
      <c r="A35" s="581" t="s">
        <v>421</v>
      </c>
      <c r="B35" s="582">
        <v>81.7</v>
      </c>
      <c r="C35" s="582">
        <v>74.2</v>
      </c>
      <c r="D35" s="1178">
        <v>10.107816711590289</v>
      </c>
      <c r="E35" s="969">
        <v>147.76</v>
      </c>
      <c r="F35" s="969">
        <v>145.46</v>
      </c>
      <c r="G35" s="1179">
        <v>1.5811907053485452</v>
      </c>
      <c r="H35" s="969">
        <v>120.72</v>
      </c>
      <c r="I35" s="969">
        <v>107.93</v>
      </c>
      <c r="J35" s="1181">
        <v>11.850273325303441</v>
      </c>
    </row>
    <row r="36" spans="1:10">
      <c r="A36" s="581" t="s">
        <v>422</v>
      </c>
      <c r="B36" s="582">
        <v>78.2</v>
      </c>
      <c r="C36" s="582">
        <v>75.599999999999994</v>
      </c>
      <c r="D36" s="1178">
        <v>3.4391534391534417</v>
      </c>
      <c r="E36" s="969">
        <v>148.21</v>
      </c>
      <c r="F36" s="969">
        <v>150.04</v>
      </c>
      <c r="G36" s="1179">
        <v>-1.2196747533990804</v>
      </c>
      <c r="H36" s="969">
        <v>115.9</v>
      </c>
      <c r="I36" s="969">
        <v>113.43</v>
      </c>
      <c r="J36" s="1181">
        <v>2.1775544388609624</v>
      </c>
    </row>
    <row r="37" spans="1:10">
      <c r="A37" s="581" t="s">
        <v>423</v>
      </c>
      <c r="B37" s="582">
        <v>75.2</v>
      </c>
      <c r="C37" s="582">
        <v>71.599999999999994</v>
      </c>
      <c r="D37" s="1178">
        <v>5.0279329608938772</v>
      </c>
      <c r="E37" s="969">
        <v>151.22</v>
      </c>
      <c r="F37" s="969">
        <v>144.82</v>
      </c>
      <c r="G37" s="1179">
        <v>4.4192791050959856</v>
      </c>
      <c r="H37" s="969">
        <v>113.72</v>
      </c>
      <c r="I37" s="969">
        <v>103.69</v>
      </c>
      <c r="J37" s="1181">
        <v>9.6730639405921526</v>
      </c>
    </row>
    <row r="38" spans="1:10">
      <c r="A38" s="581" t="s">
        <v>424</v>
      </c>
      <c r="B38" s="582">
        <v>79.8</v>
      </c>
      <c r="C38" s="582">
        <v>71.599999999999994</v>
      </c>
      <c r="D38" s="1178">
        <v>11.45251396648046</v>
      </c>
      <c r="E38" s="969">
        <v>167.81</v>
      </c>
      <c r="F38" s="969">
        <v>157.30000000000001</v>
      </c>
      <c r="G38" s="1179">
        <v>6.6815003178639421</v>
      </c>
      <c r="H38" s="969">
        <v>133.91</v>
      </c>
      <c r="I38" s="969">
        <v>112.63</v>
      </c>
      <c r="J38" s="1181">
        <v>18.893722809198255</v>
      </c>
    </row>
    <row r="39" spans="1:10">
      <c r="A39" s="583" t="s">
        <v>615</v>
      </c>
      <c r="B39" s="741">
        <v>78.2</v>
      </c>
      <c r="C39" s="741">
        <v>72.3</v>
      </c>
      <c r="D39" s="742">
        <v>8.1604426002766406</v>
      </c>
      <c r="E39" s="970">
        <v>149.66999999999999</v>
      </c>
      <c r="F39" s="970">
        <v>150.06</v>
      </c>
      <c r="G39" s="838">
        <v>-0.25989604158337398</v>
      </c>
      <c r="H39" s="970">
        <v>117.04</v>
      </c>
      <c r="I39" s="970">
        <v>108.49</v>
      </c>
      <c r="J39" s="742">
        <v>7.8809106830122655</v>
      </c>
    </row>
    <row r="40" spans="1:10" ht="7.15" customHeight="1">
      <c r="A40" s="570"/>
      <c r="B40" s="570"/>
      <c r="C40" s="570"/>
      <c r="D40" s="172"/>
      <c r="E40" s="570"/>
      <c r="F40" s="570"/>
      <c r="G40" s="570"/>
      <c r="H40" s="570"/>
      <c r="I40" s="570"/>
      <c r="J40" s="570"/>
    </row>
    <row r="41" spans="1:10" ht="12.75" customHeight="1">
      <c r="A41" s="2138"/>
      <c r="B41" s="2138"/>
      <c r="C41" s="2138"/>
      <c r="D41" s="2138"/>
      <c r="E41" s="2138"/>
      <c r="F41" s="2138"/>
      <c r="G41" s="2138"/>
      <c r="H41" s="2138"/>
      <c r="I41" s="2138"/>
      <c r="J41" s="2138"/>
    </row>
    <row r="42" spans="1:10">
      <c r="A42" s="584" t="s">
        <v>186</v>
      </c>
      <c r="B42" s="570"/>
      <c r="C42" s="570"/>
      <c r="D42" s="570"/>
      <c r="E42" s="570"/>
      <c r="F42" s="570"/>
      <c r="G42" s="570"/>
      <c r="H42" s="570"/>
      <c r="I42" s="570"/>
      <c r="J42" s="570"/>
    </row>
    <row r="43" spans="1:10">
      <c r="A43" s="570"/>
      <c r="B43" s="570"/>
      <c r="C43" s="570"/>
      <c r="D43" s="570"/>
      <c r="E43" s="570"/>
      <c r="F43" s="570"/>
      <c r="G43" s="570"/>
      <c r="H43" s="570"/>
      <c r="I43" s="570"/>
      <c r="J43" s="570"/>
    </row>
    <row r="44" spans="1:10">
      <c r="A44" s="570"/>
      <c r="B44" s="570"/>
      <c r="C44" s="570"/>
      <c r="D44" s="570"/>
      <c r="E44" s="570"/>
      <c r="F44" s="570"/>
      <c r="G44" s="570"/>
      <c r="H44" s="570"/>
      <c r="I44" s="570"/>
      <c r="J44" s="570"/>
    </row>
    <row r="45" spans="1:10" ht="15.75">
      <c r="A45" s="2139" t="s">
        <v>1187</v>
      </c>
      <c r="B45" s="2139"/>
      <c r="C45" s="2139"/>
      <c r="D45" s="2139"/>
      <c r="E45" s="2139"/>
      <c r="F45" s="2139"/>
      <c r="G45" s="2139"/>
      <c r="H45" s="2139"/>
      <c r="I45" s="2139"/>
      <c r="J45" s="2139"/>
    </row>
    <row r="46" spans="1:10">
      <c r="A46" s="570"/>
      <c r="B46" s="570"/>
      <c r="C46" s="570"/>
      <c r="D46" s="570"/>
      <c r="E46" s="570"/>
      <c r="F46" s="570"/>
      <c r="G46" s="570"/>
      <c r="H46" s="570"/>
      <c r="I46" s="570"/>
      <c r="J46" s="571"/>
    </row>
    <row r="47" spans="1:10">
      <c r="A47" s="572"/>
      <c r="B47" s="573" t="s">
        <v>833</v>
      </c>
      <c r="C47" s="573"/>
      <c r="D47" s="574"/>
      <c r="E47" s="573" t="s">
        <v>155</v>
      </c>
      <c r="F47" s="575"/>
      <c r="G47" s="576"/>
      <c r="H47" s="573" t="s">
        <v>156</v>
      </c>
      <c r="I47" s="575"/>
      <c r="J47" s="576"/>
    </row>
    <row r="48" spans="1:10" ht="22.5">
      <c r="A48" s="577"/>
      <c r="B48" s="578">
        <v>2010</v>
      </c>
      <c r="C48" s="579">
        <v>2009</v>
      </c>
      <c r="D48" s="580" t="s">
        <v>917</v>
      </c>
      <c r="E48" s="578">
        <v>2010</v>
      </c>
      <c r="F48" s="579">
        <v>2009</v>
      </c>
      <c r="G48" s="471" t="s">
        <v>229</v>
      </c>
      <c r="H48" s="578">
        <v>2010</v>
      </c>
      <c r="I48" s="579">
        <v>2009</v>
      </c>
      <c r="J48" s="471" t="s">
        <v>229</v>
      </c>
    </row>
    <row r="49" spans="1:10">
      <c r="A49" s="581" t="s">
        <v>413</v>
      </c>
      <c r="B49" s="582">
        <v>67.5</v>
      </c>
      <c r="C49" s="582">
        <v>59.8</v>
      </c>
      <c r="D49" s="1178">
        <v>12.876254180602009</v>
      </c>
      <c r="E49" s="969">
        <v>228.73</v>
      </c>
      <c r="F49" s="969">
        <v>276.22000000000003</v>
      </c>
      <c r="G49" s="1179">
        <v>-17.192817319527919</v>
      </c>
      <c r="H49" s="969">
        <v>154.38999999999999</v>
      </c>
      <c r="I49" s="969">
        <v>165.18</v>
      </c>
      <c r="J49" s="1180">
        <v>-6.5322678290349989</v>
      </c>
    </row>
    <row r="50" spans="1:10">
      <c r="A50" s="581" t="s">
        <v>414</v>
      </c>
      <c r="B50" s="582">
        <v>77.900000000000006</v>
      </c>
      <c r="C50" s="582">
        <v>70.099999999999994</v>
      </c>
      <c r="D50" s="1178">
        <v>11.126961483594888</v>
      </c>
      <c r="E50" s="969">
        <v>235.62</v>
      </c>
      <c r="F50" s="969">
        <v>256.74</v>
      </c>
      <c r="G50" s="1179">
        <v>-8.2262210796915198</v>
      </c>
      <c r="H50" s="969">
        <v>183.55</v>
      </c>
      <c r="I50" s="969">
        <v>179.97</v>
      </c>
      <c r="J50" s="1181">
        <v>1.9892204256265034</v>
      </c>
    </row>
    <row r="51" spans="1:10">
      <c r="A51" s="581" t="s">
        <v>415</v>
      </c>
      <c r="B51" s="582">
        <v>72.400000000000006</v>
      </c>
      <c r="C51" s="582">
        <v>62.7</v>
      </c>
      <c r="D51" s="1178">
        <v>15.470494417862835</v>
      </c>
      <c r="E51" s="969">
        <v>231.47</v>
      </c>
      <c r="F51" s="969">
        <v>254.27</v>
      </c>
      <c r="G51" s="1179">
        <v>-8.9668462657804699</v>
      </c>
      <c r="H51" s="969">
        <v>167.58</v>
      </c>
      <c r="I51" s="969">
        <v>159.43</v>
      </c>
      <c r="J51" s="1181">
        <v>5.1119613623533899</v>
      </c>
    </row>
    <row r="52" spans="1:10">
      <c r="A52" s="581" t="s">
        <v>416</v>
      </c>
      <c r="B52" s="582">
        <v>66.7</v>
      </c>
      <c r="C52" s="582">
        <v>56.2</v>
      </c>
      <c r="D52" s="1178">
        <v>18.683274021352304</v>
      </c>
      <c r="E52" s="969">
        <v>227.89</v>
      </c>
      <c r="F52" s="969">
        <v>245.37</v>
      </c>
      <c r="G52" s="1179">
        <v>-7.1239352814117529</v>
      </c>
      <c r="H52" s="969">
        <v>152</v>
      </c>
      <c r="I52" s="969">
        <v>137.9</v>
      </c>
      <c r="J52" s="1181">
        <v>10.224800580130534</v>
      </c>
    </row>
    <row r="53" spans="1:10">
      <c r="A53" s="581" t="s">
        <v>417</v>
      </c>
      <c r="B53" s="582">
        <v>60.5</v>
      </c>
      <c r="C53" s="582">
        <v>53.8</v>
      </c>
      <c r="D53" s="1178">
        <v>12.453531598513013</v>
      </c>
      <c r="E53" s="969">
        <v>198.41</v>
      </c>
      <c r="F53" s="969">
        <v>212.93</v>
      </c>
      <c r="G53" s="1179">
        <v>-6.8191424411778616</v>
      </c>
      <c r="H53" s="969">
        <v>120.04</v>
      </c>
      <c r="I53" s="969">
        <v>114.56</v>
      </c>
      <c r="J53" s="1181">
        <v>4.7835195530726349</v>
      </c>
    </row>
    <row r="54" spans="1:10">
      <c r="A54" s="581" t="s">
        <v>418</v>
      </c>
      <c r="B54" s="582">
        <v>65.7</v>
      </c>
      <c r="C54" s="582">
        <v>59</v>
      </c>
      <c r="D54" s="1178">
        <v>11.355932203389841</v>
      </c>
      <c r="E54" s="969">
        <v>223.8</v>
      </c>
      <c r="F54" s="969">
        <v>229.76</v>
      </c>
      <c r="G54" s="1179">
        <v>-2.5940111420612699</v>
      </c>
      <c r="H54" s="969">
        <v>147.04</v>
      </c>
      <c r="I54" s="969">
        <v>135.56</v>
      </c>
      <c r="J54" s="1181">
        <v>8.4685748008261896</v>
      </c>
    </row>
    <row r="55" spans="1:10">
      <c r="A55" s="581" t="s">
        <v>419</v>
      </c>
      <c r="B55" s="582">
        <v>73.099999999999994</v>
      </c>
      <c r="C55" s="582">
        <v>61.5</v>
      </c>
      <c r="D55" s="1178">
        <v>18.861788617886166</v>
      </c>
      <c r="E55" s="969">
        <v>240.46</v>
      </c>
      <c r="F55" s="969">
        <v>241.99</v>
      </c>
      <c r="G55" s="1179">
        <v>-0.63225753130294882</v>
      </c>
      <c r="H55" s="969">
        <v>175.78</v>
      </c>
      <c r="I55" s="969">
        <v>148.82</v>
      </c>
      <c r="J55" s="1181">
        <v>18.115844644537038</v>
      </c>
    </row>
    <row r="56" spans="1:10">
      <c r="A56" s="581" t="s">
        <v>420</v>
      </c>
      <c r="B56" s="582">
        <v>73.400000000000006</v>
      </c>
      <c r="C56" s="582">
        <v>63.5</v>
      </c>
      <c r="D56" s="1178">
        <v>15.590551181102374</v>
      </c>
      <c r="E56" s="969">
        <v>238.07</v>
      </c>
      <c r="F56" s="969">
        <v>236.16</v>
      </c>
      <c r="G56" s="1179">
        <v>0.80877371273713194</v>
      </c>
      <c r="H56" s="969">
        <v>174.74</v>
      </c>
      <c r="I56" s="969">
        <v>149.96</v>
      </c>
      <c r="J56" s="1181">
        <v>16.524406508402233</v>
      </c>
    </row>
    <row r="57" spans="1:10">
      <c r="A57" s="581" t="s">
        <v>421</v>
      </c>
      <c r="B57" s="582">
        <v>63.7</v>
      </c>
      <c r="C57" s="582">
        <v>53.3</v>
      </c>
      <c r="D57" s="1178">
        <v>19.512195121951237</v>
      </c>
      <c r="E57" s="969">
        <v>190.82</v>
      </c>
      <c r="F57" s="969">
        <v>199.86</v>
      </c>
      <c r="G57" s="1179">
        <v>-4.5231662163514592</v>
      </c>
      <c r="H57" s="969">
        <v>121.55</v>
      </c>
      <c r="I57" s="969">
        <v>106.53</v>
      </c>
      <c r="J57" s="1181">
        <v>14.099314747019619</v>
      </c>
    </row>
    <row r="58" spans="1:10">
      <c r="A58" s="581" t="s">
        <v>422</v>
      </c>
      <c r="B58" s="582">
        <v>67.099999999999994</v>
      </c>
      <c r="C58" s="582">
        <v>56.1</v>
      </c>
      <c r="D58" s="1178">
        <v>19.6078431372549</v>
      </c>
      <c r="E58" s="969">
        <v>194.24</v>
      </c>
      <c r="F58" s="969">
        <v>200.64</v>
      </c>
      <c r="G58" s="1179">
        <v>-3.1897926634768647</v>
      </c>
      <c r="H58" s="969">
        <v>130.34</v>
      </c>
      <c r="I58" s="969">
        <v>112.56</v>
      </c>
      <c r="J58" s="1181">
        <v>15.796019900497505</v>
      </c>
    </row>
    <row r="59" spans="1:10">
      <c r="A59" s="581" t="s">
        <v>423</v>
      </c>
      <c r="B59" s="582">
        <v>65.7</v>
      </c>
      <c r="C59" s="582">
        <v>53.7</v>
      </c>
      <c r="D59" s="1178">
        <v>22.346368715083798</v>
      </c>
      <c r="E59" s="969">
        <v>206.76</v>
      </c>
      <c r="F59" s="969">
        <v>200.61</v>
      </c>
      <c r="G59" s="1179">
        <v>3.0656497682069572</v>
      </c>
      <c r="H59" s="969">
        <v>135.84</v>
      </c>
      <c r="I59" s="969">
        <v>107.73</v>
      </c>
      <c r="J59" s="1181">
        <v>26.093010303536612</v>
      </c>
    </row>
    <row r="60" spans="1:10">
      <c r="A60" s="581" t="s">
        <v>424</v>
      </c>
      <c r="B60" s="582">
        <v>64.7</v>
      </c>
      <c r="C60" s="582">
        <v>57.6</v>
      </c>
      <c r="D60" s="1178">
        <v>12.326388888888884</v>
      </c>
      <c r="E60" s="969">
        <v>283.67</v>
      </c>
      <c r="F60" s="969">
        <v>277.69</v>
      </c>
      <c r="G60" s="1179">
        <v>2.1534804998379453</v>
      </c>
      <c r="H60" s="969">
        <v>183.53</v>
      </c>
      <c r="I60" s="969">
        <v>159.94999999999999</v>
      </c>
      <c r="J60" s="1181">
        <v>14.742106908408893</v>
      </c>
    </row>
    <row r="61" spans="1:10">
      <c r="A61" s="583" t="s">
        <v>615</v>
      </c>
      <c r="B61" s="741">
        <v>68.099999999999994</v>
      </c>
      <c r="C61" s="741">
        <v>58.9</v>
      </c>
      <c r="D61" s="742">
        <v>15.619694397283524</v>
      </c>
      <c r="E61" s="970">
        <v>226.07</v>
      </c>
      <c r="F61" s="970">
        <v>237.51</v>
      </c>
      <c r="G61" s="742">
        <v>-4.8166392993979184</v>
      </c>
      <c r="H61" s="970">
        <v>153.94999999999999</v>
      </c>
      <c r="I61" s="970">
        <v>139.88999999999999</v>
      </c>
      <c r="J61" s="742">
        <v>10.050754163985998</v>
      </c>
    </row>
    <row r="62" spans="1:10" ht="7.15" customHeight="1">
      <c r="A62" s="570"/>
      <c r="B62" s="570"/>
      <c r="C62" s="570"/>
      <c r="D62" s="172"/>
      <c r="E62" s="570"/>
      <c r="F62" s="570"/>
      <c r="G62" s="570"/>
      <c r="H62" s="570"/>
      <c r="I62" s="570"/>
      <c r="J62" s="570"/>
    </row>
    <row r="63" spans="1:10" ht="12.75" customHeight="1">
      <c r="A63" s="2138"/>
      <c r="B63" s="2138"/>
      <c r="C63" s="2138"/>
      <c r="D63" s="2138"/>
      <c r="E63" s="2138"/>
      <c r="F63" s="2138"/>
      <c r="G63" s="2138"/>
      <c r="H63" s="2138"/>
      <c r="I63" s="2138"/>
      <c r="J63" s="2138"/>
    </row>
    <row r="64" spans="1:10">
      <c r="A64" s="584" t="s">
        <v>186</v>
      </c>
      <c r="B64" s="585"/>
      <c r="C64" s="570"/>
      <c r="D64" s="570"/>
      <c r="E64" s="585"/>
      <c r="F64" s="570"/>
      <c r="G64" s="570"/>
      <c r="H64" s="585"/>
      <c r="I64" s="570"/>
      <c r="J64" s="570"/>
    </row>
  </sheetData>
  <sheetProtection formatCells="0" formatColumns="0" formatRows="0" insertColumns="0" insertRows="0" insertHyperlinks="0" deleteColumns="0" deleteRows="0" sort="0" autoFilter="0" pivotTables="0"/>
  <mergeCells count="6">
    <mergeCell ref="A63:J63"/>
    <mergeCell ref="A41:J41"/>
    <mergeCell ref="A23:J23"/>
    <mergeCell ref="A1:J1"/>
    <mergeCell ref="A45:J45"/>
    <mergeCell ref="A19:J19"/>
  </mergeCells>
  <phoneticPr fontId="53" type="noConversion"/>
  <printOptions horizontalCentered="1"/>
  <pageMargins left="0.75" right="0.75" top="1" bottom="0.75" header="0.5" footer="0.5"/>
  <pageSetup scale="81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J42"/>
  <sheetViews>
    <sheetView workbookViewId="0">
      <selection activeCell="O46" sqref="O46"/>
    </sheetView>
  </sheetViews>
  <sheetFormatPr defaultRowHeight="12.75"/>
  <cols>
    <col min="1" max="1" width="13.140625" customWidth="1"/>
    <col min="2" max="3" width="8.7109375" customWidth="1"/>
    <col min="4" max="4" width="7.7109375" customWidth="1"/>
    <col min="5" max="6" width="8.7109375" customWidth="1"/>
    <col min="7" max="7" width="7.7109375" customWidth="1"/>
    <col min="8" max="9" width="8.7109375" customWidth="1"/>
    <col min="10" max="10" width="7.7109375" customWidth="1"/>
    <col min="11" max="11" width="3.140625" customWidth="1"/>
  </cols>
  <sheetData>
    <row r="1" spans="1:10" ht="15.75">
      <c r="A1" s="2139" t="s">
        <v>1186</v>
      </c>
      <c r="B1" s="2139"/>
      <c r="C1" s="2139"/>
      <c r="D1" s="2139"/>
      <c r="E1" s="2139"/>
      <c r="F1" s="2139"/>
      <c r="G1" s="2139"/>
      <c r="H1" s="2139"/>
      <c r="I1" s="2139"/>
      <c r="J1" s="2139"/>
    </row>
    <row r="2" spans="1:10">
      <c r="A2" s="570"/>
      <c r="B2" s="570"/>
      <c r="C2" s="570"/>
      <c r="D2" s="570"/>
      <c r="E2" s="570"/>
      <c r="F2" s="570"/>
      <c r="G2" s="570"/>
      <c r="H2" s="570"/>
      <c r="I2" s="570"/>
      <c r="J2" s="571"/>
    </row>
    <row r="3" spans="1:10">
      <c r="A3" s="572"/>
      <c r="B3" s="573" t="s">
        <v>833</v>
      </c>
      <c r="C3" s="573"/>
      <c r="D3" s="574"/>
      <c r="E3" s="573" t="s">
        <v>155</v>
      </c>
      <c r="F3" s="575"/>
      <c r="G3" s="576"/>
      <c r="H3" s="573" t="s">
        <v>156</v>
      </c>
      <c r="I3" s="575"/>
      <c r="J3" s="576"/>
    </row>
    <row r="4" spans="1:10" ht="22.5">
      <c r="A4" s="577"/>
      <c r="B4" s="578">
        <v>2010</v>
      </c>
      <c r="C4" s="579">
        <v>2009</v>
      </c>
      <c r="D4" s="580" t="s">
        <v>917</v>
      </c>
      <c r="E4" s="578">
        <v>2010</v>
      </c>
      <c r="F4" s="579">
        <v>2009</v>
      </c>
      <c r="G4" s="471" t="s">
        <v>229</v>
      </c>
      <c r="H4" s="578">
        <v>2010</v>
      </c>
      <c r="I4" s="579">
        <v>2009</v>
      </c>
      <c r="J4" s="471" t="s">
        <v>229</v>
      </c>
    </row>
    <row r="5" spans="1:10">
      <c r="A5" s="581" t="s">
        <v>413</v>
      </c>
      <c r="B5" s="582">
        <v>54.3</v>
      </c>
      <c r="C5" s="582">
        <v>56.5</v>
      </c>
      <c r="D5" s="1178">
        <v>-3.8938053097345215</v>
      </c>
      <c r="E5" s="969">
        <v>193.86</v>
      </c>
      <c r="F5" s="969">
        <v>198.47</v>
      </c>
      <c r="G5" s="1179">
        <v>-2.3227691842595766</v>
      </c>
      <c r="H5" s="969">
        <v>105.27</v>
      </c>
      <c r="I5" s="969">
        <v>112.14</v>
      </c>
      <c r="J5" s="1180">
        <v>-6.1262707330123067</v>
      </c>
    </row>
    <row r="6" spans="1:10">
      <c r="A6" s="581" t="s">
        <v>414</v>
      </c>
      <c r="B6" s="582">
        <v>62.8</v>
      </c>
      <c r="C6" s="582">
        <v>67.3</v>
      </c>
      <c r="D6" s="1178">
        <v>-6.6864784546805334</v>
      </c>
      <c r="E6" s="969">
        <v>183.36</v>
      </c>
      <c r="F6" s="969">
        <v>199.1</v>
      </c>
      <c r="G6" s="1179">
        <v>-7.9055750878955227</v>
      </c>
      <c r="H6" s="969">
        <v>115.15</v>
      </c>
      <c r="I6" s="969">
        <v>133.99</v>
      </c>
      <c r="J6" s="1181">
        <v>-14.060750802298683</v>
      </c>
    </row>
    <row r="7" spans="1:10">
      <c r="A7" s="581" t="s">
        <v>415</v>
      </c>
      <c r="B7" s="582">
        <v>55.7</v>
      </c>
      <c r="C7" s="582">
        <v>61.5</v>
      </c>
      <c r="D7" s="1178">
        <v>-9.430894308943083</v>
      </c>
      <c r="E7" s="969">
        <v>186.07</v>
      </c>
      <c r="F7" s="969">
        <v>194.71</v>
      </c>
      <c r="G7" s="1179">
        <v>-4.43736839402189</v>
      </c>
      <c r="H7" s="969">
        <v>103.64</v>
      </c>
      <c r="I7" s="969">
        <v>119.75</v>
      </c>
      <c r="J7" s="1181">
        <v>-13.45302713987474</v>
      </c>
    </row>
    <row r="8" spans="1:10">
      <c r="A8" s="581" t="s">
        <v>416</v>
      </c>
      <c r="B8" s="582">
        <v>54.1</v>
      </c>
      <c r="C8" s="582">
        <v>54.1</v>
      </c>
      <c r="D8" s="1178">
        <v>0</v>
      </c>
      <c r="E8" s="969">
        <v>188.12</v>
      </c>
      <c r="F8" s="969">
        <v>195.15</v>
      </c>
      <c r="G8" s="1179">
        <v>-3.6023571611580874</v>
      </c>
      <c r="H8" s="969">
        <v>101.77</v>
      </c>
      <c r="I8" s="969">
        <v>105.58</v>
      </c>
      <c r="J8" s="1181">
        <v>-3.6086379996211448</v>
      </c>
    </row>
    <row r="9" spans="1:10">
      <c r="A9" s="581" t="s">
        <v>417</v>
      </c>
      <c r="B9" s="582">
        <v>61.7</v>
      </c>
      <c r="C9" s="582">
        <v>55.5</v>
      </c>
      <c r="D9" s="1178">
        <v>11.171171171171167</v>
      </c>
      <c r="E9" s="969">
        <v>171.69</v>
      </c>
      <c r="F9" s="969">
        <v>180.46</v>
      </c>
      <c r="G9" s="1179">
        <v>-4.8598027263659578</v>
      </c>
      <c r="H9" s="969">
        <v>105.93</v>
      </c>
      <c r="I9" s="969">
        <v>100.16</v>
      </c>
      <c r="J9" s="1181">
        <v>5.7607827476038542</v>
      </c>
    </row>
    <row r="10" spans="1:10">
      <c r="A10" s="581" t="s">
        <v>418</v>
      </c>
      <c r="B10" s="582">
        <v>70.099999999999994</v>
      </c>
      <c r="C10" s="582">
        <v>57.1</v>
      </c>
      <c r="D10" s="1178">
        <v>22.767075306479857</v>
      </c>
      <c r="E10" s="969">
        <v>177.44</v>
      </c>
      <c r="F10" s="969">
        <v>182.5</v>
      </c>
      <c r="G10" s="1179">
        <v>-2.7726027397260267</v>
      </c>
      <c r="H10" s="969">
        <v>124.39</v>
      </c>
      <c r="I10" s="969">
        <v>104.21</v>
      </c>
      <c r="J10" s="1181">
        <v>19.364744266385191</v>
      </c>
    </row>
    <row r="11" spans="1:10">
      <c r="A11" s="581" t="s">
        <v>419</v>
      </c>
      <c r="B11" s="582">
        <v>68.099999999999994</v>
      </c>
      <c r="C11" s="582">
        <v>62.5</v>
      </c>
      <c r="D11" s="1178">
        <v>8.9599999999999902</v>
      </c>
      <c r="E11" s="969">
        <v>192.01</v>
      </c>
      <c r="F11" s="969">
        <v>191.18</v>
      </c>
      <c r="G11" s="1179">
        <v>0.43414583115388705</v>
      </c>
      <c r="H11" s="969">
        <v>130.76</v>
      </c>
      <c r="I11" s="969">
        <v>119.49</v>
      </c>
      <c r="J11" s="1181">
        <v>9.4317516110134605</v>
      </c>
    </row>
    <row r="12" spans="1:10">
      <c r="A12" s="581" t="s">
        <v>420</v>
      </c>
      <c r="B12" s="582">
        <v>62.4</v>
      </c>
      <c r="C12" s="582">
        <v>61.6</v>
      </c>
      <c r="D12" s="1178">
        <v>1.298701298701288</v>
      </c>
      <c r="E12" s="969">
        <v>192.83</v>
      </c>
      <c r="F12" s="969">
        <v>189.99</v>
      </c>
      <c r="G12" s="1179">
        <v>1.4948155166061294</v>
      </c>
      <c r="H12" s="969">
        <v>120.33</v>
      </c>
      <c r="I12" s="969">
        <v>117.03</v>
      </c>
      <c r="J12" s="1181">
        <v>2.8197897974878261</v>
      </c>
    </row>
    <row r="13" spans="1:10">
      <c r="A13" s="581" t="s">
        <v>421</v>
      </c>
      <c r="B13" s="582">
        <v>58.7</v>
      </c>
      <c r="C13" s="582">
        <v>55</v>
      </c>
      <c r="D13" s="1178">
        <v>6.7272727272727373</v>
      </c>
      <c r="E13" s="969">
        <v>171.65</v>
      </c>
      <c r="F13" s="969">
        <v>171.92</v>
      </c>
      <c r="G13" s="1179">
        <v>-0.15704979060027213</v>
      </c>
      <c r="H13" s="969">
        <v>100.76</v>
      </c>
      <c r="I13" s="969">
        <v>94.56</v>
      </c>
      <c r="J13" s="1181">
        <v>6.5566835871404328</v>
      </c>
    </row>
    <row r="14" spans="1:10">
      <c r="A14" s="581" t="s">
        <v>422</v>
      </c>
      <c r="B14" s="582">
        <v>61.2</v>
      </c>
      <c r="C14" s="582">
        <v>60.2</v>
      </c>
      <c r="D14" s="1178">
        <v>1.6611295681063121</v>
      </c>
      <c r="E14" s="969">
        <v>172.07</v>
      </c>
      <c r="F14" s="969">
        <v>181.04</v>
      </c>
      <c r="G14" s="1179">
        <v>-4.954706142289</v>
      </c>
      <c r="H14" s="969">
        <v>105.31</v>
      </c>
      <c r="I14" s="969">
        <v>108.99</v>
      </c>
      <c r="J14" s="1181">
        <v>-3.3764565556473003</v>
      </c>
    </row>
    <row r="15" spans="1:10">
      <c r="A15" s="581" t="s">
        <v>423</v>
      </c>
      <c r="B15" s="582">
        <v>51</v>
      </c>
      <c r="C15" s="582">
        <v>47</v>
      </c>
      <c r="D15" s="1178">
        <v>8.5106382978723296</v>
      </c>
      <c r="E15" s="969">
        <v>175.71</v>
      </c>
      <c r="F15" s="969">
        <v>175.16</v>
      </c>
      <c r="G15" s="1179">
        <v>0.31399862982417481</v>
      </c>
      <c r="H15" s="969">
        <v>89.61</v>
      </c>
      <c r="I15" s="969">
        <v>82.33</v>
      </c>
      <c r="J15" s="1181">
        <v>8.8424632576217697</v>
      </c>
    </row>
    <row r="16" spans="1:10">
      <c r="A16" s="581" t="s">
        <v>424</v>
      </c>
      <c r="B16" s="582">
        <v>49.2</v>
      </c>
      <c r="C16" s="582">
        <v>48</v>
      </c>
      <c r="D16" s="1178">
        <v>2.5000000000000133</v>
      </c>
      <c r="E16" s="969">
        <v>214.89</v>
      </c>
      <c r="F16" s="969">
        <v>205.05</v>
      </c>
      <c r="G16" s="1179">
        <v>4.7988295537673586</v>
      </c>
      <c r="H16" s="969">
        <v>105.73</v>
      </c>
      <c r="I16" s="969">
        <v>98.42</v>
      </c>
      <c r="J16" s="1181">
        <v>7.4273521641942786</v>
      </c>
    </row>
    <row r="17" spans="1:10">
      <c r="A17" s="583" t="s">
        <v>615</v>
      </c>
      <c r="B17" s="741">
        <v>59.2</v>
      </c>
      <c r="C17" s="741">
        <v>57</v>
      </c>
      <c r="D17" s="742">
        <v>3.8596491228070295</v>
      </c>
      <c r="E17" s="970">
        <v>184.52</v>
      </c>
      <c r="F17" s="970">
        <v>188.78</v>
      </c>
      <c r="G17" s="742">
        <v>-2.2565949782815897</v>
      </c>
      <c r="H17" s="970">
        <v>109.24</v>
      </c>
      <c r="I17" s="970">
        <v>107.6</v>
      </c>
      <c r="J17" s="742">
        <v>1.5241635687732291</v>
      </c>
    </row>
    <row r="18" spans="1:10" ht="8.4499999999999993" customHeight="1">
      <c r="A18" s="570"/>
      <c r="B18" s="570"/>
      <c r="C18" s="570"/>
      <c r="D18" s="172"/>
      <c r="E18" s="570"/>
      <c r="F18" s="570"/>
      <c r="G18" s="570"/>
      <c r="H18" s="570"/>
      <c r="I18" s="570"/>
      <c r="J18" s="570"/>
    </row>
    <row r="19" spans="1:10" ht="12.75" customHeight="1">
      <c r="A19" s="2138"/>
      <c r="B19" s="2138"/>
      <c r="C19" s="2138"/>
      <c r="D19" s="2138"/>
      <c r="E19" s="2138"/>
      <c r="F19" s="2138"/>
      <c r="G19" s="2138"/>
      <c r="H19" s="2138"/>
      <c r="I19" s="2138"/>
      <c r="J19" s="2138"/>
    </row>
    <row r="20" spans="1:10">
      <c r="A20" s="584" t="s">
        <v>186</v>
      </c>
      <c r="B20" s="585"/>
      <c r="C20" s="570"/>
      <c r="D20" s="570"/>
      <c r="E20" s="585"/>
      <c r="F20" s="570"/>
      <c r="G20" s="570"/>
      <c r="H20" s="585"/>
      <c r="I20" s="570"/>
      <c r="J20" s="570"/>
    </row>
    <row r="21" spans="1:10">
      <c r="A21" s="570"/>
      <c r="B21" s="570"/>
      <c r="C21" s="570"/>
      <c r="D21" s="570"/>
      <c r="E21" s="570"/>
      <c r="F21" s="570"/>
      <c r="G21" s="570"/>
      <c r="H21" s="570"/>
      <c r="I21" s="570"/>
      <c r="J21" s="570"/>
    </row>
    <row r="22" spans="1:10">
      <c r="A22" s="570"/>
      <c r="B22" s="570"/>
      <c r="C22" s="570"/>
      <c r="D22" s="570"/>
      <c r="E22" s="570"/>
      <c r="F22" s="570"/>
      <c r="G22" s="570"/>
      <c r="H22" s="570"/>
      <c r="I22" s="570"/>
      <c r="J22" s="570"/>
    </row>
    <row r="23" spans="1:10" ht="15.75">
      <c r="A23" s="2139" t="s">
        <v>1185</v>
      </c>
      <c r="B23" s="2139"/>
      <c r="C23" s="2139"/>
      <c r="D23" s="2139"/>
      <c r="E23" s="2139"/>
      <c r="F23" s="2139"/>
      <c r="G23" s="2139"/>
      <c r="H23" s="2139"/>
      <c r="I23" s="2139"/>
      <c r="J23" s="2139"/>
    </row>
    <row r="24" spans="1:10">
      <c r="A24" s="570"/>
      <c r="B24" s="570"/>
      <c r="C24" s="570"/>
      <c r="D24" s="570"/>
      <c r="E24" s="570"/>
      <c r="F24" s="570"/>
      <c r="G24" s="570"/>
      <c r="H24" s="570"/>
      <c r="I24" s="570"/>
      <c r="J24" s="571"/>
    </row>
    <row r="25" spans="1:10">
      <c r="A25" s="572"/>
      <c r="B25" s="573" t="s">
        <v>833</v>
      </c>
      <c r="C25" s="573"/>
      <c r="D25" s="574"/>
      <c r="E25" s="573" t="s">
        <v>155</v>
      </c>
      <c r="F25" s="575"/>
      <c r="G25" s="576"/>
      <c r="H25" s="573" t="s">
        <v>156</v>
      </c>
      <c r="I25" s="575"/>
      <c r="J25" s="576"/>
    </row>
    <row r="26" spans="1:10" ht="22.5">
      <c r="A26" s="577"/>
      <c r="B26" s="578">
        <v>2010</v>
      </c>
      <c r="C26" s="579">
        <v>2009</v>
      </c>
      <c r="D26" s="580" t="s">
        <v>917</v>
      </c>
      <c r="E26" s="578">
        <v>2010</v>
      </c>
      <c r="F26" s="579">
        <v>2009</v>
      </c>
      <c r="G26" s="471" t="s">
        <v>229</v>
      </c>
      <c r="H26" s="578">
        <v>2010</v>
      </c>
      <c r="I26" s="579">
        <v>2009</v>
      </c>
      <c r="J26" s="471" t="s">
        <v>229</v>
      </c>
    </row>
    <row r="27" spans="1:10">
      <c r="A27" s="581" t="s">
        <v>413</v>
      </c>
      <c r="B27" s="582">
        <v>53.2</v>
      </c>
      <c r="C27" s="582">
        <v>55.2</v>
      </c>
      <c r="D27" s="1178">
        <v>-3.6231884057971064</v>
      </c>
      <c r="E27" s="969">
        <v>187.27</v>
      </c>
      <c r="F27" s="969">
        <v>201.48</v>
      </c>
      <c r="G27" s="1179">
        <v>-7.0528092118324341</v>
      </c>
      <c r="H27" s="969">
        <v>99.63</v>
      </c>
      <c r="I27" s="969">
        <v>111.22</v>
      </c>
      <c r="J27" s="1180">
        <v>-10.42078762812444</v>
      </c>
    </row>
    <row r="28" spans="1:10">
      <c r="A28" s="581" t="s">
        <v>414</v>
      </c>
      <c r="B28" s="582">
        <v>62.4</v>
      </c>
      <c r="C28" s="582">
        <v>62.7</v>
      </c>
      <c r="D28" s="1178">
        <v>-0.4784688995215336</v>
      </c>
      <c r="E28" s="969">
        <v>188.48</v>
      </c>
      <c r="F28" s="969">
        <v>193.02</v>
      </c>
      <c r="G28" s="1179">
        <v>-2.3520878665423406</v>
      </c>
      <c r="H28" s="969">
        <v>117.61</v>
      </c>
      <c r="I28" s="969">
        <v>121.02</v>
      </c>
      <c r="J28" s="1181">
        <v>-2.8177160799867762</v>
      </c>
    </row>
    <row r="29" spans="1:10">
      <c r="A29" s="581" t="s">
        <v>415</v>
      </c>
      <c r="B29" s="582">
        <v>57.9</v>
      </c>
      <c r="C29" s="582">
        <v>56.9</v>
      </c>
      <c r="D29" s="1178">
        <v>1.7574692442882345</v>
      </c>
      <c r="E29" s="969">
        <v>181.86</v>
      </c>
      <c r="F29" s="969">
        <v>189.25</v>
      </c>
      <c r="G29" s="1179">
        <v>-3.9048877146631411</v>
      </c>
      <c r="H29" s="969">
        <v>105.3</v>
      </c>
      <c r="I29" s="969">
        <v>107.68</v>
      </c>
      <c r="J29" s="1181">
        <v>-2.2102526002971912</v>
      </c>
    </row>
    <row r="30" spans="1:10">
      <c r="A30" s="581" t="s">
        <v>416</v>
      </c>
      <c r="B30" s="582">
        <v>54.9</v>
      </c>
      <c r="C30" s="582">
        <v>54.3</v>
      </c>
      <c r="D30" s="1178">
        <v>1.1049723756906049</v>
      </c>
      <c r="E30" s="969">
        <v>199.77</v>
      </c>
      <c r="F30" s="969">
        <v>197.07</v>
      </c>
      <c r="G30" s="1179">
        <v>1.3700715481808512</v>
      </c>
      <c r="H30" s="969">
        <v>109.67</v>
      </c>
      <c r="I30" s="969">
        <v>107.01</v>
      </c>
      <c r="J30" s="1181">
        <v>2.4857489954209777</v>
      </c>
    </row>
    <row r="31" spans="1:10">
      <c r="A31" s="581" t="s">
        <v>417</v>
      </c>
      <c r="B31" s="582">
        <v>48.1</v>
      </c>
      <c r="C31" s="582">
        <v>48.6</v>
      </c>
      <c r="D31" s="1178">
        <v>-1.0288065843621408</v>
      </c>
      <c r="E31" s="969">
        <v>165.37</v>
      </c>
      <c r="F31" s="969">
        <v>165.36</v>
      </c>
      <c r="G31" s="1179">
        <v>6.0474117077768952E-3</v>
      </c>
      <c r="H31" s="969">
        <v>79.540000000000006</v>
      </c>
      <c r="I31" s="969">
        <v>80.36</v>
      </c>
      <c r="J31" s="1181">
        <v>-1.0204081632652962</v>
      </c>
    </row>
    <row r="32" spans="1:10">
      <c r="A32" s="581" t="s">
        <v>418</v>
      </c>
      <c r="B32" s="582">
        <v>56.9</v>
      </c>
      <c r="C32" s="582">
        <v>51.3</v>
      </c>
      <c r="D32" s="1178">
        <v>10.916179337231968</v>
      </c>
      <c r="E32" s="969">
        <v>175.29</v>
      </c>
      <c r="F32" s="969">
        <v>174</v>
      </c>
      <c r="G32" s="1179">
        <v>0.74137931034481408</v>
      </c>
      <c r="H32" s="969">
        <v>99.74</v>
      </c>
      <c r="I32" s="969">
        <v>89.26</v>
      </c>
      <c r="J32" s="1181">
        <v>11.740981402643946</v>
      </c>
    </row>
    <row r="33" spans="1:10">
      <c r="A33" s="581" t="s">
        <v>419</v>
      </c>
      <c r="B33" s="582">
        <v>62.6</v>
      </c>
      <c r="C33" s="582">
        <v>56.3</v>
      </c>
      <c r="D33" s="1178">
        <v>11.190053285968027</v>
      </c>
      <c r="E33" s="969">
        <v>183.55</v>
      </c>
      <c r="F33" s="969">
        <v>178.62</v>
      </c>
      <c r="G33" s="1179">
        <v>2.7600492665994958</v>
      </c>
      <c r="H33" s="969">
        <v>114.9</v>
      </c>
      <c r="I33" s="969">
        <v>100.56</v>
      </c>
      <c r="J33" s="1181">
        <v>14.260143198090702</v>
      </c>
    </row>
    <row r="34" spans="1:10">
      <c r="A34" s="581" t="s">
        <v>420</v>
      </c>
      <c r="B34" s="582">
        <v>60.6</v>
      </c>
      <c r="C34" s="582">
        <v>56.3</v>
      </c>
      <c r="D34" s="1178">
        <v>7.6376554174067524</v>
      </c>
      <c r="E34" s="969">
        <v>191.97</v>
      </c>
      <c r="F34" s="969">
        <v>194.98</v>
      </c>
      <c r="G34" s="1179">
        <v>-1.5437480767258149</v>
      </c>
      <c r="H34" s="969">
        <v>116.33</v>
      </c>
      <c r="I34" s="969">
        <v>109.77</v>
      </c>
      <c r="J34" s="1181">
        <v>5.9761319121800049</v>
      </c>
    </row>
    <row r="35" spans="1:10">
      <c r="A35" s="581" t="s">
        <v>421</v>
      </c>
      <c r="B35" s="582">
        <v>52.1</v>
      </c>
      <c r="C35" s="582">
        <v>49.6</v>
      </c>
      <c r="D35" s="1178">
        <v>5.0403225806451513</v>
      </c>
      <c r="E35" s="969">
        <v>156.38</v>
      </c>
      <c r="F35" s="969">
        <v>159.56</v>
      </c>
      <c r="G35" s="1179">
        <v>-1.9929806969165242</v>
      </c>
      <c r="H35" s="969">
        <v>81.47</v>
      </c>
      <c r="I35" s="969">
        <v>79.14</v>
      </c>
      <c r="J35" s="1181">
        <v>2.9441496082891039</v>
      </c>
    </row>
    <row r="36" spans="1:10">
      <c r="A36" s="581" t="s">
        <v>422</v>
      </c>
      <c r="B36" s="582">
        <v>57.6</v>
      </c>
      <c r="C36" s="582">
        <v>55.3</v>
      </c>
      <c r="D36" s="1178">
        <v>4.1591320072332794</v>
      </c>
      <c r="E36" s="969">
        <v>171.65</v>
      </c>
      <c r="F36" s="969">
        <v>162.27000000000001</v>
      </c>
      <c r="G36" s="1179">
        <v>5.7804893079435482</v>
      </c>
      <c r="H36" s="969">
        <v>98.87</v>
      </c>
      <c r="I36" s="969">
        <v>89.74</v>
      </c>
      <c r="J36" s="1181">
        <v>10.173835524849583</v>
      </c>
    </row>
    <row r="37" spans="1:10">
      <c r="A37" s="581" t="s">
        <v>423</v>
      </c>
      <c r="B37" s="582">
        <v>55.7</v>
      </c>
      <c r="C37" s="582">
        <v>45.6</v>
      </c>
      <c r="D37" s="1178">
        <v>22.149122807017552</v>
      </c>
      <c r="E37" s="969">
        <v>173.74</v>
      </c>
      <c r="F37" s="969">
        <v>176.55</v>
      </c>
      <c r="G37" s="1179">
        <v>-1.5916171056358008</v>
      </c>
      <c r="H37" s="969">
        <v>96.77</v>
      </c>
      <c r="I37" s="969">
        <v>80.510000000000005</v>
      </c>
      <c r="J37" s="1181">
        <v>20.196248913178483</v>
      </c>
    </row>
    <row r="38" spans="1:10">
      <c r="A38" s="581" t="s">
        <v>424</v>
      </c>
      <c r="B38" s="582">
        <v>55.3</v>
      </c>
      <c r="C38" s="582">
        <v>50.4</v>
      </c>
      <c r="D38" s="1178">
        <v>9.7222222222222108</v>
      </c>
      <c r="E38" s="969">
        <v>221.69</v>
      </c>
      <c r="F38" s="969">
        <v>227.21</v>
      </c>
      <c r="G38" s="1179">
        <v>-2.4294705338673506</v>
      </c>
      <c r="H38" s="969">
        <v>122.59</v>
      </c>
      <c r="I38" s="969">
        <v>114.51</v>
      </c>
      <c r="J38" s="1181">
        <v>7.0561523011090754</v>
      </c>
    </row>
    <row r="39" spans="1:10">
      <c r="A39" s="583" t="s">
        <v>615</v>
      </c>
      <c r="B39" s="741">
        <v>56.4</v>
      </c>
      <c r="C39" s="741">
        <v>53.5</v>
      </c>
      <c r="D39" s="742">
        <v>5.4205607476635498</v>
      </c>
      <c r="E39" s="970">
        <v>183.63</v>
      </c>
      <c r="F39" s="970">
        <v>185.43</v>
      </c>
      <c r="G39" s="742">
        <v>-0.97071671250607006</v>
      </c>
      <c r="H39" s="970">
        <v>103.57</v>
      </c>
      <c r="I39" s="970">
        <v>99.21</v>
      </c>
      <c r="J39" s="742">
        <v>4.394718274367504</v>
      </c>
    </row>
    <row r="40" spans="1:10" ht="7.15" customHeight="1">
      <c r="A40" s="570"/>
      <c r="B40" s="570"/>
      <c r="C40" s="570"/>
      <c r="D40" s="172"/>
      <c r="E40" s="570"/>
      <c r="F40" s="570"/>
      <c r="G40" s="570"/>
      <c r="H40" s="924"/>
      <c r="I40" s="924"/>
      <c r="J40" s="570"/>
    </row>
    <row r="41" spans="1:10" ht="12.75" customHeight="1">
      <c r="A41" s="2138"/>
      <c r="B41" s="2138"/>
      <c r="C41" s="2138"/>
      <c r="D41" s="2138"/>
      <c r="E41" s="2138"/>
      <c r="F41" s="2138"/>
      <c r="G41" s="2138"/>
      <c r="H41" s="2138"/>
      <c r="I41" s="2138"/>
      <c r="J41" s="2138"/>
    </row>
    <row r="42" spans="1:10">
      <c r="A42" s="584" t="s">
        <v>186</v>
      </c>
      <c r="B42" s="570"/>
      <c r="C42" s="570"/>
      <c r="D42" s="570"/>
      <c r="E42" s="570"/>
      <c r="F42" s="570"/>
      <c r="G42" s="570"/>
      <c r="H42" s="570"/>
      <c r="I42" s="570"/>
      <c r="J42" s="570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3:J23"/>
    <mergeCell ref="A19:J19"/>
    <mergeCell ref="A41:J41"/>
  </mergeCells>
  <phoneticPr fontId="53" type="noConversion"/>
  <printOptions horizontalCentered="1"/>
  <pageMargins left="0.75" right="0.75" top="1" bottom="0.75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143"/>
  <sheetViews>
    <sheetView showGridLines="0" zoomScaleNormal="100" workbookViewId="0">
      <pane xSplit="1" ySplit="6" topLeftCell="O22" activePane="bottomRight" state="frozen"/>
      <selection pane="topRight" activeCell="B1" sqref="B1"/>
      <selection pane="bottomLeft" activeCell="A7" sqref="A7"/>
      <selection pane="bottomRight" activeCell="B35" sqref="B35:AA47"/>
    </sheetView>
  </sheetViews>
  <sheetFormatPr defaultRowHeight="12.75"/>
  <cols>
    <col min="1" max="1" width="18.140625" style="37" customWidth="1"/>
    <col min="2" max="2" width="11.28515625" style="37" customWidth="1"/>
    <col min="3" max="3" width="10.85546875" style="37" customWidth="1"/>
    <col min="4" max="5" width="11.5703125" style="36" customWidth="1"/>
    <col min="6" max="6" width="12" style="36" customWidth="1"/>
    <col min="7" max="11" width="10.42578125" style="36" customWidth="1"/>
    <col min="12" max="12" width="10" style="36" customWidth="1"/>
    <col min="13" max="13" width="11.42578125" style="36" customWidth="1"/>
    <col min="14" max="14" width="11.5703125" style="36" customWidth="1"/>
    <col min="15" max="15" width="18.140625" style="37" customWidth="1"/>
    <col min="16" max="16" width="8.5703125" style="36" customWidth="1"/>
    <col min="17" max="17" width="9" style="36" customWidth="1"/>
    <col min="18" max="20" width="9.5703125" style="36" customWidth="1"/>
    <col min="21" max="21" width="10.7109375" style="36" customWidth="1"/>
    <col min="22" max="22" width="9.42578125" style="36" customWidth="1"/>
    <col min="23" max="24" width="9.5703125" style="36" customWidth="1"/>
    <col min="25" max="25" width="11.140625" style="36" customWidth="1"/>
    <col min="26" max="26" width="14.28515625" style="36" customWidth="1"/>
    <col min="27" max="27" width="11.28515625" customWidth="1"/>
    <col min="28" max="16384" width="9.140625" style="36"/>
  </cols>
  <sheetData>
    <row r="1" spans="1:27" s="1021" customFormat="1" ht="15.75">
      <c r="A1" s="877" t="s">
        <v>984</v>
      </c>
      <c r="B1" s="761"/>
      <c r="C1" s="761"/>
      <c r="D1" s="761"/>
      <c r="E1" s="761"/>
      <c r="F1" s="762"/>
      <c r="G1" s="761"/>
      <c r="H1" s="761"/>
      <c r="I1" s="761"/>
      <c r="J1" s="761"/>
      <c r="K1" s="761"/>
      <c r="L1" s="761"/>
      <c r="M1" s="761"/>
      <c r="N1" s="761"/>
      <c r="O1" s="877" t="s">
        <v>985</v>
      </c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s="879" customFormat="1" ht="15.75">
      <c r="A2" s="1863"/>
      <c r="B2" s="878"/>
      <c r="C2" s="878"/>
      <c r="G2" s="880" t="s">
        <v>905</v>
      </c>
      <c r="O2" s="878"/>
      <c r="T2" s="880" t="s">
        <v>909</v>
      </c>
      <c r="AA2" s="652"/>
    </row>
    <row r="3" spans="1:27" s="879" customFormat="1" ht="9.6" customHeight="1">
      <c r="A3" s="878"/>
      <c r="B3" s="878"/>
      <c r="C3" s="878"/>
      <c r="F3" s="1021"/>
      <c r="O3" s="878"/>
      <c r="S3" s="1021"/>
      <c r="AA3" s="652"/>
    </row>
    <row r="4" spans="1:27" s="1029" customFormat="1" ht="24">
      <c r="A4" s="1772">
        <v>2010</v>
      </c>
      <c r="B4" s="1023" t="s">
        <v>436</v>
      </c>
      <c r="C4" s="1023" t="s">
        <v>437</v>
      </c>
      <c r="D4" s="1024" t="s">
        <v>429</v>
      </c>
      <c r="E4" s="1024" t="s">
        <v>434</v>
      </c>
      <c r="F4" s="1025" t="s">
        <v>431</v>
      </c>
      <c r="G4" s="1026"/>
      <c r="H4" s="1026"/>
      <c r="I4" s="1026"/>
      <c r="J4" s="1026"/>
      <c r="K4" s="1027"/>
      <c r="L4" s="1026" t="s">
        <v>432</v>
      </c>
      <c r="M4" s="1026"/>
      <c r="N4" s="1027"/>
      <c r="O4" s="1022">
        <v>2010</v>
      </c>
      <c r="P4" s="1025" t="s">
        <v>430</v>
      </c>
      <c r="Q4" s="1026"/>
      <c r="R4" s="1026"/>
      <c r="S4" s="1026"/>
      <c r="T4" s="1026"/>
      <c r="U4" s="1027"/>
      <c r="V4" s="1026" t="s">
        <v>433</v>
      </c>
      <c r="W4" s="1026"/>
      <c r="X4" s="1026"/>
      <c r="Y4" s="1027"/>
      <c r="Z4" s="1028" t="s">
        <v>435</v>
      </c>
      <c r="AA4" s="1028" t="s">
        <v>447</v>
      </c>
    </row>
    <row r="5" spans="1:27" s="49" customFormat="1" ht="12.75" customHeight="1">
      <c r="A5" s="2012" t="s">
        <v>323</v>
      </c>
      <c r="B5" s="2018" t="s">
        <v>448</v>
      </c>
      <c r="C5" s="2008" t="s">
        <v>439</v>
      </c>
      <c r="D5" s="2008" t="s">
        <v>388</v>
      </c>
      <c r="E5" s="2008" t="s">
        <v>398</v>
      </c>
      <c r="F5" s="2016" t="s">
        <v>268</v>
      </c>
      <c r="G5" s="2010" t="s">
        <v>395</v>
      </c>
      <c r="H5" s="2010" t="s">
        <v>394</v>
      </c>
      <c r="I5" s="2010" t="s">
        <v>396</v>
      </c>
      <c r="J5" s="2014" t="s">
        <v>440</v>
      </c>
      <c r="K5" s="2018" t="s">
        <v>624</v>
      </c>
      <c r="L5" s="2016" t="s">
        <v>836</v>
      </c>
      <c r="M5" s="2014" t="s">
        <v>269</v>
      </c>
      <c r="N5" s="2018" t="s">
        <v>445</v>
      </c>
      <c r="O5" s="2012" t="s">
        <v>323</v>
      </c>
      <c r="P5" s="2022" t="s">
        <v>386</v>
      </c>
      <c r="Q5" s="2014" t="s">
        <v>270</v>
      </c>
      <c r="R5" s="2010" t="s">
        <v>389</v>
      </c>
      <c r="S5" s="2014" t="s">
        <v>443</v>
      </c>
      <c r="T5" s="2010" t="s">
        <v>391</v>
      </c>
      <c r="U5" s="2018" t="s">
        <v>444</v>
      </c>
      <c r="V5" s="2016" t="s">
        <v>441</v>
      </c>
      <c r="W5" s="2014" t="s">
        <v>314</v>
      </c>
      <c r="X5" s="2014" t="s">
        <v>315</v>
      </c>
      <c r="Y5" s="2014" t="s">
        <v>442</v>
      </c>
      <c r="Z5" s="2020" t="s">
        <v>384</v>
      </c>
      <c r="AA5" s="2008" t="s">
        <v>459</v>
      </c>
    </row>
    <row r="6" spans="1:27" s="49" customFormat="1" ht="35.25" customHeight="1">
      <c r="A6" s="2013"/>
      <c r="B6" s="2019" t="s">
        <v>317</v>
      </c>
      <c r="C6" s="2009" t="s">
        <v>316</v>
      </c>
      <c r="D6" s="2009"/>
      <c r="E6" s="2009"/>
      <c r="F6" s="2017" t="s">
        <v>393</v>
      </c>
      <c r="G6" s="2011"/>
      <c r="H6" s="2011"/>
      <c r="I6" s="2011"/>
      <c r="J6" s="2015" t="s">
        <v>392</v>
      </c>
      <c r="K6" s="2018"/>
      <c r="L6" s="2017"/>
      <c r="M6" s="2015" t="s">
        <v>397</v>
      </c>
      <c r="N6" s="2019" t="s">
        <v>432</v>
      </c>
      <c r="O6" s="2013"/>
      <c r="P6" s="2023" t="s">
        <v>386</v>
      </c>
      <c r="Q6" s="2015" t="s">
        <v>387</v>
      </c>
      <c r="R6" s="2011" t="s">
        <v>389</v>
      </c>
      <c r="S6" s="2015" t="s">
        <v>390</v>
      </c>
      <c r="T6" s="2011" t="s">
        <v>391</v>
      </c>
      <c r="U6" s="2019"/>
      <c r="V6" s="2017"/>
      <c r="W6" s="2015" t="s">
        <v>314</v>
      </c>
      <c r="X6" s="2015" t="s">
        <v>315</v>
      </c>
      <c r="Y6" s="2015" t="s">
        <v>438</v>
      </c>
      <c r="Z6" s="2021"/>
      <c r="AA6" s="2009" t="s">
        <v>399</v>
      </c>
    </row>
    <row r="7" spans="1:27" s="650" customFormat="1" ht="12" customHeight="1">
      <c r="A7" s="1239" t="s">
        <v>400</v>
      </c>
      <c r="B7" s="607">
        <v>2155237.8087791568</v>
      </c>
      <c r="C7" s="699">
        <v>1653412.0029822316</v>
      </c>
      <c r="D7" s="699">
        <v>533763.92882232997</v>
      </c>
      <c r="E7" s="699">
        <v>734911.1663124793</v>
      </c>
      <c r="F7" s="1317">
        <v>32615.324275094437</v>
      </c>
      <c r="G7" s="1318">
        <v>7800.8621122138375</v>
      </c>
      <c r="H7" s="1318">
        <v>30558.573138395306</v>
      </c>
      <c r="I7" s="1318">
        <v>5954.6586377991734</v>
      </c>
      <c r="J7" s="1318">
        <v>13569.357070717233</v>
      </c>
      <c r="K7" s="607">
        <v>90498.775234219996</v>
      </c>
      <c r="L7" s="1321">
        <v>109474.1553518408</v>
      </c>
      <c r="M7" s="1321">
        <v>9388.0636354918315</v>
      </c>
      <c r="N7" s="607">
        <v>118862.21898733264</v>
      </c>
      <c r="O7" s="1239" t="s">
        <v>400</v>
      </c>
      <c r="P7" s="1317">
        <v>30328.108439437841</v>
      </c>
      <c r="Q7" s="1318">
        <v>5007.6925781588034</v>
      </c>
      <c r="R7" s="1318">
        <v>67763.217085868586</v>
      </c>
      <c r="S7" s="1318">
        <v>3105.1236793097478</v>
      </c>
      <c r="T7" s="1318">
        <v>12093.257898505</v>
      </c>
      <c r="U7" s="1323">
        <v>118297.39968127999</v>
      </c>
      <c r="V7" s="1318">
        <v>4505.8695000389816</v>
      </c>
      <c r="W7" s="1318">
        <v>11440.857923367825</v>
      </c>
      <c r="X7" s="1318">
        <v>4397.6808033289972</v>
      </c>
      <c r="Y7" s="1318">
        <v>20344.408226735803</v>
      </c>
      <c r="Z7" s="699">
        <v>264872.01644927799</v>
      </c>
      <c r="AA7" s="607">
        <v>5690199.7254750449</v>
      </c>
    </row>
    <row r="8" spans="1:27" s="650" customFormat="1" ht="12">
      <c r="A8" s="1326" t="s">
        <v>401</v>
      </c>
      <c r="B8" s="696">
        <v>1877289.7779849649</v>
      </c>
      <c r="C8" s="694">
        <v>1390220.397497532</v>
      </c>
      <c r="D8" s="694">
        <v>554951.12102852634</v>
      </c>
      <c r="E8" s="694">
        <v>674653.5522357279</v>
      </c>
      <c r="F8" s="1319">
        <v>26095.126401940823</v>
      </c>
      <c r="G8" s="1320">
        <v>6816.8142801051199</v>
      </c>
      <c r="H8" s="1320">
        <v>26622.46999392163</v>
      </c>
      <c r="I8" s="1320">
        <v>4235.6135432491046</v>
      </c>
      <c r="J8" s="1320">
        <v>9477.3289478926272</v>
      </c>
      <c r="K8" s="696">
        <v>73247.353167109308</v>
      </c>
      <c r="L8" s="958">
        <v>70731.726419566359</v>
      </c>
      <c r="M8" s="700">
        <v>5096.1118375109209</v>
      </c>
      <c r="N8" s="696">
        <v>75827.838257077281</v>
      </c>
      <c r="O8" s="1326" t="s">
        <v>401</v>
      </c>
      <c r="P8" s="1319">
        <v>40292.41355610374</v>
      </c>
      <c r="Q8" s="1320">
        <v>4639.3488215511888</v>
      </c>
      <c r="R8" s="1320">
        <v>38580.026693478896</v>
      </c>
      <c r="S8" s="1320">
        <v>1627.6937320521256</v>
      </c>
      <c r="T8" s="1320">
        <v>8667.2995747873447</v>
      </c>
      <c r="U8" s="1324">
        <v>93806.782377973301</v>
      </c>
      <c r="V8" s="1320">
        <v>2972.4697154923338</v>
      </c>
      <c r="W8" s="1320">
        <v>9993.2554285752558</v>
      </c>
      <c r="X8" s="1320">
        <v>2770.7570369288555</v>
      </c>
      <c r="Y8" s="1320">
        <v>15736.482180996445</v>
      </c>
      <c r="Z8" s="694">
        <v>214618.24761675019</v>
      </c>
      <c r="AA8" s="696">
        <v>4970351.552346657</v>
      </c>
    </row>
    <row r="9" spans="1:27" s="650" customFormat="1" ht="12">
      <c r="A9" s="1326" t="s">
        <v>402</v>
      </c>
      <c r="B9" s="696">
        <v>2103737.8254563832</v>
      </c>
      <c r="C9" s="694">
        <v>1421818.6839115419</v>
      </c>
      <c r="D9" s="694">
        <v>650114.0209965884</v>
      </c>
      <c r="E9" s="694">
        <v>643597.60143459728</v>
      </c>
      <c r="F9" s="1319">
        <v>33716.02732922112</v>
      </c>
      <c r="G9" s="1320">
        <v>8028.4204605718633</v>
      </c>
      <c r="H9" s="1320">
        <v>35953.774477724088</v>
      </c>
      <c r="I9" s="1320">
        <v>3271.7518924798819</v>
      </c>
      <c r="J9" s="1320">
        <v>13064.629425279607</v>
      </c>
      <c r="K9" s="696">
        <v>94034.603585276549</v>
      </c>
      <c r="L9" s="958">
        <v>91072.743207343665</v>
      </c>
      <c r="M9" s="700">
        <v>8350.5871343600047</v>
      </c>
      <c r="N9" s="696">
        <v>99423.330341703666</v>
      </c>
      <c r="O9" s="1326" t="s">
        <v>402</v>
      </c>
      <c r="P9" s="1319">
        <v>20627.912793240052</v>
      </c>
      <c r="Q9" s="1320">
        <v>3379.1024449816232</v>
      </c>
      <c r="R9" s="1320">
        <v>33460.216890569485</v>
      </c>
      <c r="S9" s="1320">
        <v>3097.9163659550759</v>
      </c>
      <c r="T9" s="1320">
        <v>3950.5061100051985</v>
      </c>
      <c r="U9" s="1324">
        <v>64515.654604751435</v>
      </c>
      <c r="V9" s="1320">
        <v>2585.871059391136</v>
      </c>
      <c r="W9" s="1320">
        <v>5041.8001814412446</v>
      </c>
      <c r="X9" s="1320">
        <v>5324.567925973829</v>
      </c>
      <c r="Y9" s="1320">
        <v>12952.23916680621</v>
      </c>
      <c r="Z9" s="694">
        <v>243504.37473062053</v>
      </c>
      <c r="AA9" s="696">
        <v>5333698.3342282698</v>
      </c>
    </row>
    <row r="10" spans="1:27" s="650" customFormat="1" ht="12">
      <c r="A10" s="1326" t="s">
        <v>403</v>
      </c>
      <c r="B10" s="696">
        <v>2219246.1279382254</v>
      </c>
      <c r="C10" s="694">
        <v>1153004.9290392075</v>
      </c>
      <c r="D10" s="694">
        <v>465985.62840009213</v>
      </c>
      <c r="E10" s="694">
        <v>451321.00511089689</v>
      </c>
      <c r="F10" s="1319">
        <v>29253.852724503507</v>
      </c>
      <c r="G10" s="1320">
        <v>8257.9984501563013</v>
      </c>
      <c r="H10" s="1320">
        <v>27336.44792259251</v>
      </c>
      <c r="I10" s="1320">
        <v>3272.4704591620798</v>
      </c>
      <c r="J10" s="1320">
        <v>11070.298078070082</v>
      </c>
      <c r="K10" s="696">
        <v>79191.067634484469</v>
      </c>
      <c r="L10" s="958">
        <v>110236.47229116652</v>
      </c>
      <c r="M10" s="700">
        <v>12293.386541035607</v>
      </c>
      <c r="N10" s="696">
        <v>122529.85883220212</v>
      </c>
      <c r="O10" s="1326" t="s">
        <v>403</v>
      </c>
      <c r="P10" s="1319">
        <v>20732.076146701911</v>
      </c>
      <c r="Q10" s="1320">
        <v>2455.5440441837172</v>
      </c>
      <c r="R10" s="1320">
        <v>33111.491847074154</v>
      </c>
      <c r="S10" s="1320">
        <v>1650.5130917390084</v>
      </c>
      <c r="T10" s="1320">
        <v>7439.7730996024056</v>
      </c>
      <c r="U10" s="1324">
        <v>65389.398229301194</v>
      </c>
      <c r="V10" s="1320">
        <v>3255.7312407295071</v>
      </c>
      <c r="W10" s="1320">
        <v>6816.5158922186447</v>
      </c>
      <c r="X10" s="1320">
        <v>5056.0374952044622</v>
      </c>
      <c r="Y10" s="1320">
        <v>15128.284628152613</v>
      </c>
      <c r="Z10" s="694">
        <v>191741.39684301848</v>
      </c>
      <c r="AA10" s="696">
        <v>4763537.6966555808</v>
      </c>
    </row>
    <row r="11" spans="1:27" s="650" customFormat="1" ht="12">
      <c r="A11" s="1326" t="s">
        <v>404</v>
      </c>
      <c r="B11" s="696">
        <v>2229360.5959982122</v>
      </c>
      <c r="C11" s="694">
        <v>1278406.280528188</v>
      </c>
      <c r="D11" s="694">
        <v>535422.16899583174</v>
      </c>
      <c r="E11" s="694">
        <v>224743.12566455826</v>
      </c>
      <c r="F11" s="1319">
        <v>36694.582959591506</v>
      </c>
      <c r="G11" s="1320">
        <v>8109.0596349860525</v>
      </c>
      <c r="H11" s="1320">
        <v>39686.942834220004</v>
      </c>
      <c r="I11" s="1320">
        <v>4980.7408433937389</v>
      </c>
      <c r="J11" s="1320">
        <v>12307.208433568549</v>
      </c>
      <c r="K11" s="696">
        <v>101778.53470575984</v>
      </c>
      <c r="L11" s="958">
        <v>105938.62106093744</v>
      </c>
      <c r="M11" s="700">
        <v>14147.353789583774</v>
      </c>
      <c r="N11" s="696">
        <v>120085.9748505212</v>
      </c>
      <c r="O11" s="1326" t="s">
        <v>404</v>
      </c>
      <c r="P11" s="1319">
        <v>28839.474585799711</v>
      </c>
      <c r="Q11" s="1320">
        <v>4163.9735080898754</v>
      </c>
      <c r="R11" s="1320">
        <v>64841.164936836933</v>
      </c>
      <c r="S11" s="1320">
        <v>2781.4422020934499</v>
      </c>
      <c r="T11" s="1320">
        <v>5565.1335927323989</v>
      </c>
      <c r="U11" s="1324">
        <v>106191.18882555237</v>
      </c>
      <c r="V11" s="1320">
        <v>2722.7123544752285</v>
      </c>
      <c r="W11" s="1320">
        <v>7391.4706583529069</v>
      </c>
      <c r="X11" s="1320">
        <v>5328.1548563078168</v>
      </c>
      <c r="Y11" s="1320">
        <v>15442.337869135952</v>
      </c>
      <c r="Z11" s="694">
        <v>340533.49906964321</v>
      </c>
      <c r="AA11" s="696">
        <v>4951963.7065074025</v>
      </c>
    </row>
    <row r="12" spans="1:27" s="650" customFormat="1" ht="12">
      <c r="A12" s="1326" t="s">
        <v>405</v>
      </c>
      <c r="B12" s="696">
        <v>2764782.8568883175</v>
      </c>
      <c r="C12" s="694">
        <v>1790748.9985862249</v>
      </c>
      <c r="D12" s="694">
        <v>568333.58523848176</v>
      </c>
      <c r="E12" s="694">
        <v>149972.01564510725</v>
      </c>
      <c r="F12" s="1319">
        <v>41032.777726511238</v>
      </c>
      <c r="G12" s="1320">
        <v>14698.372758037214</v>
      </c>
      <c r="H12" s="1320">
        <v>28091.875490182418</v>
      </c>
      <c r="I12" s="1320">
        <v>8111.5507441034188</v>
      </c>
      <c r="J12" s="1320">
        <v>10490.16367486629</v>
      </c>
      <c r="K12" s="696">
        <v>102424.74039370057</v>
      </c>
      <c r="L12" s="958">
        <v>113781.32165090877</v>
      </c>
      <c r="M12" s="700">
        <v>19967.485228792491</v>
      </c>
      <c r="N12" s="696">
        <v>133748.80687970127</v>
      </c>
      <c r="O12" s="1326" t="s">
        <v>405</v>
      </c>
      <c r="P12" s="1319">
        <v>25164.390873348191</v>
      </c>
      <c r="Q12" s="1320">
        <v>5797.4575765265326</v>
      </c>
      <c r="R12" s="1320">
        <v>85034.750007207127</v>
      </c>
      <c r="S12" s="1320">
        <v>5422.3113613721316</v>
      </c>
      <c r="T12" s="1320">
        <v>5144.1601741911145</v>
      </c>
      <c r="U12" s="1324">
        <v>126563.06999264511</v>
      </c>
      <c r="V12" s="1320">
        <v>2206.334919980442</v>
      </c>
      <c r="W12" s="1320">
        <v>4361.2373707291727</v>
      </c>
      <c r="X12" s="1320">
        <v>4438.28614441223</v>
      </c>
      <c r="Y12" s="1320">
        <v>11005.858435121845</v>
      </c>
      <c r="Z12" s="694">
        <v>219052.75828252733</v>
      </c>
      <c r="AA12" s="696">
        <v>5866632.6903418284</v>
      </c>
    </row>
    <row r="13" spans="1:27" s="650" customFormat="1" ht="12">
      <c r="A13" s="1326" t="s">
        <v>406</v>
      </c>
      <c r="B13" s="696">
        <v>2860532.4711572877</v>
      </c>
      <c r="C13" s="694">
        <v>1874059.2186512197</v>
      </c>
      <c r="D13" s="694">
        <v>683925.37914803287</v>
      </c>
      <c r="E13" s="694">
        <v>251899.13548468961</v>
      </c>
      <c r="F13" s="1319">
        <v>57747.165975377677</v>
      </c>
      <c r="G13" s="1320">
        <v>28141.830509234864</v>
      </c>
      <c r="H13" s="1320">
        <v>47723.053921548773</v>
      </c>
      <c r="I13" s="1320">
        <v>20597.049379331544</v>
      </c>
      <c r="J13" s="1320">
        <v>24299.183391044444</v>
      </c>
      <c r="K13" s="696">
        <v>178508.28317653731</v>
      </c>
      <c r="L13" s="958">
        <v>109603.11688585173</v>
      </c>
      <c r="M13" s="700">
        <v>25072.537679011275</v>
      </c>
      <c r="N13" s="696">
        <v>134675.65456486301</v>
      </c>
      <c r="O13" s="1326" t="s">
        <v>406</v>
      </c>
      <c r="P13" s="1319">
        <v>24017.653780362336</v>
      </c>
      <c r="Q13" s="1320">
        <v>5075.9706549587936</v>
      </c>
      <c r="R13" s="1320">
        <v>72860.17397526119</v>
      </c>
      <c r="S13" s="1320">
        <v>4340.5834013702852</v>
      </c>
      <c r="T13" s="1320">
        <v>6754.7782104328053</v>
      </c>
      <c r="U13" s="1324">
        <v>113049.16002238542</v>
      </c>
      <c r="V13" s="1320">
        <v>3457.2777917244048</v>
      </c>
      <c r="W13" s="1320">
        <v>17496.575157681269</v>
      </c>
      <c r="X13" s="1320">
        <v>11799.386240899938</v>
      </c>
      <c r="Y13" s="1320">
        <v>32753.239190305612</v>
      </c>
      <c r="Z13" s="694">
        <v>408385.01112788776</v>
      </c>
      <c r="AA13" s="696">
        <v>6537787.5525232088</v>
      </c>
    </row>
    <row r="14" spans="1:27" s="650" customFormat="1" ht="12">
      <c r="A14" s="1326" t="s">
        <v>407</v>
      </c>
      <c r="B14" s="696">
        <v>2902705.0559549984</v>
      </c>
      <c r="C14" s="694">
        <v>1455323.1904108115</v>
      </c>
      <c r="D14" s="694">
        <v>843659.29299213982</v>
      </c>
      <c r="E14" s="694">
        <v>269772.68911550986</v>
      </c>
      <c r="F14" s="1319">
        <v>64629.663878647021</v>
      </c>
      <c r="G14" s="1320">
        <v>21301.787134888978</v>
      </c>
      <c r="H14" s="1320">
        <v>65192.819327224992</v>
      </c>
      <c r="I14" s="1320">
        <v>45962.364327623902</v>
      </c>
      <c r="J14" s="1320">
        <v>15359.606201888468</v>
      </c>
      <c r="K14" s="696">
        <v>212446.24087027338</v>
      </c>
      <c r="L14" s="958">
        <v>134246.95365334267</v>
      </c>
      <c r="M14" s="700">
        <v>28060.552169615919</v>
      </c>
      <c r="N14" s="696">
        <v>162307.5058229586</v>
      </c>
      <c r="O14" s="1326" t="s">
        <v>407</v>
      </c>
      <c r="P14" s="1319">
        <v>25785.229544382164</v>
      </c>
      <c r="Q14" s="1320">
        <v>2634.8002905054445</v>
      </c>
      <c r="R14" s="1320">
        <v>48511.97698181896</v>
      </c>
      <c r="S14" s="1320">
        <v>2224.8972734159252</v>
      </c>
      <c r="T14" s="1320">
        <v>7651.4779532869234</v>
      </c>
      <c r="U14" s="1324">
        <v>86808.382043409423</v>
      </c>
      <c r="V14" s="1320">
        <v>2403.1602506087434</v>
      </c>
      <c r="W14" s="1320">
        <v>7007.3032018614358</v>
      </c>
      <c r="X14" s="1320">
        <v>5362.373797348112</v>
      </c>
      <c r="Y14" s="1320">
        <v>14772.837249818291</v>
      </c>
      <c r="Z14" s="694">
        <v>319998.24585756031</v>
      </c>
      <c r="AA14" s="696">
        <v>6267793.4403174799</v>
      </c>
    </row>
    <row r="15" spans="1:27" s="650" customFormat="1" ht="12">
      <c r="A15" s="1326" t="s">
        <v>408</v>
      </c>
      <c r="B15" s="696">
        <v>2005942.5676555214</v>
      </c>
      <c r="C15" s="694">
        <v>1091819.918018382</v>
      </c>
      <c r="D15" s="694">
        <v>685535.34263635764</v>
      </c>
      <c r="E15" s="694">
        <v>180208.99357600271</v>
      </c>
      <c r="F15" s="1319">
        <v>60039.243050571647</v>
      </c>
      <c r="G15" s="1320">
        <v>9872.2017416867657</v>
      </c>
      <c r="H15" s="1320">
        <v>46990.127780276009</v>
      </c>
      <c r="I15" s="1320">
        <v>12683.809420292328</v>
      </c>
      <c r="J15" s="1320">
        <v>17504.602985992762</v>
      </c>
      <c r="K15" s="696">
        <v>147089.9849788195</v>
      </c>
      <c r="L15" s="958">
        <v>158460.7181970161</v>
      </c>
      <c r="M15" s="700">
        <v>25423.189000537353</v>
      </c>
      <c r="N15" s="696">
        <v>183883.90719755346</v>
      </c>
      <c r="O15" s="1326" t="s">
        <v>408</v>
      </c>
      <c r="P15" s="1319">
        <v>44291.66250658335</v>
      </c>
      <c r="Q15" s="1320">
        <v>3617.4143148162179</v>
      </c>
      <c r="R15" s="1320">
        <v>48728.659391905552</v>
      </c>
      <c r="S15" s="1320">
        <v>1427.5845520691269</v>
      </c>
      <c r="T15" s="1320">
        <v>26233.053254229253</v>
      </c>
      <c r="U15" s="1324">
        <v>124298.37401960349</v>
      </c>
      <c r="V15" s="1320">
        <v>2850.5445898917851</v>
      </c>
      <c r="W15" s="1320">
        <v>7903.3709283485159</v>
      </c>
      <c r="X15" s="1320">
        <v>4323.755801339028</v>
      </c>
      <c r="Y15" s="1320">
        <v>15077.671319579329</v>
      </c>
      <c r="Z15" s="694">
        <v>254334.14811255876</v>
      </c>
      <c r="AA15" s="696">
        <v>4688190.9075143784</v>
      </c>
    </row>
    <row r="16" spans="1:27" s="650" customFormat="1" ht="12">
      <c r="A16" s="1326" t="s">
        <v>409</v>
      </c>
      <c r="B16" s="696">
        <v>2297987.5471864571</v>
      </c>
      <c r="C16" s="694">
        <v>1193669.3301140016</v>
      </c>
      <c r="D16" s="694">
        <v>573139.75470677635</v>
      </c>
      <c r="E16" s="694">
        <v>331842.73896656226</v>
      </c>
      <c r="F16" s="1319">
        <v>47186.89955789884</v>
      </c>
      <c r="G16" s="1320">
        <v>15381.608473761014</v>
      </c>
      <c r="H16" s="1320">
        <v>52061.566253998266</v>
      </c>
      <c r="I16" s="1320">
        <v>10012.500736267337</v>
      </c>
      <c r="J16" s="1320">
        <v>16685.529421648323</v>
      </c>
      <c r="K16" s="696">
        <v>141328.10444357377</v>
      </c>
      <c r="L16" s="958">
        <v>132141.18512421745</v>
      </c>
      <c r="M16" s="700">
        <v>17265.432412883896</v>
      </c>
      <c r="N16" s="696">
        <v>149406.61753710135</v>
      </c>
      <c r="O16" s="1326" t="s">
        <v>409</v>
      </c>
      <c r="P16" s="1319">
        <v>32623.934558430134</v>
      </c>
      <c r="Q16" s="1320">
        <v>2133.8865024078486</v>
      </c>
      <c r="R16" s="1320">
        <v>48475.255904334808</v>
      </c>
      <c r="S16" s="1320">
        <v>1781.873744719253</v>
      </c>
      <c r="T16" s="1320">
        <v>20664.451992547449</v>
      </c>
      <c r="U16" s="1324">
        <v>105679.40270243949</v>
      </c>
      <c r="V16" s="1320">
        <v>3386.868356149781</v>
      </c>
      <c r="W16" s="1320">
        <v>9766.8875169236308</v>
      </c>
      <c r="X16" s="1320">
        <v>5931.203551892484</v>
      </c>
      <c r="Y16" s="1320">
        <v>19084.959424965895</v>
      </c>
      <c r="Z16" s="694">
        <v>267736.68090261752</v>
      </c>
      <c r="AA16" s="696">
        <v>5079875.1359844953</v>
      </c>
    </row>
    <row r="17" spans="1:27" s="650" customFormat="1" ht="12">
      <c r="A17" s="1326" t="s">
        <v>410</v>
      </c>
      <c r="B17" s="696">
        <v>2359524.1865481013</v>
      </c>
      <c r="C17" s="694">
        <v>1156126.4476944606</v>
      </c>
      <c r="D17" s="694">
        <v>512549.52056904067</v>
      </c>
      <c r="E17" s="694">
        <v>470779.05955215479</v>
      </c>
      <c r="F17" s="1319">
        <v>34189.298013851636</v>
      </c>
      <c r="G17" s="1320">
        <v>17416.187289377845</v>
      </c>
      <c r="H17" s="1320">
        <v>41181.370017741385</v>
      </c>
      <c r="I17" s="1320">
        <v>6046.4740836511291</v>
      </c>
      <c r="J17" s="1320">
        <v>14113.78017513859</v>
      </c>
      <c r="K17" s="696">
        <v>112947.10957976058</v>
      </c>
      <c r="L17" s="958">
        <v>122294.4038241602</v>
      </c>
      <c r="M17" s="700">
        <v>11242.648789930634</v>
      </c>
      <c r="N17" s="696">
        <v>133537.05261409082</v>
      </c>
      <c r="O17" s="1326" t="s">
        <v>410</v>
      </c>
      <c r="P17" s="1319">
        <v>48360.066893154217</v>
      </c>
      <c r="Q17" s="1320">
        <v>3880.8479251313383</v>
      </c>
      <c r="R17" s="1320">
        <v>52831.54209250964</v>
      </c>
      <c r="S17" s="1320">
        <v>4739.0084154808965</v>
      </c>
      <c r="T17" s="1320">
        <v>16285.014578626506</v>
      </c>
      <c r="U17" s="1324">
        <v>126096.4799049026</v>
      </c>
      <c r="V17" s="1320">
        <v>2706.5867853082605</v>
      </c>
      <c r="W17" s="1320">
        <v>9515.7101800104974</v>
      </c>
      <c r="X17" s="1320">
        <v>4375.3679165954136</v>
      </c>
      <c r="Y17" s="1320">
        <v>16597.66488191417</v>
      </c>
      <c r="Z17" s="694">
        <v>225215.85964198364</v>
      </c>
      <c r="AA17" s="696">
        <v>5113373.3809864074</v>
      </c>
    </row>
    <row r="18" spans="1:27" s="650" customFormat="1" ht="12">
      <c r="A18" s="1326" t="s">
        <v>411</v>
      </c>
      <c r="B18" s="696">
        <v>2530454.0679493542</v>
      </c>
      <c r="C18" s="694">
        <v>1581299.9888466552</v>
      </c>
      <c r="D18" s="694">
        <v>670118.35798402608</v>
      </c>
      <c r="E18" s="694">
        <v>776235.54811925604</v>
      </c>
      <c r="F18" s="1319">
        <v>41829.309450267327</v>
      </c>
      <c r="G18" s="1320">
        <v>15781.245169682548</v>
      </c>
      <c r="H18" s="1320">
        <v>41117.893770418043</v>
      </c>
      <c r="I18" s="1320">
        <v>11730.934232893658</v>
      </c>
      <c r="J18" s="1320">
        <v>16512.389750644033</v>
      </c>
      <c r="K18" s="696">
        <v>126971.77237390561</v>
      </c>
      <c r="L18" s="958">
        <v>141886.23150687726</v>
      </c>
      <c r="M18" s="700">
        <v>15489.006778763478</v>
      </c>
      <c r="N18" s="696">
        <v>157375.23828564075</v>
      </c>
      <c r="O18" s="1326" t="s">
        <v>411</v>
      </c>
      <c r="P18" s="1319">
        <v>26517.489400950326</v>
      </c>
      <c r="Q18" s="1320">
        <v>3455.8218418955707</v>
      </c>
      <c r="R18" s="1320">
        <v>61065.989223338052</v>
      </c>
      <c r="S18" s="1320">
        <v>5216.9927373499449</v>
      </c>
      <c r="T18" s="1320">
        <v>6293.2506234945049</v>
      </c>
      <c r="U18" s="1324">
        <v>102549.54382702839</v>
      </c>
      <c r="V18" s="1320">
        <v>16989.238609329521</v>
      </c>
      <c r="W18" s="1320">
        <v>24355.26662139536</v>
      </c>
      <c r="X18" s="1320">
        <v>7801.8756369921521</v>
      </c>
      <c r="Y18" s="1320">
        <v>49146.380867717031</v>
      </c>
      <c r="Z18" s="694">
        <v>340522.67451935657</v>
      </c>
      <c r="AA18" s="696">
        <v>6334673.5727729397</v>
      </c>
    </row>
    <row r="19" spans="1:27" s="650" customFormat="1" ht="12">
      <c r="A19" s="1239" t="s">
        <v>323</v>
      </c>
      <c r="B19" s="607">
        <v>28306800.889496978</v>
      </c>
      <c r="C19" s="699">
        <v>17039909.386280458</v>
      </c>
      <c r="D19" s="699">
        <v>7277498.1015182231</v>
      </c>
      <c r="E19" s="699">
        <v>5159936.631217543</v>
      </c>
      <c r="F19" s="1317">
        <v>505029.27134347684</v>
      </c>
      <c r="G19" s="1318">
        <v>161606.38801470239</v>
      </c>
      <c r="H19" s="1318">
        <v>482516.91492824344</v>
      </c>
      <c r="I19" s="1318">
        <v>136859.91830024731</v>
      </c>
      <c r="J19" s="1318">
        <v>174454.077556751</v>
      </c>
      <c r="K19" s="607">
        <v>1460466.5701434209</v>
      </c>
      <c r="L19" s="1322">
        <v>1399867.649173229</v>
      </c>
      <c r="M19" s="1321">
        <v>191796.35499751719</v>
      </c>
      <c r="N19" s="607">
        <v>1591664.00417075</v>
      </c>
      <c r="O19" s="1239" t="s">
        <v>323</v>
      </c>
      <c r="P19" s="1317">
        <v>367580.41307849402</v>
      </c>
      <c r="Q19" s="1318">
        <v>46241.860503206961</v>
      </c>
      <c r="R19" s="1318">
        <v>655264.46503020346</v>
      </c>
      <c r="S19" s="1318">
        <v>37415.940556926973</v>
      </c>
      <c r="T19" s="1318">
        <v>126742.15706244091</v>
      </c>
      <c r="U19" s="1323">
        <v>1233244.8362312701</v>
      </c>
      <c r="V19" s="1321">
        <v>50042.665173120127</v>
      </c>
      <c r="W19" s="1321">
        <v>121090.25106090576</v>
      </c>
      <c r="X19" s="1321">
        <v>66909.447207223318</v>
      </c>
      <c r="Y19" s="1321">
        <v>238042.36344124901</v>
      </c>
      <c r="Z19" s="699">
        <v>3290514.9131538002</v>
      </c>
      <c r="AA19" s="607">
        <v>65598077.695653692</v>
      </c>
    </row>
    <row r="20" spans="1:27" s="142" customFormat="1" ht="14.25" customHeight="1">
      <c r="A20" s="241" t="s">
        <v>310</v>
      </c>
      <c r="B20" s="603"/>
      <c r="C20" s="604"/>
      <c r="D20" s="604"/>
      <c r="E20" s="604"/>
      <c r="F20" s="605"/>
      <c r="G20" s="606"/>
      <c r="H20" s="606"/>
      <c r="I20" s="606"/>
      <c r="J20" s="606"/>
      <c r="K20" s="603"/>
      <c r="L20" s="605"/>
      <c r="M20" s="606"/>
      <c r="N20" s="603"/>
      <c r="O20" s="241" t="s">
        <v>310</v>
      </c>
      <c r="P20" s="606"/>
      <c r="Q20" s="606"/>
      <c r="R20" s="606"/>
      <c r="S20" s="606"/>
      <c r="T20" s="606"/>
      <c r="U20" s="603"/>
      <c r="V20" s="606"/>
      <c r="W20" s="606"/>
      <c r="X20" s="606"/>
      <c r="Y20" s="603"/>
      <c r="Z20" s="604"/>
      <c r="AA20" s="603"/>
    </row>
    <row r="21" spans="1:27" s="650" customFormat="1" ht="12">
      <c r="A21" s="1240" t="s">
        <v>400</v>
      </c>
      <c r="B21" s="696">
        <v>2093208.8676026862</v>
      </c>
      <c r="C21" s="694">
        <v>1615911.4315536602</v>
      </c>
      <c r="D21" s="694">
        <v>3156.887024037932</v>
      </c>
      <c r="E21" s="694">
        <v>257229.27486674127</v>
      </c>
      <c r="F21" s="1319">
        <v>22689.939659709824</v>
      </c>
      <c r="G21" s="1320">
        <v>6930.8621122138375</v>
      </c>
      <c r="H21" s="1320">
        <v>27819.573138395306</v>
      </c>
      <c r="I21" s="1320">
        <v>5315.3813502564435</v>
      </c>
      <c r="J21" s="1320">
        <v>12091.416057918123</v>
      </c>
      <c r="K21" s="696">
        <v>74847.172318493525</v>
      </c>
      <c r="L21" s="1320">
        <v>24136.219337470935</v>
      </c>
      <c r="M21" s="1320">
        <v>2476.5732232306582</v>
      </c>
      <c r="N21" s="696">
        <v>26612.792560701593</v>
      </c>
      <c r="O21" s="1240" t="s">
        <v>400</v>
      </c>
      <c r="P21" s="1319">
        <v>7818.3638487802109</v>
      </c>
      <c r="Q21" s="1320">
        <v>1676.6949153875166</v>
      </c>
      <c r="R21" s="1320">
        <v>7317.4339686506919</v>
      </c>
      <c r="S21" s="1320">
        <v>617.77239939878405</v>
      </c>
      <c r="T21" s="1320">
        <v>1129.0837066701256</v>
      </c>
      <c r="U21" s="1324">
        <v>18559.34883888733</v>
      </c>
      <c r="V21" s="1320">
        <v>4361.8695000389816</v>
      </c>
      <c r="W21" s="1320">
        <v>11198.53161563271</v>
      </c>
      <c r="X21" s="1320">
        <v>4223.1394844642227</v>
      </c>
      <c r="Y21" s="696">
        <v>19783.540600135915</v>
      </c>
      <c r="Z21" s="697">
        <v>147792.4004431814</v>
      </c>
      <c r="AA21" s="696">
        <v>4257101.7158085257</v>
      </c>
    </row>
    <row r="22" spans="1:27" s="650" customFormat="1" ht="12">
      <c r="A22" s="1240" t="s">
        <v>401</v>
      </c>
      <c r="B22" s="696">
        <v>1832498.2779849649</v>
      </c>
      <c r="C22" s="694">
        <v>1345797.7513436859</v>
      </c>
      <c r="D22" s="694">
        <v>3314.234389014212</v>
      </c>
      <c r="E22" s="694">
        <v>251695.41305880301</v>
      </c>
      <c r="F22" s="1319">
        <v>21685.072347886769</v>
      </c>
      <c r="G22" s="1320">
        <v>6125.2142801051205</v>
      </c>
      <c r="H22" s="1320">
        <v>23447.46999392163</v>
      </c>
      <c r="I22" s="1320">
        <v>3872.4346737046262</v>
      </c>
      <c r="J22" s="1320">
        <v>7842.8506507306902</v>
      </c>
      <c r="K22" s="696">
        <v>62973.041946348836</v>
      </c>
      <c r="L22" s="1320">
        <v>8796.7421375870781</v>
      </c>
      <c r="M22" s="1320">
        <v>1260.9424051236108</v>
      </c>
      <c r="N22" s="696">
        <v>10057.684542710689</v>
      </c>
      <c r="O22" s="1240" t="s">
        <v>401</v>
      </c>
      <c r="P22" s="1319">
        <v>11503.182633297101</v>
      </c>
      <c r="Q22" s="1320">
        <v>666.12937843170471</v>
      </c>
      <c r="R22" s="1320">
        <v>3125.9708807606244</v>
      </c>
      <c r="S22" s="1320">
        <v>506.30391569152459</v>
      </c>
      <c r="T22" s="1320">
        <v>700.41935775896422</v>
      </c>
      <c r="U22" s="1324">
        <v>16502.006165939918</v>
      </c>
      <c r="V22" s="1320">
        <v>2908.4697154923338</v>
      </c>
      <c r="W22" s="1320">
        <v>9887.8056163882775</v>
      </c>
      <c r="X22" s="1320">
        <v>2647.3701421041478</v>
      </c>
      <c r="Y22" s="696">
        <v>15443.64547398476</v>
      </c>
      <c r="Z22" s="697">
        <v>121775.02988305176</v>
      </c>
      <c r="AA22" s="696">
        <v>3660057.0847885036</v>
      </c>
    </row>
    <row r="23" spans="1:27" s="650" customFormat="1" ht="12">
      <c r="A23" s="1240" t="s">
        <v>402</v>
      </c>
      <c r="B23" s="696">
        <v>2067570.1181393098</v>
      </c>
      <c r="C23" s="694">
        <v>1390097.2293660874</v>
      </c>
      <c r="D23" s="694">
        <v>3955.4186388022254</v>
      </c>
      <c r="E23" s="694">
        <v>205593.50773361616</v>
      </c>
      <c r="F23" s="1319">
        <v>26849.027329221124</v>
      </c>
      <c r="G23" s="1320">
        <v>5554.6204605718631</v>
      </c>
      <c r="H23" s="1320">
        <v>30831.441144390756</v>
      </c>
      <c r="I23" s="1320">
        <v>3055.7141311316032</v>
      </c>
      <c r="J23" s="1320">
        <v>10169.076837633529</v>
      </c>
      <c r="K23" s="696">
        <v>76459.879902948887</v>
      </c>
      <c r="L23" s="1320">
        <v>10453.189126698833</v>
      </c>
      <c r="M23" s="1320">
        <v>1765.7032445436462</v>
      </c>
      <c r="N23" s="696">
        <v>12218.89237124248</v>
      </c>
      <c r="O23" s="1240" t="s">
        <v>402</v>
      </c>
      <c r="P23" s="1319">
        <v>11702.685156901709</v>
      </c>
      <c r="Q23" s="1320">
        <v>686.17001593320879</v>
      </c>
      <c r="R23" s="1320">
        <v>3227.7890912822531</v>
      </c>
      <c r="S23" s="1320">
        <v>660.72874770243254</v>
      </c>
      <c r="T23" s="1320">
        <v>931.71006103469199</v>
      </c>
      <c r="U23" s="1324">
        <v>17209.083072854297</v>
      </c>
      <c r="V23" s="1320">
        <v>2561.871059391136</v>
      </c>
      <c r="W23" s="1320">
        <v>4859.4364710906602</v>
      </c>
      <c r="X23" s="1320">
        <v>5203.0245666712881</v>
      </c>
      <c r="Y23" s="696">
        <v>12624.332097153085</v>
      </c>
      <c r="Z23" s="697">
        <v>132740.59451253526</v>
      </c>
      <c r="AA23" s="696">
        <v>3918469.0558345495</v>
      </c>
    </row>
    <row r="24" spans="1:27" s="650" customFormat="1" ht="12">
      <c r="A24" s="1240" t="s">
        <v>403</v>
      </c>
      <c r="B24" s="696">
        <v>2183281.249889445</v>
      </c>
      <c r="C24" s="694">
        <v>1124510.5731070042</v>
      </c>
      <c r="D24" s="694">
        <v>3014.141335910514</v>
      </c>
      <c r="E24" s="694">
        <v>98002.096192901459</v>
      </c>
      <c r="F24" s="1319">
        <v>24593.586057836841</v>
      </c>
      <c r="G24" s="1320">
        <v>7291.3317834896352</v>
      </c>
      <c r="H24" s="1320">
        <v>22688.531255925845</v>
      </c>
      <c r="I24" s="1320">
        <v>3095.7446462993721</v>
      </c>
      <c r="J24" s="1320">
        <v>9450.1077608747564</v>
      </c>
      <c r="K24" s="696">
        <v>67119.301504426447</v>
      </c>
      <c r="L24" s="1320">
        <v>16024.855596675518</v>
      </c>
      <c r="M24" s="1320">
        <v>1700.4746668391447</v>
      </c>
      <c r="N24" s="696">
        <v>17725.330263514661</v>
      </c>
      <c r="O24" s="1240" t="s">
        <v>403</v>
      </c>
      <c r="P24" s="1319">
        <v>8172.2987852558836</v>
      </c>
      <c r="Q24" s="1320">
        <v>656.09830127887574</v>
      </c>
      <c r="R24" s="1320">
        <v>3526.1285346977456</v>
      </c>
      <c r="S24" s="1320">
        <v>364.78521193934222</v>
      </c>
      <c r="T24" s="1320">
        <v>545.59391206762382</v>
      </c>
      <c r="U24" s="1324">
        <v>13264.904745239472</v>
      </c>
      <c r="V24" s="1320">
        <v>3071.9812407295071</v>
      </c>
      <c r="W24" s="1320">
        <v>6656.8928167224476</v>
      </c>
      <c r="X24" s="1320">
        <v>4903.6865399085991</v>
      </c>
      <c r="Y24" s="696">
        <v>14632.560597360552</v>
      </c>
      <c r="Z24" s="697">
        <v>115727.82520722551</v>
      </c>
      <c r="AA24" s="696">
        <v>3637277.9828430279</v>
      </c>
    </row>
    <row r="25" spans="1:27" s="650" customFormat="1" ht="12">
      <c r="A25" s="1240" t="s">
        <v>404</v>
      </c>
      <c r="B25" s="696">
        <v>2155346.2471610028</v>
      </c>
      <c r="C25" s="694">
        <v>1248084.6138615212</v>
      </c>
      <c r="D25" s="694">
        <v>4705.6511082785728</v>
      </c>
      <c r="E25" s="694">
        <v>93138.350496045619</v>
      </c>
      <c r="F25" s="1319">
        <v>32183.916292924841</v>
      </c>
      <c r="G25" s="1320">
        <v>6744.7414531678705</v>
      </c>
      <c r="H25" s="1320">
        <v>34590.942834220004</v>
      </c>
      <c r="I25" s="1320">
        <v>4342.0430136775449</v>
      </c>
      <c r="J25" s="1320">
        <v>11040.980406464552</v>
      </c>
      <c r="K25" s="696">
        <v>88902.624000454816</v>
      </c>
      <c r="L25" s="1320">
        <v>20657.3859888509</v>
      </c>
      <c r="M25" s="1320">
        <v>1920.6402506253974</v>
      </c>
      <c r="N25" s="696">
        <v>22578.026239476298</v>
      </c>
      <c r="O25" s="1240" t="s">
        <v>404</v>
      </c>
      <c r="P25" s="1319">
        <v>15801.26179477306</v>
      </c>
      <c r="Q25" s="1320">
        <v>928.63313817510482</v>
      </c>
      <c r="R25" s="1320">
        <v>5053.6142243698496</v>
      </c>
      <c r="S25" s="1320">
        <v>702.7475443305118</v>
      </c>
      <c r="T25" s="1320">
        <v>1037.437849827558</v>
      </c>
      <c r="U25" s="1324">
        <v>23523.694551476085</v>
      </c>
      <c r="V25" s="1320">
        <v>2650.7123544752285</v>
      </c>
      <c r="W25" s="1320">
        <v>7072.0532960824557</v>
      </c>
      <c r="X25" s="1320">
        <v>5266.2202430635207</v>
      </c>
      <c r="Y25" s="696">
        <v>14988.985893621206</v>
      </c>
      <c r="Z25" s="697">
        <v>127692.80191762699</v>
      </c>
      <c r="AA25" s="696">
        <v>3778960.9952295036</v>
      </c>
    </row>
    <row r="26" spans="1:27" s="650" customFormat="1" ht="12">
      <c r="A26" s="1240" t="s">
        <v>405</v>
      </c>
      <c r="B26" s="696">
        <v>2729356.1612361437</v>
      </c>
      <c r="C26" s="694">
        <v>1737808.8012178037</v>
      </c>
      <c r="D26" s="694">
        <v>5835.0199448398271</v>
      </c>
      <c r="E26" s="694">
        <v>73737.471992406383</v>
      </c>
      <c r="F26" s="1319">
        <v>38607.777726511238</v>
      </c>
      <c r="G26" s="1320">
        <v>8218.3727580372142</v>
      </c>
      <c r="H26" s="1320">
        <v>26581.45882351575</v>
      </c>
      <c r="I26" s="1320">
        <v>7813.2285404306313</v>
      </c>
      <c r="J26" s="1320">
        <v>9956.3940588395781</v>
      </c>
      <c r="K26" s="696">
        <v>91177.231907334412</v>
      </c>
      <c r="L26" s="1320">
        <v>21291.292621889173</v>
      </c>
      <c r="M26" s="1320">
        <v>3272.2960837635405</v>
      </c>
      <c r="N26" s="696">
        <v>24563.588705652714</v>
      </c>
      <c r="O26" s="1240" t="s">
        <v>405</v>
      </c>
      <c r="P26" s="1319">
        <v>15013.897796286665</v>
      </c>
      <c r="Q26" s="1320">
        <v>1504.9527420802337</v>
      </c>
      <c r="R26" s="1320">
        <v>6517.6255638831035</v>
      </c>
      <c r="S26" s="1320">
        <v>791.24214344481697</v>
      </c>
      <c r="T26" s="1320">
        <v>1159.6825925073554</v>
      </c>
      <c r="U26" s="1324">
        <v>24987.400838202178</v>
      </c>
      <c r="V26" s="1320">
        <v>2206.334919980442</v>
      </c>
      <c r="W26" s="1320">
        <v>4207.5079049528786</v>
      </c>
      <c r="X26" s="1320">
        <v>4403.3353931601432</v>
      </c>
      <c r="Y26" s="696">
        <v>10817.178218093464</v>
      </c>
      <c r="Z26" s="697">
        <v>171529.58175361622</v>
      </c>
      <c r="AA26" s="696">
        <v>4869812.4358140929</v>
      </c>
    </row>
    <row r="27" spans="1:27" s="650" customFormat="1" ht="12">
      <c r="A27" s="1240" t="s">
        <v>406</v>
      </c>
      <c r="B27" s="696">
        <v>2798589.4907651306</v>
      </c>
      <c r="C27" s="694">
        <v>1831275.249185571</v>
      </c>
      <c r="D27" s="694">
        <v>6549.6048895543536</v>
      </c>
      <c r="E27" s="694">
        <v>145059.29209422955</v>
      </c>
      <c r="F27" s="1319">
        <v>53666.711429923133</v>
      </c>
      <c r="G27" s="1320">
        <v>21928.580509234864</v>
      </c>
      <c r="H27" s="1320">
        <v>45148.053921548773</v>
      </c>
      <c r="I27" s="1320">
        <v>19535.910536816242</v>
      </c>
      <c r="J27" s="1320">
        <v>23143.151462830756</v>
      </c>
      <c r="K27" s="696">
        <v>163422.40786035373</v>
      </c>
      <c r="L27" s="1320">
        <v>24705.966225539145</v>
      </c>
      <c r="M27" s="1320">
        <v>4631.2620442631023</v>
      </c>
      <c r="N27" s="696">
        <v>29337.228269802246</v>
      </c>
      <c r="O27" s="1240" t="s">
        <v>406</v>
      </c>
      <c r="P27" s="1319">
        <v>12711.709800975261</v>
      </c>
      <c r="Q27" s="1320">
        <v>1794.8788853427664</v>
      </c>
      <c r="R27" s="1320">
        <v>8722.8378402371218</v>
      </c>
      <c r="S27" s="1320">
        <v>2026.3971882372857</v>
      </c>
      <c r="T27" s="1320">
        <v>1243.7079038612483</v>
      </c>
      <c r="U27" s="1324">
        <v>26499.531618653687</v>
      </c>
      <c r="V27" s="1320">
        <v>3436.8611250577383</v>
      </c>
      <c r="W27" s="1320">
        <v>17240.40723892779</v>
      </c>
      <c r="X27" s="1320">
        <v>11705.661097141821</v>
      </c>
      <c r="Y27" s="696">
        <v>32382.929461127351</v>
      </c>
      <c r="Z27" s="697">
        <v>262522.38207371533</v>
      </c>
      <c r="AA27" s="696">
        <v>5295638.1162181385</v>
      </c>
    </row>
    <row r="28" spans="1:27" s="650" customFormat="1" ht="12">
      <c r="A28" s="1240" t="s">
        <v>407</v>
      </c>
      <c r="B28" s="696">
        <v>2794149.6988121411</v>
      </c>
      <c r="C28" s="694">
        <v>1390189.5270444748</v>
      </c>
      <c r="D28" s="694">
        <v>6872.3845663937491</v>
      </c>
      <c r="E28" s="694">
        <v>171868.8062335226</v>
      </c>
      <c r="F28" s="1319">
        <v>60211.482060465205</v>
      </c>
      <c r="G28" s="1320">
        <v>16121.037134888978</v>
      </c>
      <c r="H28" s="1320">
        <v>61623.407562519111</v>
      </c>
      <c r="I28" s="1320">
        <v>44861.760757571254</v>
      </c>
      <c r="J28" s="1320">
        <v>14763.831021031483</v>
      </c>
      <c r="K28" s="696">
        <v>197581.51853647604</v>
      </c>
      <c r="L28" s="1320">
        <v>23252.571975546431</v>
      </c>
      <c r="M28" s="1320">
        <v>3917.2259093379057</v>
      </c>
      <c r="N28" s="696">
        <v>27169.797884884338</v>
      </c>
      <c r="O28" s="1240" t="s">
        <v>407</v>
      </c>
      <c r="P28" s="1319">
        <v>10367.844485507429</v>
      </c>
      <c r="Q28" s="1320">
        <v>1080.8336184096756</v>
      </c>
      <c r="R28" s="1320">
        <v>7868.0796767869006</v>
      </c>
      <c r="S28" s="1320">
        <v>390.83394564742173</v>
      </c>
      <c r="T28" s="1320">
        <v>2130.3718624904354</v>
      </c>
      <c r="U28" s="1324">
        <v>21837.96358884186</v>
      </c>
      <c r="V28" s="1320">
        <v>2383.1602506087434</v>
      </c>
      <c r="W28" s="1320">
        <v>6844.9534522787981</v>
      </c>
      <c r="X28" s="1320">
        <v>5161.7908813770491</v>
      </c>
      <c r="Y28" s="696">
        <v>14389.90458426459</v>
      </c>
      <c r="Z28" s="697">
        <v>190362.45419187378</v>
      </c>
      <c r="AA28" s="696">
        <v>4814422.0554428725</v>
      </c>
    </row>
    <row r="29" spans="1:27" s="650" customFormat="1" ht="12">
      <c r="A29" s="1240" t="s">
        <v>408</v>
      </c>
      <c r="B29" s="696">
        <v>1963714.5676555214</v>
      </c>
      <c r="C29" s="694">
        <v>1056713.7037326677</v>
      </c>
      <c r="D29" s="694">
        <v>5061.3136289784188</v>
      </c>
      <c r="E29" s="694">
        <v>109903.2893487049</v>
      </c>
      <c r="F29" s="1319">
        <v>57801.823695732935</v>
      </c>
      <c r="G29" s="1320">
        <v>6579.7017416867657</v>
      </c>
      <c r="H29" s="1320">
        <v>44521.377780276009</v>
      </c>
      <c r="I29" s="1320">
        <v>12387.500572212193</v>
      </c>
      <c r="J29" s="1320">
        <v>16877.310275920419</v>
      </c>
      <c r="K29" s="696">
        <v>138167.7140658283</v>
      </c>
      <c r="L29" s="1320">
        <v>30076.79579425558</v>
      </c>
      <c r="M29" s="1320">
        <v>3795.6681011216601</v>
      </c>
      <c r="N29" s="696">
        <v>33872.463895377237</v>
      </c>
      <c r="O29" s="1240" t="s">
        <v>408</v>
      </c>
      <c r="P29" s="1319">
        <v>14439.619226757986</v>
      </c>
      <c r="Q29" s="1320">
        <v>668.26824750706589</v>
      </c>
      <c r="R29" s="1320">
        <v>4523.1201837581875</v>
      </c>
      <c r="S29" s="1320">
        <v>342.48229831286642</v>
      </c>
      <c r="T29" s="1320">
        <v>1102.1411585383064</v>
      </c>
      <c r="U29" s="1324">
        <v>21075.63111487441</v>
      </c>
      <c r="V29" s="1320">
        <v>2807.0445898917851</v>
      </c>
      <c r="W29" s="1320">
        <v>7441.1664208359953</v>
      </c>
      <c r="X29" s="1320">
        <v>4283.9187117452602</v>
      </c>
      <c r="Y29" s="696">
        <v>14532.129722473041</v>
      </c>
      <c r="Z29" s="697">
        <v>142399.54376566829</v>
      </c>
      <c r="AA29" s="696">
        <v>3485440.3569300938</v>
      </c>
    </row>
    <row r="30" spans="1:27" s="650" customFormat="1" ht="12">
      <c r="A30" s="1240" t="s">
        <v>409</v>
      </c>
      <c r="B30" s="696">
        <v>2263428.9694086793</v>
      </c>
      <c r="C30" s="694">
        <v>1165511.4634473349</v>
      </c>
      <c r="D30" s="694">
        <v>3206.9928295211871</v>
      </c>
      <c r="E30" s="694">
        <v>175643.03074100622</v>
      </c>
      <c r="F30" s="1319">
        <v>43957.808648807928</v>
      </c>
      <c r="G30" s="1320">
        <v>8714.2448373973784</v>
      </c>
      <c r="H30" s="1320">
        <v>49156.066253998266</v>
      </c>
      <c r="I30" s="1320">
        <v>9798.2364068293846</v>
      </c>
      <c r="J30" s="1320">
        <v>15771.665203506978</v>
      </c>
      <c r="K30" s="696">
        <v>127398.02135053993</v>
      </c>
      <c r="L30" s="1320">
        <v>29325.953271537321</v>
      </c>
      <c r="M30" s="1320">
        <v>3390.1755562180265</v>
      </c>
      <c r="N30" s="696">
        <v>32716.128827755347</v>
      </c>
      <c r="O30" s="1240" t="s">
        <v>409</v>
      </c>
      <c r="P30" s="1319">
        <v>14078.310510423578</v>
      </c>
      <c r="Q30" s="1320">
        <v>742.83833335798295</v>
      </c>
      <c r="R30" s="1320">
        <v>3948.6860992846637</v>
      </c>
      <c r="S30" s="1320">
        <v>582.62833570422799</v>
      </c>
      <c r="T30" s="1320">
        <v>996.58112663586064</v>
      </c>
      <c r="U30" s="1324">
        <v>20349.044405406312</v>
      </c>
      <c r="V30" s="1320">
        <v>3346.0350228164475</v>
      </c>
      <c r="W30" s="1320">
        <v>9544.1261229336469</v>
      </c>
      <c r="X30" s="1320">
        <v>5758.6184099893117</v>
      </c>
      <c r="Y30" s="696">
        <v>18648.779555739406</v>
      </c>
      <c r="Z30" s="697">
        <v>144886.95823246706</v>
      </c>
      <c r="AA30" s="696">
        <v>3951789.3887984497</v>
      </c>
    </row>
    <row r="31" spans="1:27" s="650" customFormat="1" ht="12">
      <c r="A31" s="1240" t="s">
        <v>410</v>
      </c>
      <c r="B31" s="696">
        <v>2328861.5198814347</v>
      </c>
      <c r="C31" s="694">
        <v>1120931.0998683737</v>
      </c>
      <c r="D31" s="694">
        <v>4870.5135227788605</v>
      </c>
      <c r="E31" s="694">
        <v>219022.01190820441</v>
      </c>
      <c r="F31" s="1319">
        <v>25819.843468397092</v>
      </c>
      <c r="G31" s="1320">
        <v>7606.1872893778445</v>
      </c>
      <c r="H31" s="1320">
        <v>37437.370017741385</v>
      </c>
      <c r="I31" s="1320">
        <v>5644.3680736344349</v>
      </c>
      <c r="J31" s="1320">
        <v>12399.58484959602</v>
      </c>
      <c r="K31" s="696">
        <v>88907.353698746781</v>
      </c>
      <c r="L31" s="1320">
        <v>15790.599604888512</v>
      </c>
      <c r="M31" s="1320">
        <v>2579.5029057647184</v>
      </c>
      <c r="N31" s="696">
        <v>18370.102510653229</v>
      </c>
      <c r="O31" s="1240" t="s">
        <v>410</v>
      </c>
      <c r="P31" s="1319">
        <v>16061.711617930268</v>
      </c>
      <c r="Q31" s="1320">
        <v>892.76744377351849</v>
      </c>
      <c r="R31" s="1320">
        <v>3089.3317419251362</v>
      </c>
      <c r="S31" s="1320">
        <v>738.90073601511983</v>
      </c>
      <c r="T31" s="1320">
        <v>938.1932693014312</v>
      </c>
      <c r="U31" s="1324">
        <v>21720.904808945474</v>
      </c>
      <c r="V31" s="1320">
        <v>2645.3367853082605</v>
      </c>
      <c r="W31" s="1320">
        <v>9295.8695915296958</v>
      </c>
      <c r="X31" s="1320">
        <v>4001.1298809804998</v>
      </c>
      <c r="Y31" s="696">
        <v>15942.336257818455</v>
      </c>
      <c r="Z31" s="697">
        <v>127352.51078152889</v>
      </c>
      <c r="AA31" s="696">
        <v>3945978.3532384844</v>
      </c>
    </row>
    <row r="32" spans="1:27" s="650" customFormat="1" ht="12">
      <c r="A32" s="1240" t="s">
        <v>411</v>
      </c>
      <c r="B32" s="696">
        <v>2496812.1530557373</v>
      </c>
      <c r="C32" s="694">
        <v>1559576.9888466552</v>
      </c>
      <c r="D32" s="694">
        <v>6460.9948038084685</v>
      </c>
      <c r="E32" s="694">
        <v>377069.77077510074</v>
      </c>
      <c r="F32" s="1327">
        <v>37162.015332620271</v>
      </c>
      <c r="G32" s="1328">
        <v>9044.1023125396896</v>
      </c>
      <c r="H32" s="1328">
        <v>38331.493770418041</v>
      </c>
      <c r="I32" s="1328">
        <v>11221.161357466359</v>
      </c>
      <c r="J32" s="1328">
        <v>15321.144341629008</v>
      </c>
      <c r="K32" s="698">
        <v>111079.91711467337</v>
      </c>
      <c r="L32" s="1328">
        <v>15324.127206058456</v>
      </c>
      <c r="M32" s="1328">
        <v>2129.2942401890887</v>
      </c>
      <c r="N32" s="698">
        <v>17453.421446247543</v>
      </c>
      <c r="O32" s="1240" t="s">
        <v>411</v>
      </c>
      <c r="P32" s="1319">
        <v>16337.938804334639</v>
      </c>
      <c r="Q32" s="1320">
        <v>874.8543452548289</v>
      </c>
      <c r="R32" s="1320">
        <v>6024.461501208647</v>
      </c>
      <c r="S32" s="1320">
        <v>1423.9828231654858</v>
      </c>
      <c r="T32" s="1320">
        <v>1498.5236093351041</v>
      </c>
      <c r="U32" s="1324">
        <v>26159.761083298705</v>
      </c>
      <c r="V32" s="1320">
        <v>16948.405275996189</v>
      </c>
      <c r="W32" s="1320">
        <v>24175.726032914557</v>
      </c>
      <c r="X32" s="1320">
        <v>7589.4153791550161</v>
      </c>
      <c r="Y32" s="696">
        <v>48713.546688065762</v>
      </c>
      <c r="Z32" s="987">
        <v>176953.76211767364</v>
      </c>
      <c r="AA32" s="696">
        <v>4820280.3159312606</v>
      </c>
    </row>
    <row r="33" spans="1:27" s="651" customFormat="1" ht="12">
      <c r="A33" s="1020" t="s">
        <v>323</v>
      </c>
      <c r="B33" s="607">
        <v>27706817.321592197</v>
      </c>
      <c r="C33" s="699">
        <v>16586408.43257484</v>
      </c>
      <c r="D33" s="699">
        <v>57003.156681918321</v>
      </c>
      <c r="E33" s="699">
        <v>2177962.3154412825</v>
      </c>
      <c r="F33" s="1317">
        <v>445229.00405003724</v>
      </c>
      <c r="G33" s="1318">
        <v>110858.99667271104</v>
      </c>
      <c r="H33" s="1318">
        <v>442177.18649687088</v>
      </c>
      <c r="I33" s="1318">
        <v>130943.4840600301</v>
      </c>
      <c r="J33" s="1318">
        <v>158827.51292697588</v>
      </c>
      <c r="K33" s="607">
        <v>1288036.1842066252</v>
      </c>
      <c r="L33" s="1329">
        <v>239835.69888699788</v>
      </c>
      <c r="M33" s="1330">
        <v>32839.758631020501</v>
      </c>
      <c r="N33" s="607">
        <v>272675.45751801837</v>
      </c>
      <c r="O33" s="1241" t="s">
        <v>323</v>
      </c>
      <c r="P33" s="1317">
        <v>154008.82446122382</v>
      </c>
      <c r="Q33" s="1318">
        <v>12173.119364932481</v>
      </c>
      <c r="R33" s="1318">
        <v>62945.079306844927</v>
      </c>
      <c r="S33" s="1318">
        <v>9148.8052895898199</v>
      </c>
      <c r="T33" s="1318">
        <v>13413.446410028708</v>
      </c>
      <c r="U33" s="607">
        <v>251689.27483261976</v>
      </c>
      <c r="V33" s="1317">
        <v>49328.081839786792</v>
      </c>
      <c r="W33" s="1318">
        <v>118424.47658028992</v>
      </c>
      <c r="X33" s="1318">
        <v>65147.31072976088</v>
      </c>
      <c r="Y33" s="607">
        <v>232899.86914983758</v>
      </c>
      <c r="Z33" s="699">
        <v>1861735.8448801637</v>
      </c>
      <c r="AA33" s="699">
        <v>50435227.856877506</v>
      </c>
    </row>
    <row r="34" spans="1:27" s="142" customFormat="1" ht="15.75" customHeight="1">
      <c r="A34" s="292" t="s">
        <v>311</v>
      </c>
      <c r="B34" s="603"/>
      <c r="C34" s="604"/>
      <c r="D34" s="604"/>
      <c r="E34" s="604"/>
      <c r="F34" s="605"/>
      <c r="G34" s="606"/>
      <c r="H34" s="606"/>
      <c r="I34" s="606"/>
      <c r="J34" s="606"/>
      <c r="K34" s="603"/>
      <c r="L34" s="605"/>
      <c r="M34" s="606"/>
      <c r="N34" s="603"/>
      <c r="O34" s="241" t="s">
        <v>311</v>
      </c>
      <c r="P34" s="606"/>
      <c r="Q34" s="606"/>
      <c r="R34" s="606"/>
      <c r="S34" s="606"/>
      <c r="T34" s="606"/>
      <c r="U34" s="603"/>
      <c r="V34" s="606"/>
      <c r="W34" s="606"/>
      <c r="X34" s="606"/>
      <c r="Y34" s="603"/>
      <c r="Z34" s="604"/>
      <c r="AA34" s="603"/>
    </row>
    <row r="35" spans="1:27" s="650" customFormat="1" ht="12">
      <c r="A35" s="1240" t="s">
        <v>400</v>
      </c>
      <c r="B35" s="696">
        <v>62028.941176470595</v>
      </c>
      <c r="C35" s="694">
        <v>37500.571428571435</v>
      </c>
      <c r="D35" s="694">
        <v>530607.04179829208</v>
      </c>
      <c r="E35" s="694">
        <v>477681.89144573803</v>
      </c>
      <c r="F35" s="1319">
        <v>9925.3846153846134</v>
      </c>
      <c r="G35" s="1320">
        <v>870</v>
      </c>
      <c r="H35" s="1320">
        <v>2739</v>
      </c>
      <c r="I35" s="1320">
        <v>639.27728754273016</v>
      </c>
      <c r="J35" s="1320">
        <v>1477.9410127991098</v>
      </c>
      <c r="K35" s="696">
        <v>15651.602915726455</v>
      </c>
      <c r="L35" s="1320">
        <v>85337.936014369872</v>
      </c>
      <c r="M35" s="1320">
        <v>6911.4904122611733</v>
      </c>
      <c r="N35" s="696">
        <v>92249.426426631049</v>
      </c>
      <c r="O35" s="1240" t="s">
        <v>400</v>
      </c>
      <c r="P35" s="1319">
        <v>22509.744590657629</v>
      </c>
      <c r="Q35" s="1320">
        <v>3330.9976627712863</v>
      </c>
      <c r="R35" s="1320">
        <v>60445.783117217892</v>
      </c>
      <c r="S35" s="1320">
        <v>2487.3512799109635</v>
      </c>
      <c r="T35" s="1320">
        <v>10964.174191834874</v>
      </c>
      <c r="U35" s="1324">
        <v>99738.050842392637</v>
      </c>
      <c r="V35" s="1320">
        <v>144</v>
      </c>
      <c r="W35" s="1320">
        <v>242.32630773511409</v>
      </c>
      <c r="X35" s="1320">
        <v>174.54131886477461</v>
      </c>
      <c r="Y35" s="696">
        <v>560.86762659988869</v>
      </c>
      <c r="Z35" s="697">
        <v>117079.61600609659</v>
      </c>
      <c r="AA35" s="696">
        <v>1433098.0096665188</v>
      </c>
    </row>
    <row r="36" spans="1:27" s="650" customFormat="1" ht="12">
      <c r="A36" s="1240" t="s">
        <v>401</v>
      </c>
      <c r="B36" s="696">
        <v>44791.5</v>
      </c>
      <c r="C36" s="694">
        <v>44422.646153846166</v>
      </c>
      <c r="D36" s="694">
        <v>551636.88663951214</v>
      </c>
      <c r="E36" s="694">
        <v>422958.13917692483</v>
      </c>
      <c r="F36" s="1319">
        <v>4410.0540540540533</v>
      </c>
      <c r="G36" s="1320">
        <v>691.59999999999991</v>
      </c>
      <c r="H36" s="1320">
        <v>3175</v>
      </c>
      <c r="I36" s="1320">
        <v>363.1788695444788</v>
      </c>
      <c r="J36" s="1320">
        <v>1634.4782971619366</v>
      </c>
      <c r="K36" s="696">
        <v>10274.31122076047</v>
      </c>
      <c r="L36" s="1320">
        <v>61934.984281979276</v>
      </c>
      <c r="M36" s="1320">
        <v>3835.1694323873103</v>
      </c>
      <c r="N36" s="696">
        <v>65770.153714366592</v>
      </c>
      <c r="O36" s="1240" t="s">
        <v>401</v>
      </c>
      <c r="P36" s="1319">
        <v>28789.230922806641</v>
      </c>
      <c r="Q36" s="1320">
        <v>3973.2194431194844</v>
      </c>
      <c r="R36" s="1320">
        <v>35454.055812718274</v>
      </c>
      <c r="S36" s="1320">
        <v>1121.3898163606009</v>
      </c>
      <c r="T36" s="1320">
        <v>7966.8802170283807</v>
      </c>
      <c r="U36" s="1324">
        <v>77304.776212033379</v>
      </c>
      <c r="V36" s="1320">
        <v>64</v>
      </c>
      <c r="W36" s="1320">
        <v>105.44981218697828</v>
      </c>
      <c r="X36" s="1320">
        <v>123.38689482470784</v>
      </c>
      <c r="Y36" s="696">
        <v>292.83670701168614</v>
      </c>
      <c r="Z36" s="697">
        <v>92843.217733698431</v>
      </c>
      <c r="AA36" s="696">
        <v>1310294.4675581537</v>
      </c>
    </row>
    <row r="37" spans="1:27" s="650" customFormat="1" ht="12">
      <c r="A37" s="1240" t="s">
        <v>402</v>
      </c>
      <c r="B37" s="696">
        <v>36167.707317073153</v>
      </c>
      <c r="C37" s="694">
        <v>31721.454545454555</v>
      </c>
      <c r="D37" s="694">
        <v>646158.60235778615</v>
      </c>
      <c r="E37" s="694">
        <v>438004.09370098118</v>
      </c>
      <c r="F37" s="1319">
        <v>6866.9999999999991</v>
      </c>
      <c r="G37" s="1320">
        <v>2473.8000000000002</v>
      </c>
      <c r="H37" s="1320">
        <v>5122.333333333333</v>
      </c>
      <c r="I37" s="1320">
        <v>216.03776134827891</v>
      </c>
      <c r="J37" s="1320">
        <v>2895.552587646077</v>
      </c>
      <c r="K37" s="696">
        <v>17574.723682327687</v>
      </c>
      <c r="L37" s="1320">
        <v>80619.554080644826</v>
      </c>
      <c r="M37" s="1320">
        <v>6584.8838898163594</v>
      </c>
      <c r="N37" s="696">
        <v>87204.437970461178</v>
      </c>
      <c r="O37" s="1240" t="s">
        <v>402</v>
      </c>
      <c r="P37" s="1319">
        <v>8925.2276363383444</v>
      </c>
      <c r="Q37" s="1320">
        <v>2692.9324290484142</v>
      </c>
      <c r="R37" s="1320">
        <v>30232.42779928723</v>
      </c>
      <c r="S37" s="1320">
        <v>2437.1876182526435</v>
      </c>
      <c r="T37" s="1320">
        <v>3018.7960489705065</v>
      </c>
      <c r="U37" s="1324">
        <v>47306.571531897142</v>
      </c>
      <c r="V37" s="1320">
        <v>24</v>
      </c>
      <c r="W37" s="1320">
        <v>182.36371035058434</v>
      </c>
      <c r="X37" s="1320">
        <v>121.54335930254126</v>
      </c>
      <c r="Y37" s="696">
        <v>327.90706965312563</v>
      </c>
      <c r="Z37" s="697">
        <v>110763.78021808527</v>
      </c>
      <c r="AA37" s="696">
        <v>1415229.2783937196</v>
      </c>
    </row>
    <row r="38" spans="1:27" s="650" customFormat="1" ht="12">
      <c r="A38" s="1240" t="s">
        <v>403</v>
      </c>
      <c r="B38" s="696">
        <v>35964.878048780483</v>
      </c>
      <c r="C38" s="694">
        <v>28494.355932203387</v>
      </c>
      <c r="D38" s="694">
        <v>462971.48706418159</v>
      </c>
      <c r="E38" s="694">
        <v>353318.9089179954</v>
      </c>
      <c r="F38" s="1319">
        <v>4660.2666666666673</v>
      </c>
      <c r="G38" s="1320">
        <v>966.66666666666652</v>
      </c>
      <c r="H38" s="1320">
        <v>4647.9166666666661</v>
      </c>
      <c r="I38" s="1320">
        <v>176.72581286270764</v>
      </c>
      <c r="J38" s="1320">
        <v>1620.1903171953256</v>
      </c>
      <c r="K38" s="696">
        <v>12071.766130058033</v>
      </c>
      <c r="L38" s="1320">
        <v>94211.616694490993</v>
      </c>
      <c r="M38" s="1320">
        <v>10592.911874196461</v>
      </c>
      <c r="N38" s="696">
        <v>104804.52856868746</v>
      </c>
      <c r="O38" s="1240" t="s">
        <v>403</v>
      </c>
      <c r="P38" s="1319">
        <v>12559.777361446026</v>
      </c>
      <c r="Q38" s="1320">
        <v>1799.4457429048414</v>
      </c>
      <c r="R38" s="1320">
        <v>29585.363312376405</v>
      </c>
      <c r="S38" s="1320">
        <v>1285.7278797996662</v>
      </c>
      <c r="T38" s="1320">
        <v>6894.1791875347817</v>
      </c>
      <c r="U38" s="1324">
        <v>52124.493484061728</v>
      </c>
      <c r="V38" s="1320">
        <v>183.75</v>
      </c>
      <c r="W38" s="1320">
        <v>159.62307549619737</v>
      </c>
      <c r="X38" s="1320">
        <v>152.35095529586346</v>
      </c>
      <c r="Y38" s="696">
        <v>495.72403079206083</v>
      </c>
      <c r="Z38" s="697">
        <v>76013.571635792963</v>
      </c>
      <c r="AA38" s="696">
        <v>1126259.7138125531</v>
      </c>
    </row>
    <row r="39" spans="1:27" s="650" customFormat="1" ht="12">
      <c r="A39" s="1240" t="s">
        <v>404</v>
      </c>
      <c r="B39" s="696">
        <v>74014.348837209298</v>
      </c>
      <c r="C39" s="694">
        <v>30321.666666666668</v>
      </c>
      <c r="D39" s="694">
        <v>530716.5178875532</v>
      </c>
      <c r="E39" s="694">
        <v>131604.77516851263</v>
      </c>
      <c r="F39" s="1319">
        <v>4510.666666666667</v>
      </c>
      <c r="G39" s="1320">
        <v>1364.3181818181818</v>
      </c>
      <c r="H39" s="1320">
        <v>5096</v>
      </c>
      <c r="I39" s="1320">
        <v>638.69782971619384</v>
      </c>
      <c r="J39" s="1320">
        <v>1266.2280271039965</v>
      </c>
      <c r="K39" s="696">
        <v>12875.910705305037</v>
      </c>
      <c r="L39" s="1320">
        <v>85281.235072086536</v>
      </c>
      <c r="M39" s="1320">
        <v>12226.713538958376</v>
      </c>
      <c r="N39" s="696">
        <v>97507.948611044907</v>
      </c>
      <c r="O39" s="1240" t="s">
        <v>404</v>
      </c>
      <c r="P39" s="1319">
        <v>13038.21279102665</v>
      </c>
      <c r="Q39" s="1320">
        <v>3235.3403699147702</v>
      </c>
      <c r="R39" s="1320">
        <v>59787.550712467084</v>
      </c>
      <c r="S39" s="1320">
        <v>2078.6946577629378</v>
      </c>
      <c r="T39" s="1320">
        <v>4527.6957429048407</v>
      </c>
      <c r="U39" s="1324">
        <v>82667.494274076278</v>
      </c>
      <c r="V39" s="1320">
        <v>72</v>
      </c>
      <c r="W39" s="1320">
        <v>319.41736227045072</v>
      </c>
      <c r="X39" s="1320">
        <v>61.934613244296052</v>
      </c>
      <c r="Y39" s="696">
        <v>453.35197551474675</v>
      </c>
      <c r="Z39" s="697">
        <v>212840.69715201622</v>
      </c>
      <c r="AA39" s="696">
        <v>1173002.7112778989</v>
      </c>
    </row>
    <row r="40" spans="1:27" s="650" customFormat="1" ht="12">
      <c r="A40" s="1240" t="s">
        <v>405</v>
      </c>
      <c r="B40" s="696">
        <v>35426.695652173919</v>
      </c>
      <c r="C40" s="694">
        <v>52940.197368421053</v>
      </c>
      <c r="D40" s="694">
        <v>562498.56529364188</v>
      </c>
      <c r="E40" s="694">
        <v>76234.543652700857</v>
      </c>
      <c r="F40" s="1319">
        <v>2425</v>
      </c>
      <c r="G40" s="1320">
        <v>6480</v>
      </c>
      <c r="H40" s="1320">
        <v>1510.4166666666667</v>
      </c>
      <c r="I40" s="1320">
        <v>298.32220367278796</v>
      </c>
      <c r="J40" s="1320">
        <v>533.76961602671122</v>
      </c>
      <c r="K40" s="696">
        <v>11247.508486366165</v>
      </c>
      <c r="L40" s="1320">
        <v>92490.029029019584</v>
      </c>
      <c r="M40" s="1320">
        <v>16695.189145028951</v>
      </c>
      <c r="N40" s="696">
        <v>109185.21817404854</v>
      </c>
      <c r="O40" s="1240" t="s">
        <v>405</v>
      </c>
      <c r="P40" s="1319">
        <v>10150.493077061526</v>
      </c>
      <c r="Q40" s="1320">
        <v>4292.5048344462984</v>
      </c>
      <c r="R40" s="1320">
        <v>78517.124443324021</v>
      </c>
      <c r="S40" s="1320">
        <v>4631.0692179273146</v>
      </c>
      <c r="T40" s="1320">
        <v>3984.4775816837587</v>
      </c>
      <c r="U40" s="1324">
        <v>101575.66915444292</v>
      </c>
      <c r="V40" s="1320">
        <v>0</v>
      </c>
      <c r="W40" s="1320">
        <v>153.72946577629384</v>
      </c>
      <c r="X40" s="1320">
        <v>34.95075125208681</v>
      </c>
      <c r="Y40" s="696">
        <v>188.68021702838064</v>
      </c>
      <c r="Z40" s="697">
        <v>47523.176528911106</v>
      </c>
      <c r="AA40" s="696">
        <v>996820.25452773483</v>
      </c>
    </row>
    <row r="41" spans="1:27" s="650" customFormat="1" ht="12">
      <c r="A41" s="1240" t="s">
        <v>406</v>
      </c>
      <c r="B41" s="696">
        <v>61942.980392156882</v>
      </c>
      <c r="C41" s="694">
        <v>42783.969465648843</v>
      </c>
      <c r="D41" s="694">
        <v>677375.77425847854</v>
      </c>
      <c r="E41" s="694">
        <v>106839.84339046007</v>
      </c>
      <c r="F41" s="1319">
        <v>4080.4545454545455</v>
      </c>
      <c r="G41" s="1320">
        <v>6213.25</v>
      </c>
      <c r="H41" s="1320">
        <v>2575</v>
      </c>
      <c r="I41" s="1320">
        <v>1061.1388425153032</v>
      </c>
      <c r="J41" s="1320">
        <v>1156.0319282136895</v>
      </c>
      <c r="K41" s="696">
        <v>15085.875316183539</v>
      </c>
      <c r="L41" s="1320">
        <v>84897.150660312589</v>
      </c>
      <c r="M41" s="1320">
        <v>20441.275634748174</v>
      </c>
      <c r="N41" s="696">
        <v>105338.42629506077</v>
      </c>
      <c r="O41" s="1240" t="s">
        <v>406</v>
      </c>
      <c r="P41" s="1319">
        <v>11305.943979387075</v>
      </c>
      <c r="Q41" s="1320">
        <v>3281.0917696160268</v>
      </c>
      <c r="R41" s="1320">
        <v>64137.336135024067</v>
      </c>
      <c r="S41" s="1320">
        <v>2314.1862131329995</v>
      </c>
      <c r="T41" s="1320">
        <v>5511.070306571557</v>
      </c>
      <c r="U41" s="1324">
        <v>86549.628403731738</v>
      </c>
      <c r="V41" s="1320">
        <v>20.416666666666668</v>
      </c>
      <c r="W41" s="1320">
        <v>256.16791875347803</v>
      </c>
      <c r="X41" s="1320">
        <v>93.725143758115365</v>
      </c>
      <c r="Y41" s="696">
        <v>370.30972917826011</v>
      </c>
      <c r="Z41" s="697">
        <v>145862.62905417243</v>
      </c>
      <c r="AA41" s="696">
        <v>1242149.4363050712</v>
      </c>
    </row>
    <row r="42" spans="1:27" s="650" customFormat="1" ht="12">
      <c r="A42" s="1240" t="s">
        <v>407</v>
      </c>
      <c r="B42" s="696">
        <v>108555.35714285716</v>
      </c>
      <c r="C42" s="694">
        <v>65133.663366336608</v>
      </c>
      <c r="D42" s="694">
        <v>836786.90842574602</v>
      </c>
      <c r="E42" s="694">
        <v>97903.882881987229</v>
      </c>
      <c r="F42" s="1319">
        <v>4418.1818181818189</v>
      </c>
      <c r="G42" s="1320">
        <v>5180.75</v>
      </c>
      <c r="H42" s="1320">
        <v>3569.411764705882</v>
      </c>
      <c r="I42" s="1320">
        <v>1100.6035700526518</v>
      </c>
      <c r="J42" s="1320">
        <v>595.77518085698387</v>
      </c>
      <c r="K42" s="696">
        <v>14864.722333797337</v>
      </c>
      <c r="L42" s="1320">
        <v>110994.38167779625</v>
      </c>
      <c r="M42" s="1320">
        <v>24143.326260278012</v>
      </c>
      <c r="N42" s="696">
        <v>135137.70793807425</v>
      </c>
      <c r="O42" s="1240" t="s">
        <v>407</v>
      </c>
      <c r="P42" s="1319">
        <v>15417.385058874734</v>
      </c>
      <c r="Q42" s="1320">
        <v>1553.9666720957687</v>
      </c>
      <c r="R42" s="1320">
        <v>40643.897305032056</v>
      </c>
      <c r="S42" s="1320">
        <v>1834.0633277685033</v>
      </c>
      <c r="T42" s="1320">
        <v>5521.1060907964884</v>
      </c>
      <c r="U42" s="1324">
        <v>64970.418454567545</v>
      </c>
      <c r="V42" s="1320">
        <v>20</v>
      </c>
      <c r="W42" s="1320">
        <v>162.34974958263774</v>
      </c>
      <c r="X42" s="1320">
        <v>200.58291597106287</v>
      </c>
      <c r="Y42" s="696">
        <v>382.93266555370064</v>
      </c>
      <c r="Z42" s="697">
        <v>129635.79166568653</v>
      </c>
      <c r="AA42" s="696">
        <v>1453371.3848746063</v>
      </c>
    </row>
    <row r="43" spans="1:27" s="650" customFormat="1" ht="12">
      <c r="A43" s="1240" t="s">
        <v>408</v>
      </c>
      <c r="B43" s="696">
        <v>42228</v>
      </c>
      <c r="C43" s="694">
        <v>35106.214285714283</v>
      </c>
      <c r="D43" s="694">
        <v>680474.0290073792</v>
      </c>
      <c r="E43" s="694">
        <v>70305.7042272978</v>
      </c>
      <c r="F43" s="1319">
        <v>2237.4193548387098</v>
      </c>
      <c r="G43" s="1320">
        <v>3292.5</v>
      </c>
      <c r="H43" s="1320">
        <v>2468.75</v>
      </c>
      <c r="I43" s="1320">
        <v>296.30884808013349</v>
      </c>
      <c r="J43" s="1320">
        <v>627.29271007234274</v>
      </c>
      <c r="K43" s="696">
        <v>8922.2709129911873</v>
      </c>
      <c r="L43" s="1320">
        <v>128383.92240276054</v>
      </c>
      <c r="M43" s="1320">
        <v>21627.520899415693</v>
      </c>
      <c r="N43" s="696">
        <v>150011.44330217622</v>
      </c>
      <c r="O43" s="1240" t="s">
        <v>408</v>
      </c>
      <c r="P43" s="1319">
        <v>29852.043279825361</v>
      </c>
      <c r="Q43" s="1320">
        <v>2949.1460673091519</v>
      </c>
      <c r="R43" s="1320">
        <v>44205.539208147362</v>
      </c>
      <c r="S43" s="1320">
        <v>1085.1022537562603</v>
      </c>
      <c r="T43" s="1320">
        <v>25130.912095690946</v>
      </c>
      <c r="U43" s="1324">
        <v>103222.74290472908</v>
      </c>
      <c r="V43" s="1320">
        <v>43.5</v>
      </c>
      <c r="W43" s="1320">
        <v>462.20450751252088</v>
      </c>
      <c r="X43" s="1320">
        <v>39.837089593767388</v>
      </c>
      <c r="Y43" s="696">
        <v>545.54159710628824</v>
      </c>
      <c r="Z43" s="697">
        <v>111934.60434689047</v>
      </c>
      <c r="AA43" s="696">
        <v>1202750.5505842846</v>
      </c>
    </row>
    <row r="44" spans="1:27" s="650" customFormat="1" ht="12">
      <c r="A44" s="1240" t="s">
        <v>409</v>
      </c>
      <c r="B44" s="696">
        <v>34558.577777777777</v>
      </c>
      <c r="C44" s="694">
        <v>28157.866666666665</v>
      </c>
      <c r="D44" s="694">
        <v>569932.76187725517</v>
      </c>
      <c r="E44" s="694">
        <v>156199.70822555604</v>
      </c>
      <c r="F44" s="1319">
        <v>3229.090909090909</v>
      </c>
      <c r="G44" s="1320">
        <v>6667.3636363636351</v>
      </c>
      <c r="H44" s="1320">
        <v>2905.5</v>
      </c>
      <c r="I44" s="1320">
        <v>214.26432943795217</v>
      </c>
      <c r="J44" s="1320">
        <v>913.86421814134656</v>
      </c>
      <c r="K44" s="696">
        <v>13930.083093033843</v>
      </c>
      <c r="L44" s="1320">
        <v>102815.23185268012</v>
      </c>
      <c r="M44" s="1320">
        <v>13875.256856665868</v>
      </c>
      <c r="N44" s="696">
        <v>116690.488709346</v>
      </c>
      <c r="O44" s="1240" t="s">
        <v>409</v>
      </c>
      <c r="P44" s="1319">
        <v>18545.624048006557</v>
      </c>
      <c r="Q44" s="1320">
        <v>1391.0481690498655</v>
      </c>
      <c r="R44" s="1320">
        <v>44526.569805050145</v>
      </c>
      <c r="S44" s="1320">
        <v>1199.245409015025</v>
      </c>
      <c r="T44" s="1320">
        <v>19667.870865911587</v>
      </c>
      <c r="U44" s="1324">
        <v>85330.358297033177</v>
      </c>
      <c r="V44" s="1320">
        <v>40.833333333333336</v>
      </c>
      <c r="W44" s="1320">
        <v>222.7613939899833</v>
      </c>
      <c r="X44" s="1320">
        <v>172.58514190317194</v>
      </c>
      <c r="Y44" s="696">
        <v>436.17986922648856</v>
      </c>
      <c r="Z44" s="697">
        <v>122849.72267015046</v>
      </c>
      <c r="AA44" s="696">
        <v>1128085.7471860456</v>
      </c>
    </row>
    <row r="45" spans="1:27" s="650" customFormat="1" ht="12">
      <c r="A45" s="1240" t="s">
        <v>410</v>
      </c>
      <c r="B45" s="696">
        <v>30662.666666666664</v>
      </c>
      <c r="C45" s="694">
        <v>35195.34782608696</v>
      </c>
      <c r="D45" s="694">
        <v>507679.0070462618</v>
      </c>
      <c r="E45" s="694">
        <v>251757.04764395038</v>
      </c>
      <c r="F45" s="1319">
        <v>8369.454545454546</v>
      </c>
      <c r="G45" s="1320">
        <v>9810</v>
      </c>
      <c r="H45" s="1320">
        <v>3744.0000000000009</v>
      </c>
      <c r="I45" s="1320">
        <v>402.10601001669448</v>
      </c>
      <c r="J45" s="1320">
        <v>1714.1953255425708</v>
      </c>
      <c r="K45" s="696">
        <v>24039.755881013811</v>
      </c>
      <c r="L45" s="1320">
        <v>106503.80421927168</v>
      </c>
      <c r="M45" s="1320">
        <v>8663.145884165915</v>
      </c>
      <c r="N45" s="696">
        <v>115166.9501034376</v>
      </c>
      <c r="O45" s="1240" t="s">
        <v>410</v>
      </c>
      <c r="P45" s="1319">
        <v>32298.355275223952</v>
      </c>
      <c r="Q45" s="1320">
        <v>2988.0804813578197</v>
      </c>
      <c r="R45" s="1320">
        <v>49742.210350584501</v>
      </c>
      <c r="S45" s="1320">
        <v>4000.107679465777</v>
      </c>
      <c r="T45" s="1320">
        <v>15346.821309325074</v>
      </c>
      <c r="U45" s="1324">
        <v>104375.57509595712</v>
      </c>
      <c r="V45" s="1320">
        <v>61.25</v>
      </c>
      <c r="W45" s="1320">
        <v>219.84058848080136</v>
      </c>
      <c r="X45" s="1320">
        <v>374.23803561491371</v>
      </c>
      <c r="Y45" s="696">
        <v>655.32862409571499</v>
      </c>
      <c r="Z45" s="697">
        <v>97863.348860454746</v>
      </c>
      <c r="AA45" s="696">
        <v>1167395.0277479249</v>
      </c>
    </row>
    <row r="46" spans="1:27" s="650" customFormat="1" ht="12">
      <c r="A46" s="1240" t="s">
        <v>411</v>
      </c>
      <c r="B46" s="696">
        <v>33641.914893617017</v>
      </c>
      <c r="C46" s="694">
        <v>21723</v>
      </c>
      <c r="D46" s="694">
        <v>663657.36318021757</v>
      </c>
      <c r="E46" s="694">
        <v>399165.7773441553</v>
      </c>
      <c r="F46" s="1319">
        <v>4667.2941176470586</v>
      </c>
      <c r="G46" s="1320">
        <v>6737.1428571428578</v>
      </c>
      <c r="H46" s="1320">
        <v>2786.4</v>
      </c>
      <c r="I46" s="1320">
        <v>509.77287542729965</v>
      </c>
      <c r="J46" s="1320">
        <v>1191.245409015025</v>
      </c>
      <c r="K46" s="696">
        <v>15891.855259232241</v>
      </c>
      <c r="L46" s="1320">
        <v>126562.1043008188</v>
      </c>
      <c r="M46" s="1320">
        <v>13359.712538574389</v>
      </c>
      <c r="N46" s="696">
        <v>139921.8168393932</v>
      </c>
      <c r="O46" s="1240" t="s">
        <v>411</v>
      </c>
      <c r="P46" s="1319">
        <v>10179.550596615689</v>
      </c>
      <c r="Q46" s="1320">
        <v>2580.967496640742</v>
      </c>
      <c r="R46" s="1320">
        <v>55041.527722129402</v>
      </c>
      <c r="S46" s="1320">
        <v>3793.0099141844594</v>
      </c>
      <c r="T46" s="1320">
        <v>4794.7270141594008</v>
      </c>
      <c r="U46" s="1324">
        <v>76389.782743729695</v>
      </c>
      <c r="V46" s="1320">
        <v>40.833333333333336</v>
      </c>
      <c r="W46" s="1320">
        <v>179.54058848080135</v>
      </c>
      <c r="X46" s="1320">
        <v>212.46025783713594</v>
      </c>
      <c r="Y46" s="696">
        <v>432.83417965127063</v>
      </c>
      <c r="Z46" s="697">
        <v>163568.91240168293</v>
      </c>
      <c r="AA46" s="696">
        <v>1514393.2568416791</v>
      </c>
    </row>
    <row r="47" spans="1:27" s="651" customFormat="1" ht="12">
      <c r="A47" s="1325" t="s">
        <v>323</v>
      </c>
      <c r="B47" s="961">
        <v>599983.56790478295</v>
      </c>
      <c r="C47" s="1331">
        <v>453500.95370561659</v>
      </c>
      <c r="D47" s="1331">
        <v>7220494.9448363045</v>
      </c>
      <c r="E47" s="1331">
        <v>2981974.3157762601</v>
      </c>
      <c r="F47" s="1332">
        <v>59800.267293439581</v>
      </c>
      <c r="G47" s="1333">
        <v>50747.391341991337</v>
      </c>
      <c r="H47" s="1333">
        <v>40339.728431372547</v>
      </c>
      <c r="I47" s="1333">
        <v>5916.4342402172124</v>
      </c>
      <c r="J47" s="1333">
        <v>15626.564629775115</v>
      </c>
      <c r="K47" s="961">
        <v>172430.38593679582</v>
      </c>
      <c r="L47" s="1334">
        <v>1160031.950286231</v>
      </c>
      <c r="M47" s="1335">
        <v>158956.5963664967</v>
      </c>
      <c r="N47" s="961">
        <v>1318988.5466527278</v>
      </c>
      <c r="O47" s="1283" t="s">
        <v>323</v>
      </c>
      <c r="P47" s="1332">
        <v>213571.58861727017</v>
      </c>
      <c r="Q47" s="1333">
        <v>34068.741138274476</v>
      </c>
      <c r="R47" s="1333">
        <v>592319.38572335849</v>
      </c>
      <c r="S47" s="1333">
        <v>28267.135267337151</v>
      </c>
      <c r="T47" s="1333">
        <v>113328.71065241221</v>
      </c>
      <c r="U47" s="961">
        <v>981555.56139865238</v>
      </c>
      <c r="V47" s="1332">
        <v>714.58333333333348</v>
      </c>
      <c r="W47" s="1333">
        <v>2665.7744806158412</v>
      </c>
      <c r="X47" s="1333">
        <v>1762.1364774624374</v>
      </c>
      <c r="Y47" s="961">
        <v>5142.4942914116118</v>
      </c>
      <c r="Z47" s="1331">
        <v>1428779.0682736393</v>
      </c>
      <c r="AA47" s="1331">
        <v>15162849.83877619</v>
      </c>
    </row>
    <row r="48" spans="1:27" s="650" customFormat="1" ht="12">
      <c r="A48" s="645"/>
      <c r="B48" s="645"/>
      <c r="C48" s="645"/>
      <c r="D48" s="645"/>
      <c r="E48" s="645"/>
      <c r="F48" s="645"/>
      <c r="G48" s="645"/>
      <c r="H48" s="645"/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1030"/>
      <c r="W48" s="645"/>
      <c r="X48" s="645"/>
      <c r="Y48" s="125"/>
      <c r="Z48" s="645"/>
      <c r="AA48" s="645"/>
    </row>
    <row r="49" spans="1:27" s="650" customFormat="1" ht="12">
      <c r="A49" s="645" t="s">
        <v>983</v>
      </c>
      <c r="B49" s="645"/>
      <c r="C49" s="645"/>
      <c r="D49" s="645"/>
      <c r="E49" s="645"/>
      <c r="F49" s="645"/>
      <c r="G49" s="645"/>
      <c r="H49" s="645"/>
      <c r="I49" s="645"/>
      <c r="J49" s="645"/>
      <c r="K49" s="645"/>
      <c r="L49" s="645"/>
      <c r="M49" s="645"/>
      <c r="N49" s="645"/>
      <c r="O49" s="645" t="s">
        <v>983</v>
      </c>
      <c r="P49" s="645"/>
      <c r="Q49" s="645"/>
      <c r="R49" s="645"/>
      <c r="S49" s="645"/>
      <c r="T49" s="645"/>
      <c r="U49" s="645"/>
      <c r="V49" s="1030"/>
      <c r="W49" s="645"/>
      <c r="X49" s="645"/>
      <c r="Y49" s="125"/>
      <c r="Z49" s="645"/>
      <c r="AA49" s="645"/>
    </row>
    <row r="50" spans="1:27" s="650" customFormat="1" ht="12">
      <c r="A50" s="645" t="s">
        <v>31</v>
      </c>
      <c r="B50" s="645"/>
      <c r="C50" s="645"/>
      <c r="D50" s="645"/>
      <c r="E50" s="645"/>
      <c r="F50" s="645"/>
      <c r="G50" s="645"/>
      <c r="H50" s="645"/>
      <c r="I50" s="645"/>
      <c r="J50" s="645"/>
      <c r="K50" s="645"/>
      <c r="L50" s="645"/>
      <c r="M50" s="645"/>
      <c r="N50" s="645"/>
      <c r="O50" s="645" t="s">
        <v>31</v>
      </c>
      <c r="P50" s="645"/>
      <c r="Q50" s="645"/>
      <c r="R50" s="645"/>
      <c r="S50" s="645"/>
      <c r="T50" s="645"/>
      <c r="U50" s="645"/>
      <c r="V50" s="1030"/>
      <c r="W50" s="1030"/>
      <c r="X50" s="1030"/>
      <c r="Y50" s="1030"/>
      <c r="Z50" s="1030"/>
      <c r="AA50" s="645"/>
    </row>
    <row r="51" spans="1:27" s="650" customFormat="1" ht="12">
      <c r="A51" s="645"/>
      <c r="B51" s="645"/>
      <c r="C51" s="645"/>
      <c r="D51" s="645"/>
      <c r="E51" s="645"/>
      <c r="F51" s="645"/>
      <c r="G51" s="645"/>
      <c r="H51" s="645"/>
      <c r="I51" s="645"/>
      <c r="J51" s="645"/>
      <c r="K51" s="645"/>
      <c r="L51" s="645"/>
      <c r="M51" s="645"/>
      <c r="N51" s="645"/>
      <c r="O51" s="645"/>
      <c r="P51" s="645"/>
      <c r="Q51" s="645"/>
      <c r="R51" s="645"/>
      <c r="S51" s="645"/>
      <c r="T51" s="645"/>
      <c r="U51" s="645"/>
      <c r="V51" s="1030"/>
      <c r="W51" s="1030"/>
      <c r="X51" s="1030"/>
      <c r="Y51" s="1030"/>
      <c r="Z51" s="1030"/>
      <c r="AA51" s="645"/>
    </row>
    <row r="52" spans="1:27" s="1032" customFormat="1">
      <c r="A52" s="1031"/>
      <c r="B52" s="1031"/>
      <c r="C52" s="1031"/>
      <c r="O52" s="1031"/>
      <c r="AA52" s="217"/>
    </row>
    <row r="53" spans="1:27" s="1032" customFormat="1">
      <c r="A53" s="1031"/>
      <c r="B53" s="1031"/>
      <c r="C53" s="1031"/>
      <c r="O53" s="1031"/>
      <c r="AA53" s="217"/>
    </row>
    <row r="54" spans="1:27" s="1032" customFormat="1">
      <c r="A54" s="1031"/>
      <c r="B54" s="1031"/>
      <c r="C54" s="1031"/>
      <c r="O54" s="1031"/>
      <c r="AA54" s="217"/>
    </row>
    <row r="55" spans="1:27" s="1032" customFormat="1">
      <c r="A55" s="1031"/>
      <c r="B55" s="1031"/>
      <c r="C55" s="1031"/>
      <c r="O55" s="1031"/>
      <c r="AA55" s="217"/>
    </row>
    <row r="56" spans="1:27" s="1032" customFormat="1">
      <c r="A56" s="1031"/>
      <c r="B56" s="1031"/>
      <c r="C56" s="1031"/>
      <c r="O56" s="1031"/>
      <c r="AA56" s="217"/>
    </row>
    <row r="57" spans="1:27" s="1032" customFormat="1">
      <c r="A57" s="1031"/>
      <c r="B57" s="1031"/>
      <c r="C57" s="1031"/>
      <c r="O57" s="1031"/>
      <c r="AA57" s="217"/>
    </row>
    <row r="58" spans="1:27" s="1032" customFormat="1">
      <c r="A58" s="1031"/>
      <c r="B58" s="1031"/>
      <c r="C58" s="1031"/>
      <c r="O58" s="1031"/>
      <c r="AA58" s="217"/>
    </row>
    <row r="59" spans="1:27" s="1032" customFormat="1">
      <c r="A59" s="1031"/>
      <c r="B59" s="1031"/>
      <c r="C59" s="1031"/>
      <c r="O59" s="1031"/>
      <c r="AA59" s="217"/>
    </row>
    <row r="60" spans="1:27" s="1032" customFormat="1">
      <c r="A60" s="1031"/>
      <c r="B60" s="1031"/>
      <c r="C60" s="1031"/>
      <c r="O60" s="1031"/>
      <c r="AA60" s="217"/>
    </row>
    <row r="61" spans="1:27" s="1032" customFormat="1">
      <c r="A61" s="1031"/>
      <c r="B61" s="1031"/>
      <c r="C61" s="1031"/>
      <c r="O61" s="1031"/>
      <c r="AA61" s="217"/>
    </row>
    <row r="62" spans="1:27" s="1032" customFormat="1">
      <c r="A62" s="1031"/>
      <c r="B62" s="1031"/>
      <c r="C62" s="1031"/>
      <c r="O62" s="1031"/>
      <c r="AA62" s="217"/>
    </row>
    <row r="63" spans="1:27" s="1032" customFormat="1">
      <c r="A63" s="1031"/>
      <c r="B63" s="1031"/>
      <c r="C63" s="1031"/>
      <c r="O63" s="1031"/>
      <c r="AA63" s="217"/>
    </row>
    <row r="64" spans="1:27" s="1032" customFormat="1">
      <c r="A64" s="1031"/>
      <c r="B64" s="1031"/>
      <c r="C64" s="1031"/>
      <c r="O64" s="1031"/>
      <c r="AA64" s="217"/>
    </row>
    <row r="65" spans="1:27" s="1032" customFormat="1">
      <c r="A65" s="1031"/>
      <c r="B65" s="1031"/>
      <c r="C65" s="1031"/>
      <c r="O65" s="1031"/>
      <c r="AA65" s="217"/>
    </row>
    <row r="66" spans="1:27" s="1032" customFormat="1">
      <c r="A66" s="1031"/>
      <c r="B66" s="1031"/>
      <c r="C66" s="1031"/>
      <c r="O66" s="1031"/>
      <c r="AA66" s="217"/>
    </row>
    <row r="67" spans="1:27" s="1032" customFormat="1">
      <c r="A67" s="1031"/>
      <c r="B67" s="1031"/>
      <c r="C67" s="1031"/>
      <c r="O67" s="1031"/>
      <c r="AA67" s="217"/>
    </row>
    <row r="68" spans="1:27" s="1032" customFormat="1">
      <c r="A68" s="1031"/>
      <c r="B68" s="1031"/>
      <c r="C68" s="1031"/>
      <c r="O68" s="1031"/>
      <c r="AA68" s="217"/>
    </row>
    <row r="69" spans="1:27" s="1032" customFormat="1">
      <c r="A69" s="1031"/>
      <c r="B69" s="1031"/>
      <c r="C69" s="1031"/>
      <c r="O69" s="1031"/>
      <c r="AA69" s="217"/>
    </row>
    <row r="70" spans="1:27" s="1032" customFormat="1">
      <c r="A70" s="1031"/>
      <c r="B70" s="1031"/>
      <c r="C70" s="1031"/>
      <c r="O70" s="1031"/>
      <c r="AA70" s="217"/>
    </row>
    <row r="71" spans="1:27" s="1032" customFormat="1">
      <c r="A71" s="1031"/>
      <c r="B71" s="1031"/>
      <c r="C71" s="1031"/>
      <c r="O71" s="1031"/>
      <c r="AA71" s="217"/>
    </row>
    <row r="72" spans="1:27" s="1032" customFormat="1">
      <c r="A72" s="1031"/>
      <c r="B72" s="1031"/>
      <c r="C72" s="1031"/>
      <c r="O72" s="1031"/>
      <c r="AA72" s="217"/>
    </row>
    <row r="73" spans="1:27" s="1032" customFormat="1">
      <c r="A73" s="1031"/>
      <c r="B73" s="1031"/>
      <c r="C73" s="1031"/>
      <c r="O73" s="1031"/>
      <c r="AA73" s="217"/>
    </row>
    <row r="74" spans="1:27" s="1032" customFormat="1">
      <c r="A74" s="1031"/>
      <c r="B74" s="1031"/>
      <c r="C74" s="1031"/>
      <c r="O74" s="1031"/>
      <c r="AA74" s="217"/>
    </row>
    <row r="75" spans="1:27" s="1032" customFormat="1">
      <c r="A75" s="1031"/>
      <c r="B75" s="1031"/>
      <c r="C75" s="1031"/>
      <c r="O75" s="1031"/>
      <c r="AA75" s="217"/>
    </row>
    <row r="76" spans="1:27" s="1032" customFormat="1">
      <c r="A76" s="1031"/>
      <c r="B76" s="1031"/>
      <c r="C76" s="1031"/>
      <c r="O76" s="1031"/>
      <c r="AA76" s="217"/>
    </row>
    <row r="77" spans="1:27" s="1032" customFormat="1">
      <c r="A77" s="1031"/>
      <c r="B77" s="1031"/>
      <c r="C77" s="1031"/>
      <c r="O77" s="1031"/>
      <c r="AA77" s="217"/>
    </row>
    <row r="78" spans="1:27" s="1032" customFormat="1">
      <c r="A78" s="1031"/>
      <c r="B78" s="1031"/>
      <c r="C78" s="1031"/>
      <c r="O78" s="1031"/>
      <c r="AA78" s="217"/>
    </row>
    <row r="79" spans="1:27" s="1032" customFormat="1">
      <c r="A79" s="1031"/>
      <c r="B79" s="1031"/>
      <c r="C79" s="1031"/>
      <c r="O79" s="1031"/>
      <c r="AA79" s="217"/>
    </row>
    <row r="80" spans="1:27" s="1032" customFormat="1">
      <c r="A80" s="1031"/>
      <c r="B80" s="1031"/>
      <c r="C80" s="1031"/>
      <c r="O80" s="1031"/>
      <c r="AA80" s="217"/>
    </row>
    <row r="81" spans="1:27" s="1032" customFormat="1">
      <c r="A81" s="1031"/>
      <c r="B81" s="1031"/>
      <c r="C81" s="1031"/>
      <c r="O81" s="1031"/>
      <c r="AA81" s="217"/>
    </row>
    <row r="82" spans="1:27" s="1032" customFormat="1">
      <c r="A82" s="1031"/>
      <c r="B82" s="1031"/>
      <c r="C82" s="1031"/>
      <c r="O82" s="1031"/>
      <c r="AA82" s="217"/>
    </row>
    <row r="83" spans="1:27" s="1032" customFormat="1">
      <c r="A83" s="1031"/>
      <c r="B83" s="1031"/>
      <c r="C83" s="1031"/>
      <c r="O83" s="1031"/>
      <c r="AA83" s="217"/>
    </row>
    <row r="84" spans="1:27" s="1032" customFormat="1">
      <c r="A84" s="1031"/>
      <c r="B84" s="1031"/>
      <c r="C84" s="1031"/>
      <c r="O84" s="1031"/>
      <c r="AA84" s="217"/>
    </row>
    <row r="85" spans="1:27" s="1032" customFormat="1">
      <c r="A85" s="1031"/>
      <c r="B85" s="1031"/>
      <c r="C85" s="1031"/>
      <c r="O85" s="1031"/>
      <c r="AA85" s="217"/>
    </row>
    <row r="86" spans="1:27" s="1032" customFormat="1">
      <c r="A86" s="1031"/>
      <c r="B86" s="1031"/>
      <c r="C86" s="1031"/>
      <c r="O86" s="1031"/>
      <c r="AA86" s="217"/>
    </row>
    <row r="87" spans="1:27" s="1032" customFormat="1">
      <c r="A87" s="1031"/>
      <c r="B87" s="1031"/>
      <c r="C87" s="1031"/>
      <c r="O87" s="1031"/>
      <c r="AA87" s="217"/>
    </row>
    <row r="88" spans="1:27" s="1032" customFormat="1">
      <c r="A88" s="1031"/>
      <c r="B88" s="1031"/>
      <c r="C88" s="1031"/>
      <c r="O88" s="1031"/>
      <c r="AA88" s="217"/>
    </row>
    <row r="89" spans="1:27" s="1032" customFormat="1">
      <c r="A89" s="1031"/>
      <c r="B89" s="1031"/>
      <c r="C89" s="1031"/>
      <c r="O89" s="1031"/>
      <c r="AA89" s="217"/>
    </row>
    <row r="90" spans="1:27" s="1032" customFormat="1">
      <c r="A90" s="1031"/>
      <c r="B90" s="1031"/>
      <c r="C90" s="1031"/>
      <c r="O90" s="1031"/>
      <c r="AA90" s="217"/>
    </row>
    <row r="91" spans="1:27" s="1032" customFormat="1">
      <c r="A91" s="1031"/>
      <c r="B91" s="1031"/>
      <c r="C91" s="1031"/>
      <c r="O91" s="1031"/>
      <c r="AA91" s="217"/>
    </row>
    <row r="92" spans="1:27" s="1032" customFormat="1">
      <c r="A92" s="1031"/>
      <c r="B92" s="1031"/>
      <c r="C92" s="1031"/>
      <c r="O92" s="1031"/>
      <c r="AA92" s="217"/>
    </row>
    <row r="93" spans="1:27" s="1032" customFormat="1">
      <c r="A93" s="1031"/>
      <c r="B93" s="1031"/>
      <c r="C93" s="1031"/>
      <c r="O93" s="1031"/>
      <c r="AA93" s="217"/>
    </row>
    <row r="94" spans="1:27" s="1032" customFormat="1">
      <c r="A94" s="1031"/>
      <c r="B94" s="1031"/>
      <c r="C94" s="1031"/>
      <c r="O94" s="1031"/>
      <c r="AA94" s="217"/>
    </row>
    <row r="95" spans="1:27" s="1032" customFormat="1">
      <c r="A95" s="1031"/>
      <c r="B95" s="1031"/>
      <c r="C95" s="1031"/>
      <c r="O95" s="1031"/>
      <c r="AA95" s="217"/>
    </row>
    <row r="96" spans="1:27" s="1032" customFormat="1">
      <c r="A96" s="1031"/>
      <c r="B96" s="1031"/>
      <c r="C96" s="1031"/>
      <c r="O96" s="1031"/>
      <c r="AA96" s="217"/>
    </row>
    <row r="97" spans="1:27" s="1032" customFormat="1">
      <c r="A97" s="1031"/>
      <c r="B97" s="1031"/>
      <c r="C97" s="1031"/>
      <c r="O97" s="1031"/>
      <c r="AA97" s="217"/>
    </row>
    <row r="98" spans="1:27" s="1032" customFormat="1">
      <c r="A98" s="1031"/>
      <c r="B98" s="1031"/>
      <c r="C98" s="1031"/>
      <c r="O98" s="1031"/>
      <c r="AA98" s="217"/>
    </row>
    <row r="99" spans="1:27" s="1032" customFormat="1">
      <c r="A99" s="1031"/>
      <c r="B99" s="1031"/>
      <c r="C99" s="1031"/>
      <c r="O99" s="1031"/>
      <c r="AA99" s="217"/>
    </row>
    <row r="100" spans="1:27" s="1032" customFormat="1">
      <c r="A100" s="1031"/>
      <c r="B100" s="1031"/>
      <c r="C100" s="1031"/>
      <c r="O100" s="1031"/>
      <c r="AA100" s="217"/>
    </row>
    <row r="101" spans="1:27" s="1032" customFormat="1">
      <c r="A101" s="1031"/>
      <c r="B101" s="1031"/>
      <c r="C101" s="1031"/>
      <c r="O101" s="1031"/>
      <c r="AA101" s="217"/>
    </row>
    <row r="102" spans="1:27" s="1032" customFormat="1">
      <c r="A102" s="1031"/>
      <c r="B102" s="1031"/>
      <c r="C102" s="1031"/>
      <c r="O102" s="1031"/>
      <c r="AA102" s="217"/>
    </row>
    <row r="103" spans="1:27" s="1032" customFormat="1">
      <c r="A103" s="1031"/>
      <c r="B103" s="1031"/>
      <c r="C103" s="1031"/>
      <c r="O103" s="1031"/>
      <c r="AA103" s="217"/>
    </row>
    <row r="104" spans="1:27" s="1032" customFormat="1">
      <c r="A104" s="1031"/>
      <c r="B104" s="1031"/>
      <c r="C104" s="1031"/>
      <c r="O104" s="1031"/>
      <c r="AA104" s="217"/>
    </row>
    <row r="105" spans="1:27" s="1032" customFormat="1">
      <c r="A105" s="1031"/>
      <c r="B105" s="1031"/>
      <c r="C105" s="1031"/>
      <c r="O105" s="1031"/>
      <c r="AA105" s="217"/>
    </row>
    <row r="106" spans="1:27" s="1032" customFormat="1">
      <c r="A106" s="1031"/>
      <c r="B106" s="1031"/>
      <c r="C106" s="1031"/>
      <c r="O106" s="1031"/>
      <c r="AA106" s="217"/>
    </row>
    <row r="107" spans="1:27" s="1032" customFormat="1">
      <c r="A107" s="1031"/>
      <c r="B107" s="1031"/>
      <c r="C107" s="1031"/>
      <c r="O107" s="1031"/>
      <c r="AA107" s="217"/>
    </row>
    <row r="108" spans="1:27" s="1032" customFormat="1">
      <c r="A108" s="1031"/>
      <c r="B108" s="1031"/>
      <c r="C108" s="1031"/>
      <c r="O108" s="1031"/>
      <c r="AA108" s="217"/>
    </row>
    <row r="109" spans="1:27" s="1032" customFormat="1">
      <c r="A109" s="1031"/>
      <c r="B109" s="1031"/>
      <c r="C109" s="1031"/>
      <c r="O109" s="1031"/>
      <c r="AA109" s="217"/>
    </row>
    <row r="110" spans="1:27" s="1032" customFormat="1">
      <c r="A110" s="1031"/>
      <c r="B110" s="1031"/>
      <c r="C110" s="1031"/>
      <c r="O110" s="1031"/>
      <c r="AA110" s="217"/>
    </row>
    <row r="111" spans="1:27" s="1032" customFormat="1">
      <c r="A111" s="1031"/>
      <c r="B111" s="1031"/>
      <c r="C111" s="1031"/>
      <c r="O111" s="1031"/>
      <c r="AA111" s="217"/>
    </row>
    <row r="112" spans="1:27" s="1032" customFormat="1">
      <c r="A112" s="1031"/>
      <c r="B112" s="1031"/>
      <c r="C112" s="1031"/>
      <c r="O112" s="1031"/>
      <c r="AA112" s="217"/>
    </row>
    <row r="113" spans="1:27" s="1032" customFormat="1">
      <c r="A113" s="1031"/>
      <c r="B113" s="1031"/>
      <c r="C113" s="1031"/>
      <c r="O113" s="1031"/>
      <c r="AA113" s="217"/>
    </row>
    <row r="114" spans="1:27" s="1032" customFormat="1">
      <c r="A114" s="1031"/>
      <c r="B114" s="1031"/>
      <c r="C114" s="1031"/>
      <c r="O114" s="1031"/>
      <c r="AA114" s="217"/>
    </row>
    <row r="115" spans="1:27" s="1032" customFormat="1">
      <c r="A115" s="1031"/>
      <c r="B115" s="1031"/>
      <c r="C115" s="1031"/>
      <c r="O115" s="1031"/>
      <c r="AA115" s="217"/>
    </row>
    <row r="116" spans="1:27" s="1032" customFormat="1">
      <c r="A116" s="1031"/>
      <c r="B116" s="1031"/>
      <c r="C116" s="1031"/>
      <c r="O116" s="1031"/>
      <c r="AA116" s="217"/>
    </row>
    <row r="117" spans="1:27" s="1032" customFormat="1">
      <c r="A117" s="1031"/>
      <c r="B117" s="1031"/>
      <c r="C117" s="1031"/>
      <c r="O117" s="1031"/>
      <c r="AA117" s="217"/>
    </row>
    <row r="118" spans="1:27" s="1032" customFormat="1">
      <c r="A118" s="1031"/>
      <c r="B118" s="1031"/>
      <c r="C118" s="1031"/>
      <c r="O118" s="1031"/>
      <c r="AA118" s="217"/>
    </row>
    <row r="119" spans="1:27" s="1032" customFormat="1">
      <c r="A119" s="1031"/>
      <c r="B119" s="1031"/>
      <c r="C119" s="1031"/>
      <c r="O119" s="1031"/>
      <c r="AA119" s="217"/>
    </row>
    <row r="120" spans="1:27" s="1032" customFormat="1">
      <c r="A120" s="1031"/>
      <c r="B120" s="1031"/>
      <c r="C120" s="1031"/>
      <c r="O120" s="1031"/>
      <c r="AA120" s="217"/>
    </row>
    <row r="121" spans="1:27" s="1032" customFormat="1">
      <c r="A121" s="1031"/>
      <c r="B121" s="1031"/>
      <c r="C121" s="1031"/>
      <c r="O121" s="1031"/>
      <c r="AA121" s="217"/>
    </row>
    <row r="122" spans="1:27" s="1032" customFormat="1">
      <c r="A122" s="1031"/>
      <c r="B122" s="1031"/>
      <c r="C122" s="1031"/>
      <c r="O122" s="1031"/>
      <c r="AA122" s="217"/>
    </row>
    <row r="123" spans="1:27" s="1032" customFormat="1">
      <c r="A123" s="1031"/>
      <c r="B123" s="1031"/>
      <c r="C123" s="1031"/>
      <c r="O123" s="1031"/>
      <c r="AA123" s="217"/>
    </row>
    <row r="124" spans="1:27" s="1032" customFormat="1">
      <c r="A124" s="1031"/>
      <c r="B124" s="1031"/>
      <c r="C124" s="1031"/>
      <c r="O124" s="1031"/>
      <c r="AA124" s="217"/>
    </row>
    <row r="125" spans="1:27" s="1032" customFormat="1">
      <c r="A125" s="1031"/>
      <c r="B125" s="1031"/>
      <c r="C125" s="1031"/>
      <c r="O125" s="1031"/>
      <c r="AA125" s="217"/>
    </row>
    <row r="126" spans="1:27" s="1032" customFormat="1">
      <c r="A126" s="1031"/>
      <c r="B126" s="1031"/>
      <c r="C126" s="1031"/>
      <c r="O126" s="1031"/>
      <c r="AA126" s="217"/>
    </row>
    <row r="127" spans="1:27" s="1032" customFormat="1">
      <c r="A127" s="1031"/>
      <c r="B127" s="1031"/>
      <c r="C127" s="1031"/>
      <c r="O127" s="1031"/>
      <c r="AA127" s="217"/>
    </row>
    <row r="128" spans="1:27" s="1032" customFormat="1">
      <c r="A128" s="1031"/>
      <c r="B128" s="1031"/>
      <c r="C128" s="1031"/>
      <c r="O128" s="1031"/>
      <c r="AA128" s="217"/>
    </row>
    <row r="129" spans="1:27" s="1032" customFormat="1">
      <c r="A129" s="1031"/>
      <c r="B129" s="1031"/>
      <c r="C129" s="1031"/>
      <c r="O129" s="1031"/>
      <c r="AA129" s="217"/>
    </row>
    <row r="130" spans="1:27" s="1032" customFormat="1">
      <c r="A130" s="1031"/>
      <c r="B130" s="1031"/>
      <c r="C130" s="1031"/>
      <c r="O130" s="1031"/>
      <c r="AA130" s="217"/>
    </row>
    <row r="131" spans="1:27" s="1032" customFormat="1">
      <c r="A131" s="1031"/>
      <c r="B131" s="1031"/>
      <c r="C131" s="1031"/>
      <c r="O131" s="1031"/>
      <c r="AA131" s="217"/>
    </row>
    <row r="132" spans="1:27" s="1032" customFormat="1">
      <c r="A132" s="1031"/>
      <c r="B132" s="1031"/>
      <c r="C132" s="1031"/>
      <c r="O132" s="1031"/>
      <c r="AA132" s="217"/>
    </row>
    <row r="133" spans="1:27" s="1032" customFormat="1">
      <c r="A133" s="1031"/>
      <c r="B133" s="1031"/>
      <c r="C133" s="1031"/>
      <c r="O133" s="1031"/>
      <c r="AA133" s="217"/>
    </row>
    <row r="134" spans="1:27" s="1032" customFormat="1">
      <c r="A134" s="1031"/>
      <c r="B134" s="1031"/>
      <c r="C134" s="1031"/>
      <c r="O134" s="1031"/>
      <c r="AA134" s="217"/>
    </row>
    <row r="135" spans="1:27" s="1032" customFormat="1">
      <c r="A135" s="1031"/>
      <c r="B135" s="1031"/>
      <c r="C135" s="1031"/>
      <c r="O135" s="1031"/>
      <c r="AA135" s="217"/>
    </row>
    <row r="136" spans="1:27" s="1032" customFormat="1">
      <c r="A136" s="1031"/>
      <c r="B136" s="1031"/>
      <c r="C136" s="1031"/>
      <c r="O136" s="1031"/>
      <c r="AA136" s="217"/>
    </row>
    <row r="137" spans="1:27" s="1032" customFormat="1">
      <c r="A137" s="1031"/>
      <c r="B137" s="1031"/>
      <c r="C137" s="1031"/>
      <c r="O137" s="1031"/>
      <c r="AA137" s="217"/>
    </row>
    <row r="138" spans="1:27" s="1032" customFormat="1">
      <c r="A138" s="1031"/>
      <c r="B138" s="1031"/>
      <c r="C138" s="1031"/>
      <c r="O138" s="1031"/>
      <c r="AA138" s="217"/>
    </row>
    <row r="139" spans="1:27" s="1032" customFormat="1">
      <c r="A139" s="1031"/>
      <c r="B139" s="1031"/>
      <c r="C139" s="1031"/>
      <c r="O139" s="1031"/>
      <c r="AA139" s="217"/>
    </row>
    <row r="140" spans="1:27" s="1032" customFormat="1">
      <c r="A140" s="1031"/>
      <c r="B140" s="1031"/>
      <c r="C140" s="1031"/>
      <c r="O140" s="1031"/>
      <c r="AA140" s="217"/>
    </row>
    <row r="141" spans="1:27" s="1032" customFormat="1">
      <c r="A141" s="1031"/>
      <c r="B141" s="1031"/>
      <c r="C141" s="1031"/>
      <c r="O141" s="1031"/>
      <c r="AA141" s="217"/>
    </row>
    <row r="142" spans="1:27" s="1032" customFormat="1">
      <c r="A142" s="1031"/>
      <c r="B142" s="1031"/>
      <c r="C142" s="1031"/>
      <c r="O142" s="1031"/>
      <c r="AA142" s="217"/>
    </row>
    <row r="143" spans="1:27" s="1032" customFormat="1">
      <c r="A143" s="1031"/>
      <c r="B143" s="1031"/>
      <c r="C143" s="1031"/>
      <c r="O143" s="1031"/>
      <c r="AA143" s="217"/>
    </row>
  </sheetData>
  <sheetProtection formatCells="0" formatColumns="0" formatRows="0" insertColumns="0" insertRows="0" insertHyperlinks="0" deleteColumns="0" deleteRows="0" sort="0" autoFilter="0" pivotTables="0"/>
  <mergeCells count="27">
    <mergeCell ref="A5:A6"/>
    <mergeCell ref="B5:B6"/>
    <mergeCell ref="C5:C6"/>
    <mergeCell ref="D5:D6"/>
    <mergeCell ref="G5:G6"/>
    <mergeCell ref="V5:V6"/>
    <mergeCell ref="W5:W6"/>
    <mergeCell ref="K5:K6"/>
    <mergeCell ref="E5:E6"/>
    <mergeCell ref="F5:F6"/>
    <mergeCell ref="H5:H6"/>
    <mergeCell ref="AA5:AA6"/>
    <mergeCell ref="I5:I6"/>
    <mergeCell ref="O5:O6"/>
    <mergeCell ref="X5:X6"/>
    <mergeCell ref="L5:L6"/>
    <mergeCell ref="M5:M6"/>
    <mergeCell ref="Q5:Q6"/>
    <mergeCell ref="R5:R6"/>
    <mergeCell ref="S5:S6"/>
    <mergeCell ref="N5:N6"/>
    <mergeCell ref="T5:T6"/>
    <mergeCell ref="Z5:Z6"/>
    <mergeCell ref="Y5:Y6"/>
    <mergeCell ref="U5:U6"/>
    <mergeCell ref="P5:P6"/>
    <mergeCell ref="J5:J6"/>
  </mergeCells>
  <phoneticPr fontId="53" type="noConversion"/>
  <printOptions horizontalCentered="1"/>
  <pageMargins left="0.5" right="0.5" top="0.52" bottom="0.52" header="0.5" footer="0.5"/>
  <pageSetup scale="80" fitToWidth="2" orientation="landscape" horizontalDpi="204" verticalDpi="196" r:id="rId1"/>
  <headerFooter alignWithMargins="0"/>
  <colBreaks count="1" manualBreakCount="1">
    <brk id="14" max="48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M82"/>
  <sheetViews>
    <sheetView zoomScale="112" zoomScaleNormal="112" workbookViewId="0">
      <selection activeCell="Q35" sqref="Q35"/>
    </sheetView>
  </sheetViews>
  <sheetFormatPr defaultRowHeight="12.75"/>
  <cols>
    <col min="1" max="1" width="14.42578125" style="145" customWidth="1"/>
    <col min="2" max="2" width="25.42578125" style="53" bestFit="1" customWidth="1"/>
    <col min="3" max="3" width="12.85546875" style="53" bestFit="1" customWidth="1"/>
    <col min="4" max="4" width="2.7109375" style="53" customWidth="1"/>
    <col min="5" max="5" width="14.7109375" style="407" customWidth="1"/>
    <col min="6" max="6" width="2.7109375" style="53" customWidth="1"/>
    <col min="7" max="7" width="17.28515625" style="53" customWidth="1"/>
    <col min="8" max="8" width="13" style="53" customWidth="1"/>
    <col min="9" max="9" width="2.7109375" style="53" customWidth="1"/>
    <col min="10" max="10" width="12.85546875" style="790" customWidth="1"/>
    <col min="11" max="16384" width="9.140625" style="53"/>
  </cols>
  <sheetData>
    <row r="1" spans="1:13" ht="15.75">
      <c r="A1" s="435" t="s">
        <v>1184</v>
      </c>
      <c r="B1" s="400"/>
      <c r="C1" s="400"/>
      <c r="D1" s="400"/>
      <c r="E1" s="405"/>
      <c r="F1" s="400"/>
      <c r="G1" s="400"/>
      <c r="H1" s="400"/>
      <c r="I1" s="400"/>
      <c r="J1" s="796"/>
      <c r="K1"/>
      <c r="L1"/>
      <c r="M1"/>
    </row>
    <row r="2" spans="1:13">
      <c r="K2"/>
      <c r="L2" s="671" t="s">
        <v>240</v>
      </c>
      <c r="M2" s="671"/>
    </row>
    <row r="3" spans="1:13" ht="12.75" customHeight="1">
      <c r="A3" s="483"/>
      <c r="B3" s="484"/>
      <c r="C3" s="672"/>
      <c r="D3" s="672"/>
      <c r="E3" s="800"/>
      <c r="F3" s="672"/>
      <c r="G3" s="672"/>
      <c r="H3" s="2140" t="s">
        <v>1211</v>
      </c>
      <c r="I3" s="672"/>
      <c r="J3" s="797" t="s">
        <v>837</v>
      </c>
      <c r="K3"/>
      <c r="L3"/>
      <c r="M3"/>
    </row>
    <row r="4" spans="1:13">
      <c r="A4" s="485" t="s">
        <v>427</v>
      </c>
      <c r="B4" s="486" t="s">
        <v>838</v>
      </c>
      <c r="C4" s="673" t="s">
        <v>839</v>
      </c>
      <c r="D4" s="673"/>
      <c r="E4" s="793" t="s">
        <v>840</v>
      </c>
      <c r="F4" s="673"/>
      <c r="G4" s="673">
        <v>2010</v>
      </c>
      <c r="H4" s="2141"/>
      <c r="I4" s="673"/>
      <c r="J4" s="798" t="s">
        <v>967</v>
      </c>
    </row>
    <row r="5" spans="1:13" ht="13.5" customHeight="1">
      <c r="A5" s="495"/>
      <c r="B5" s="193"/>
      <c r="C5" s="1391"/>
      <c r="D5" s="1391"/>
      <c r="E5" s="1392"/>
      <c r="F5" s="1391"/>
      <c r="G5" s="1391"/>
      <c r="H5" s="1391"/>
      <c r="I5" s="1391"/>
      <c r="J5" s="1393"/>
      <c r="K5"/>
      <c r="L5"/>
      <c r="M5"/>
    </row>
    <row r="6" spans="1:13">
      <c r="A6" s="495" t="s">
        <v>726</v>
      </c>
      <c r="B6" s="30" t="s">
        <v>841</v>
      </c>
      <c r="C6" s="135">
        <v>4</v>
      </c>
      <c r="D6" s="135"/>
      <c r="E6" s="944">
        <v>83</v>
      </c>
      <c r="F6" s="135"/>
      <c r="G6" s="944">
        <v>93</v>
      </c>
      <c r="H6" s="944">
        <v>-10</v>
      </c>
      <c r="I6" s="135"/>
      <c r="J6" s="1182">
        <v>-0.10752688172043012</v>
      </c>
      <c r="K6"/>
      <c r="L6"/>
      <c r="M6"/>
    </row>
    <row r="7" spans="1:13">
      <c r="A7" s="495"/>
      <c r="B7" s="30" t="s">
        <v>842</v>
      </c>
      <c r="C7" s="135">
        <v>27</v>
      </c>
      <c r="D7" s="135"/>
      <c r="E7" s="944">
        <v>88</v>
      </c>
      <c r="F7" s="135"/>
      <c r="G7" s="944">
        <v>105</v>
      </c>
      <c r="H7" s="944">
        <v>-17</v>
      </c>
      <c r="I7" s="135"/>
      <c r="J7" s="1182">
        <v>-0.16190476190476188</v>
      </c>
      <c r="K7"/>
      <c r="L7"/>
      <c r="M7"/>
    </row>
    <row r="8" spans="1:13">
      <c r="A8" s="495"/>
      <c r="B8" s="30" t="s">
        <v>843</v>
      </c>
      <c r="C8" s="135">
        <v>33</v>
      </c>
      <c r="D8" s="135"/>
      <c r="E8" s="944">
        <v>5277</v>
      </c>
      <c r="F8" s="944"/>
      <c r="G8" s="944">
        <v>4695</v>
      </c>
      <c r="H8" s="944">
        <v>582</v>
      </c>
      <c r="I8" s="135"/>
      <c r="J8" s="1182">
        <v>0.12396166134185305</v>
      </c>
      <c r="K8"/>
    </row>
    <row r="9" spans="1:13">
      <c r="A9" s="495"/>
      <c r="B9" s="30" t="s">
        <v>844</v>
      </c>
      <c r="C9" s="135">
        <v>7</v>
      </c>
      <c r="D9" s="135"/>
      <c r="E9" s="944">
        <v>247</v>
      </c>
      <c r="F9" s="135"/>
      <c r="G9" s="944">
        <v>251</v>
      </c>
      <c r="H9" s="944">
        <v>-4</v>
      </c>
      <c r="I9" s="135"/>
      <c r="J9" s="1182">
        <v>-1.5936254980079667E-2</v>
      </c>
      <c r="K9"/>
      <c r="L9"/>
      <c r="M9"/>
    </row>
    <row r="10" spans="1:13">
      <c r="A10" s="495"/>
      <c r="B10" s="30" t="s">
        <v>735</v>
      </c>
      <c r="C10" s="135">
        <v>61</v>
      </c>
      <c r="D10" s="135"/>
      <c r="E10" s="944">
        <v>25527</v>
      </c>
      <c r="F10" s="944"/>
      <c r="G10" s="944">
        <v>25786</v>
      </c>
      <c r="H10" s="944">
        <v>-259</v>
      </c>
      <c r="I10" s="135"/>
      <c r="J10" s="1182">
        <v>-1.0044210036453838E-2</v>
      </c>
      <c r="K10"/>
      <c r="L10"/>
      <c r="M10"/>
    </row>
    <row r="11" spans="1:13">
      <c r="A11" s="495"/>
      <c r="B11" s="30" t="s">
        <v>845</v>
      </c>
      <c r="C11" s="135">
        <v>74</v>
      </c>
      <c r="D11" s="135"/>
      <c r="E11" s="944">
        <v>370</v>
      </c>
      <c r="F11" s="135"/>
      <c r="G11" s="944">
        <v>653</v>
      </c>
      <c r="H11" s="944">
        <v>-283</v>
      </c>
      <c r="I11" s="135"/>
      <c r="J11" s="1182">
        <v>-0.43338437978560485</v>
      </c>
      <c r="K11"/>
      <c r="L11"/>
    </row>
    <row r="12" spans="1:13">
      <c r="A12" s="495"/>
      <c r="B12" s="30" t="s">
        <v>230</v>
      </c>
      <c r="C12" s="135">
        <v>16</v>
      </c>
      <c r="D12" s="135"/>
      <c r="E12" s="734">
        <v>2369</v>
      </c>
      <c r="F12" s="135"/>
      <c r="G12" s="734">
        <v>2362</v>
      </c>
      <c r="H12" s="944">
        <v>7</v>
      </c>
      <c r="I12" s="135"/>
      <c r="J12" s="1182">
        <v>2.963590177815334E-3</v>
      </c>
      <c r="K12"/>
      <c r="L12"/>
      <c r="M12"/>
    </row>
    <row r="13" spans="1:13">
      <c r="A13" s="495"/>
      <c r="B13" s="30" t="s">
        <v>384</v>
      </c>
      <c r="C13" s="135">
        <v>2</v>
      </c>
      <c r="D13" s="135"/>
      <c r="E13" s="944">
        <v>79</v>
      </c>
      <c r="F13" s="135"/>
      <c r="G13" s="944">
        <v>82</v>
      </c>
      <c r="H13" s="944">
        <v>-3</v>
      </c>
      <c r="I13" s="135"/>
      <c r="J13" s="1182">
        <v>-3.6585365853658569E-2</v>
      </c>
      <c r="K13"/>
      <c r="L13"/>
      <c r="M13"/>
    </row>
    <row r="14" spans="1:13" ht="6" customHeight="1">
      <c r="A14" s="495"/>
      <c r="B14" s="30"/>
      <c r="C14" s="135"/>
      <c r="D14" s="135"/>
      <c r="E14" s="944"/>
      <c r="F14" s="135"/>
      <c r="G14" s="135"/>
      <c r="H14" s="135"/>
      <c r="I14" s="135"/>
      <c r="J14" s="1182"/>
      <c r="K14"/>
      <c r="L14"/>
      <c r="M14"/>
    </row>
    <row r="15" spans="1:13" s="482" customFormat="1">
      <c r="A15" s="496"/>
      <c r="B15" s="481" t="s">
        <v>323</v>
      </c>
      <c r="C15" s="1183">
        <v>224</v>
      </c>
      <c r="D15" s="1183"/>
      <c r="E15" s="1184">
        <v>34040</v>
      </c>
      <c r="F15" s="1184"/>
      <c r="G15" s="1184">
        <v>34027</v>
      </c>
      <c r="H15" s="1184">
        <v>13</v>
      </c>
      <c r="I15" s="1185"/>
      <c r="J15" s="1261">
        <v>3.8204954888754195E-4</v>
      </c>
      <c r="K15"/>
      <c r="L15"/>
      <c r="M15"/>
    </row>
    <row r="16" spans="1:13" ht="6" customHeight="1">
      <c r="A16" s="495"/>
      <c r="B16" s="193"/>
      <c r="C16" s="1394"/>
      <c r="D16" s="1394"/>
      <c r="E16" s="945"/>
      <c r="F16" s="945"/>
      <c r="G16" s="945"/>
      <c r="H16" s="945"/>
      <c r="I16" s="135"/>
      <c r="J16" s="1187"/>
      <c r="K16"/>
      <c r="L16"/>
      <c r="M16"/>
    </row>
    <row r="17" spans="1:13">
      <c r="A17" s="495" t="s">
        <v>258</v>
      </c>
      <c r="B17" s="30" t="s">
        <v>841</v>
      </c>
      <c r="C17" s="135">
        <v>0</v>
      </c>
      <c r="D17" s="135"/>
      <c r="E17" s="944">
        <v>0</v>
      </c>
      <c r="F17" s="135"/>
      <c r="G17" s="944">
        <v>5</v>
      </c>
      <c r="H17" s="944">
        <v>-5</v>
      </c>
      <c r="I17" s="135"/>
      <c r="J17" s="1182">
        <v>-1</v>
      </c>
      <c r="K17"/>
      <c r="L17"/>
    </row>
    <row r="18" spans="1:13">
      <c r="A18" s="144"/>
      <c r="B18" s="30" t="s">
        <v>842</v>
      </c>
      <c r="C18" s="135">
        <v>95</v>
      </c>
      <c r="D18" s="135"/>
      <c r="E18" s="944">
        <v>362</v>
      </c>
      <c r="F18" s="135"/>
      <c r="G18" s="944">
        <v>382</v>
      </c>
      <c r="H18" s="944">
        <v>-20</v>
      </c>
      <c r="I18" s="135"/>
      <c r="J18" s="1182">
        <v>-5.2356020942408432E-2</v>
      </c>
      <c r="K18"/>
      <c r="L18"/>
      <c r="M18"/>
    </row>
    <row r="19" spans="1:13">
      <c r="A19" s="495"/>
      <c r="B19" s="30" t="s">
        <v>843</v>
      </c>
      <c r="C19" s="135">
        <v>19</v>
      </c>
      <c r="D19" s="135"/>
      <c r="E19" s="944">
        <v>872</v>
      </c>
      <c r="F19" s="944"/>
      <c r="G19" s="944">
        <v>968</v>
      </c>
      <c r="H19" s="944">
        <v>-96</v>
      </c>
      <c r="I19" s="135"/>
      <c r="J19" s="1182">
        <v>-9.9173553719008267E-2</v>
      </c>
      <c r="K19"/>
      <c r="L19"/>
    </row>
    <row r="20" spans="1:13">
      <c r="A20" s="495"/>
      <c r="B20" s="30" t="s">
        <v>844</v>
      </c>
      <c r="C20" s="135">
        <v>1</v>
      </c>
      <c r="D20" s="135"/>
      <c r="E20" s="944">
        <v>6</v>
      </c>
      <c r="F20" s="135"/>
      <c r="G20" s="944">
        <v>11</v>
      </c>
      <c r="H20" s="944">
        <v>-5</v>
      </c>
      <c r="I20" s="135"/>
      <c r="J20" s="1182">
        <v>-0.45454545454545459</v>
      </c>
      <c r="K20"/>
      <c r="L20"/>
      <c r="M20"/>
    </row>
    <row r="21" spans="1:13">
      <c r="A21" s="495"/>
      <c r="B21" s="30" t="s">
        <v>735</v>
      </c>
      <c r="C21" s="135">
        <v>31</v>
      </c>
      <c r="D21" s="135"/>
      <c r="E21" s="944">
        <v>6958</v>
      </c>
      <c r="F21" s="944"/>
      <c r="G21" s="944">
        <v>6846</v>
      </c>
      <c r="H21" s="944">
        <v>112</v>
      </c>
      <c r="I21" s="135"/>
      <c r="J21" s="1182">
        <v>1.6359918200409052E-2</v>
      </c>
      <c r="K21"/>
      <c r="L21"/>
      <c r="M21"/>
    </row>
    <row r="22" spans="1:13">
      <c r="A22" s="495"/>
      <c r="B22" s="30" t="s">
        <v>845</v>
      </c>
      <c r="C22" s="135">
        <v>277</v>
      </c>
      <c r="D22" s="135"/>
      <c r="E22" s="944">
        <v>1675</v>
      </c>
      <c r="F22" s="135"/>
      <c r="G22" s="944">
        <v>1540</v>
      </c>
      <c r="H22" s="944">
        <v>135</v>
      </c>
      <c r="I22" s="135"/>
      <c r="J22" s="1182">
        <v>8.7662337662337553E-2</v>
      </c>
      <c r="K22"/>
      <c r="L22"/>
      <c r="M22"/>
    </row>
    <row r="23" spans="1:13">
      <c r="A23" s="495"/>
      <c r="B23" s="30" t="s">
        <v>230</v>
      </c>
      <c r="C23" s="135">
        <v>15</v>
      </c>
      <c r="D23" s="135"/>
      <c r="E23" s="944">
        <v>1609</v>
      </c>
      <c r="F23" s="135"/>
      <c r="G23" s="944">
        <v>1669</v>
      </c>
      <c r="H23" s="944">
        <v>-60</v>
      </c>
      <c r="I23" s="135"/>
      <c r="J23" s="1182">
        <v>-3.5949670461354111E-2</v>
      </c>
      <c r="K23"/>
      <c r="L23"/>
      <c r="M23"/>
    </row>
    <row r="24" spans="1:13">
      <c r="A24" s="495"/>
      <c r="B24" s="30" t="s">
        <v>384</v>
      </c>
      <c r="C24" s="135">
        <v>5</v>
      </c>
      <c r="D24" s="135"/>
      <c r="E24" s="944">
        <v>113</v>
      </c>
      <c r="F24" s="135"/>
      <c r="G24" s="944">
        <v>120</v>
      </c>
      <c r="H24" s="944">
        <v>-7</v>
      </c>
      <c r="I24" s="135"/>
      <c r="J24" s="1182">
        <v>-5.8333333333333348E-2</v>
      </c>
      <c r="K24"/>
      <c r="L24"/>
    </row>
    <row r="25" spans="1:13" ht="6" customHeight="1">
      <c r="A25" s="495"/>
      <c r="B25" s="30"/>
      <c r="C25" s="135"/>
      <c r="D25" s="135"/>
      <c r="E25" s="944"/>
      <c r="F25" s="135"/>
      <c r="G25" s="944"/>
      <c r="H25" s="135"/>
      <c r="I25" s="135"/>
      <c r="J25" s="1182"/>
      <c r="K25"/>
      <c r="L25"/>
      <c r="M25"/>
    </row>
    <row r="26" spans="1:13" s="482" customFormat="1">
      <c r="A26" s="496"/>
      <c r="B26" s="481" t="s">
        <v>323</v>
      </c>
      <c r="C26" s="1183">
        <v>443</v>
      </c>
      <c r="D26" s="1183"/>
      <c r="E26" s="1184">
        <v>11595</v>
      </c>
      <c r="F26" s="1184"/>
      <c r="G26" s="1184">
        <v>11541</v>
      </c>
      <c r="H26" s="1184">
        <v>54</v>
      </c>
      <c r="I26" s="1185"/>
      <c r="J26" s="1261">
        <v>4.6789706264622755E-3</v>
      </c>
      <c r="K26"/>
      <c r="L26"/>
    </row>
    <row r="27" spans="1:13" ht="6" customHeight="1">
      <c r="A27" s="495"/>
      <c r="B27" s="193"/>
      <c r="C27" s="1186"/>
      <c r="D27" s="1186"/>
      <c r="E27" s="946"/>
      <c r="F27" s="946"/>
      <c r="G27" s="946"/>
      <c r="H27" s="946"/>
      <c r="I27" s="135"/>
      <c r="J27" s="1187"/>
      <c r="K27"/>
      <c r="L27"/>
      <c r="M27"/>
    </row>
    <row r="28" spans="1:13" ht="12.75" customHeight="1">
      <c r="A28" s="495" t="s">
        <v>727</v>
      </c>
      <c r="B28" s="30" t="s">
        <v>841</v>
      </c>
      <c r="C28" s="69">
        <v>1</v>
      </c>
      <c r="D28" s="1186"/>
      <c r="E28" s="125">
        <v>3</v>
      </c>
      <c r="F28" s="125"/>
      <c r="G28" s="125">
        <v>3</v>
      </c>
      <c r="H28" s="944">
        <v>0</v>
      </c>
      <c r="I28" s="135"/>
      <c r="J28" s="1182">
        <v>0</v>
      </c>
      <c r="K28"/>
      <c r="L28"/>
      <c r="M28"/>
    </row>
    <row r="29" spans="1:13">
      <c r="A29" s="447"/>
      <c r="B29" s="30" t="s">
        <v>842</v>
      </c>
      <c r="C29" s="69">
        <v>31</v>
      </c>
      <c r="D29" s="69"/>
      <c r="E29" s="125">
        <v>108</v>
      </c>
      <c r="F29" s="69"/>
      <c r="G29" s="125">
        <v>128</v>
      </c>
      <c r="H29" s="944">
        <v>-20</v>
      </c>
      <c r="I29" s="135"/>
      <c r="J29" s="1182">
        <v>-0.15625</v>
      </c>
      <c r="K29"/>
      <c r="L29"/>
      <c r="M29"/>
    </row>
    <row r="30" spans="1:13">
      <c r="A30" s="495"/>
      <c r="B30" s="30" t="s">
        <v>843</v>
      </c>
      <c r="C30" s="69">
        <v>32</v>
      </c>
      <c r="D30" s="69"/>
      <c r="E30" s="125">
        <v>2179</v>
      </c>
      <c r="F30" s="125"/>
      <c r="G30" s="125">
        <v>2579</v>
      </c>
      <c r="H30" s="944">
        <v>-400</v>
      </c>
      <c r="I30" s="135"/>
      <c r="J30" s="1182">
        <v>-0.15509887553315238</v>
      </c>
      <c r="K30"/>
      <c r="L30"/>
    </row>
    <row r="31" spans="1:13">
      <c r="A31" s="495"/>
      <c r="B31" s="30" t="s">
        <v>844</v>
      </c>
      <c r="C31" s="69">
        <v>1</v>
      </c>
      <c r="D31" s="69"/>
      <c r="E31" s="125">
        <v>40</v>
      </c>
      <c r="F31" s="69"/>
      <c r="G31" s="125">
        <v>40</v>
      </c>
      <c r="H31" s="944">
        <v>0</v>
      </c>
      <c r="I31" s="135"/>
      <c r="J31" s="1182">
        <v>0</v>
      </c>
      <c r="K31"/>
      <c r="L31"/>
      <c r="M31"/>
    </row>
    <row r="32" spans="1:13">
      <c r="A32" s="495"/>
      <c r="B32" s="30" t="s">
        <v>735</v>
      </c>
      <c r="C32" s="69">
        <v>14</v>
      </c>
      <c r="D32" s="69"/>
      <c r="E32" s="125">
        <v>2657</v>
      </c>
      <c r="F32" s="125"/>
      <c r="G32" s="125">
        <v>2703</v>
      </c>
      <c r="H32" s="944">
        <v>-46</v>
      </c>
      <c r="I32" s="135"/>
      <c r="J32" s="1182">
        <v>-1.7018128005919397E-2</v>
      </c>
      <c r="K32"/>
      <c r="L32"/>
      <c r="M32"/>
    </row>
    <row r="33" spans="1:13">
      <c r="A33" s="495"/>
      <c r="B33" s="30" t="s">
        <v>845</v>
      </c>
      <c r="C33" s="69">
        <v>524</v>
      </c>
      <c r="D33" s="69"/>
      <c r="E33" s="125">
        <v>1722</v>
      </c>
      <c r="F33" s="69"/>
      <c r="G33" s="125">
        <v>1324</v>
      </c>
      <c r="H33" s="944">
        <v>398</v>
      </c>
      <c r="I33" s="135"/>
      <c r="J33" s="1182">
        <v>0.30060422960725086</v>
      </c>
      <c r="K33"/>
      <c r="L33"/>
      <c r="M33"/>
    </row>
    <row r="34" spans="1:13">
      <c r="A34" s="495"/>
      <c r="B34" s="30" t="s">
        <v>230</v>
      </c>
      <c r="C34" s="69">
        <v>22</v>
      </c>
      <c r="D34" s="69"/>
      <c r="E34" s="125">
        <v>2626</v>
      </c>
      <c r="F34" s="69"/>
      <c r="G34" s="125">
        <v>2679</v>
      </c>
      <c r="H34" s="944">
        <v>-53</v>
      </c>
      <c r="I34" s="135"/>
      <c r="J34" s="1182">
        <v>-1.9783501306457674E-2</v>
      </c>
      <c r="K34"/>
      <c r="L34"/>
      <c r="M34"/>
    </row>
    <row r="35" spans="1:13">
      <c r="A35" s="495"/>
      <c r="B35" s="30" t="s">
        <v>384</v>
      </c>
      <c r="C35" s="69">
        <v>3</v>
      </c>
      <c r="D35" s="69"/>
      <c r="E35" s="125">
        <v>10</v>
      </c>
      <c r="F35" s="69"/>
      <c r="G35" s="125">
        <v>13</v>
      </c>
      <c r="H35" s="944">
        <v>-3</v>
      </c>
      <c r="I35" s="135"/>
      <c r="J35" s="1182">
        <v>-0.23076923076923073</v>
      </c>
      <c r="K35"/>
      <c r="L35"/>
    </row>
    <row r="36" spans="1:13" ht="6" customHeight="1">
      <c r="A36" s="495"/>
      <c r="B36" s="30"/>
      <c r="C36" s="69"/>
      <c r="D36" s="69"/>
      <c r="E36" s="125"/>
      <c r="F36" s="69"/>
      <c r="G36" s="125"/>
      <c r="H36" s="69"/>
      <c r="I36" s="135"/>
      <c r="J36" s="1182"/>
      <c r="K36"/>
      <c r="L36"/>
      <c r="M36"/>
    </row>
    <row r="37" spans="1:13" s="482" customFormat="1">
      <c r="A37" s="496"/>
      <c r="B37" s="481" t="s">
        <v>323</v>
      </c>
      <c r="C37" s="1183">
        <v>628</v>
      </c>
      <c r="D37" s="1183"/>
      <c r="E37" s="1184">
        <v>9345</v>
      </c>
      <c r="F37" s="1184"/>
      <c r="G37" s="1184">
        <v>9469</v>
      </c>
      <c r="H37" s="1184">
        <v>-124</v>
      </c>
      <c r="I37" s="1185"/>
      <c r="J37" s="1261">
        <v>-1.3095363818777073E-2</v>
      </c>
      <c r="K37"/>
      <c r="L37"/>
      <c r="M37"/>
    </row>
    <row r="38" spans="1:13" ht="6" customHeight="1">
      <c r="A38" s="495"/>
      <c r="B38" s="193"/>
      <c r="C38" s="1186"/>
      <c r="D38" s="1186"/>
      <c r="E38" s="946"/>
      <c r="F38" s="946"/>
      <c r="G38" s="946"/>
      <c r="H38" s="946"/>
      <c r="I38" s="135"/>
      <c r="J38" s="1187"/>
      <c r="K38"/>
      <c r="L38"/>
    </row>
    <row r="39" spans="1:13">
      <c r="A39" s="495" t="s">
        <v>412</v>
      </c>
      <c r="B39" s="30" t="s">
        <v>841</v>
      </c>
      <c r="C39" s="69">
        <v>1</v>
      </c>
      <c r="D39" s="69"/>
      <c r="E39" s="125">
        <v>0</v>
      </c>
      <c r="F39" s="69"/>
      <c r="G39" s="125">
        <v>14</v>
      </c>
      <c r="H39" s="944">
        <v>-14</v>
      </c>
      <c r="I39" s="135"/>
      <c r="J39" s="1182">
        <v>-1</v>
      </c>
      <c r="K39"/>
      <c r="L39"/>
      <c r="M39"/>
    </row>
    <row r="40" spans="1:13">
      <c r="A40" s="495"/>
      <c r="B40" s="30" t="s">
        <v>842</v>
      </c>
      <c r="C40" s="69">
        <v>34</v>
      </c>
      <c r="D40" s="69"/>
      <c r="E40" s="125">
        <v>91</v>
      </c>
      <c r="F40" s="69"/>
      <c r="G40" s="125">
        <v>105</v>
      </c>
      <c r="H40" s="944">
        <v>-14</v>
      </c>
      <c r="I40" s="135"/>
      <c r="J40" s="1182">
        <v>-0.1333333333333333</v>
      </c>
      <c r="K40"/>
      <c r="L40"/>
      <c r="M40"/>
    </row>
    <row r="41" spans="1:13">
      <c r="A41" s="495"/>
      <c r="B41" s="30" t="s">
        <v>843</v>
      </c>
      <c r="C41" s="69">
        <v>84</v>
      </c>
      <c r="D41" s="69"/>
      <c r="E41" s="125">
        <v>5941</v>
      </c>
      <c r="F41" s="125"/>
      <c r="G41" s="125">
        <v>5931</v>
      </c>
      <c r="H41" s="944">
        <v>10</v>
      </c>
      <c r="I41" s="135"/>
      <c r="J41" s="1182">
        <v>1.6860563142808704E-3</v>
      </c>
      <c r="K41"/>
      <c r="L41"/>
      <c r="M41"/>
    </row>
    <row r="42" spans="1:13">
      <c r="A42" s="495"/>
      <c r="B42" s="30" t="s">
        <v>844</v>
      </c>
      <c r="C42" s="69">
        <v>2</v>
      </c>
      <c r="D42" s="69"/>
      <c r="E42" s="125">
        <v>32</v>
      </c>
      <c r="F42" s="69"/>
      <c r="G42" s="125">
        <v>42</v>
      </c>
      <c r="H42" s="944">
        <v>-10</v>
      </c>
      <c r="I42" s="135"/>
      <c r="J42" s="1182">
        <v>-0.23809523809523814</v>
      </c>
      <c r="K42"/>
      <c r="L42"/>
      <c r="M42"/>
    </row>
    <row r="43" spans="1:13">
      <c r="A43" s="495"/>
      <c r="B43" s="30" t="s">
        <v>735</v>
      </c>
      <c r="C43" s="69">
        <v>26</v>
      </c>
      <c r="D43" s="69"/>
      <c r="E43" s="125">
        <v>7129</v>
      </c>
      <c r="F43" s="125"/>
      <c r="G43" s="125">
        <v>7130</v>
      </c>
      <c r="H43" s="944">
        <v>-1</v>
      </c>
      <c r="I43" s="135"/>
      <c r="J43" s="1182">
        <v>-1.4025245441795509E-4</v>
      </c>
    </row>
    <row r="44" spans="1:13">
      <c r="A44" s="495"/>
      <c r="B44" s="30" t="s">
        <v>845</v>
      </c>
      <c r="C44" s="69">
        <v>282</v>
      </c>
      <c r="D44" s="69"/>
      <c r="E44" s="125">
        <v>2831</v>
      </c>
      <c r="F44" s="69"/>
      <c r="G44" s="125">
        <v>2901</v>
      </c>
      <c r="H44" s="944">
        <v>-70</v>
      </c>
      <c r="I44" s="135"/>
      <c r="J44" s="1182">
        <v>-2.4129610479145081E-2</v>
      </c>
    </row>
    <row r="45" spans="1:13">
      <c r="A45" s="495"/>
      <c r="B45" s="30" t="s">
        <v>230</v>
      </c>
      <c r="C45" s="69">
        <v>29</v>
      </c>
      <c r="D45" s="69"/>
      <c r="E45" s="125">
        <v>3298</v>
      </c>
      <c r="F45" s="69"/>
      <c r="G45" s="125">
        <v>3324</v>
      </c>
      <c r="H45" s="944">
        <v>-26</v>
      </c>
      <c r="I45" s="135"/>
      <c r="J45" s="1182">
        <v>-7.821901323706415E-3</v>
      </c>
    </row>
    <row r="46" spans="1:13">
      <c r="A46" s="495"/>
      <c r="B46" s="30" t="s">
        <v>384</v>
      </c>
      <c r="C46" s="69">
        <v>3</v>
      </c>
      <c r="D46" s="69"/>
      <c r="E46" s="125">
        <v>2</v>
      </c>
      <c r="F46" s="69"/>
      <c r="G46" s="125">
        <v>8</v>
      </c>
      <c r="H46" s="944">
        <v>-6</v>
      </c>
      <c r="I46" s="135"/>
      <c r="J46" s="1182">
        <v>-0.75</v>
      </c>
    </row>
    <row r="47" spans="1:13" ht="6" customHeight="1">
      <c r="A47" s="495"/>
      <c r="B47" s="30"/>
      <c r="C47" s="69"/>
      <c r="D47" s="69"/>
      <c r="E47" s="125"/>
      <c r="F47" s="69"/>
      <c r="G47" s="125"/>
      <c r="H47" s="69"/>
      <c r="I47" s="135"/>
      <c r="J47" s="1182"/>
    </row>
    <row r="48" spans="1:13" s="482" customFormat="1">
      <c r="A48" s="496"/>
      <c r="B48" s="481" t="s">
        <v>323</v>
      </c>
      <c r="C48" s="1183">
        <v>461</v>
      </c>
      <c r="D48" s="1183"/>
      <c r="E48" s="1184">
        <v>19324</v>
      </c>
      <c r="F48" s="1184"/>
      <c r="G48" s="1184">
        <v>19455</v>
      </c>
      <c r="H48" s="1184">
        <v>-131</v>
      </c>
      <c r="I48" s="1185"/>
      <c r="J48" s="1261">
        <v>-6.7334875353379786E-3</v>
      </c>
    </row>
    <row r="49" spans="1:10" ht="6" customHeight="1">
      <c r="A49" s="495"/>
      <c r="B49" s="193"/>
      <c r="C49" s="1186"/>
      <c r="D49" s="1186"/>
      <c r="E49" s="946"/>
      <c r="F49" s="946"/>
      <c r="G49" s="946"/>
      <c r="H49" s="946"/>
      <c r="I49" s="135"/>
      <c r="J49" s="1187"/>
    </row>
    <row r="50" spans="1:10">
      <c r="A50" s="495" t="s">
        <v>251</v>
      </c>
      <c r="B50" s="30" t="s">
        <v>842</v>
      </c>
      <c r="C50" s="69">
        <v>3</v>
      </c>
      <c r="D50" s="69"/>
      <c r="E50" s="125">
        <v>7</v>
      </c>
      <c r="F50" s="69"/>
      <c r="G50" s="125">
        <v>7</v>
      </c>
      <c r="H50" s="944">
        <v>0</v>
      </c>
      <c r="I50" s="135"/>
      <c r="J50" s="1182">
        <v>0</v>
      </c>
    </row>
    <row r="51" spans="1:10">
      <c r="A51" s="495"/>
      <c r="B51" s="30" t="s">
        <v>843</v>
      </c>
      <c r="C51" s="69">
        <v>4</v>
      </c>
      <c r="D51" s="69"/>
      <c r="E51" s="125">
        <v>257</v>
      </c>
      <c r="F51" s="69"/>
      <c r="G51" s="125">
        <v>258</v>
      </c>
      <c r="H51" s="944">
        <v>-1</v>
      </c>
      <c r="I51" s="135"/>
      <c r="J51" s="1182">
        <v>-3.8759689922480689E-3</v>
      </c>
    </row>
    <row r="52" spans="1:10">
      <c r="A52" s="495"/>
      <c r="B52" s="30" t="s">
        <v>735</v>
      </c>
      <c r="C52" s="69">
        <v>1</v>
      </c>
      <c r="D52" s="69"/>
      <c r="E52" s="125">
        <v>0</v>
      </c>
      <c r="F52" s="69"/>
      <c r="G52" s="125">
        <v>50</v>
      </c>
      <c r="H52" s="944">
        <v>-50</v>
      </c>
      <c r="I52" s="135"/>
      <c r="J52" s="1182">
        <v>-1</v>
      </c>
    </row>
    <row r="53" spans="1:10">
      <c r="A53" s="495"/>
      <c r="B53" s="30" t="s">
        <v>845</v>
      </c>
      <c r="C53" s="69">
        <v>35</v>
      </c>
      <c r="D53" s="69"/>
      <c r="E53" s="125">
        <v>121</v>
      </c>
      <c r="F53" s="69"/>
      <c r="G53" s="125">
        <v>21</v>
      </c>
      <c r="H53" s="944">
        <v>100</v>
      </c>
      <c r="I53" s="135"/>
      <c r="J53" s="1182">
        <v>4.7619047619047619</v>
      </c>
    </row>
    <row r="54" spans="1:10">
      <c r="A54" s="495"/>
      <c r="B54" s="30" t="s">
        <v>230</v>
      </c>
      <c r="C54" s="69">
        <v>1</v>
      </c>
      <c r="D54" s="69"/>
      <c r="E54" s="125">
        <v>7</v>
      </c>
      <c r="F54" s="69"/>
      <c r="G54" s="125">
        <v>7</v>
      </c>
      <c r="H54" s="944">
        <v>0</v>
      </c>
      <c r="I54" s="135"/>
      <c r="J54" s="1182">
        <v>0</v>
      </c>
    </row>
    <row r="55" spans="1:10">
      <c r="A55" s="495"/>
      <c r="B55" s="30" t="s">
        <v>384</v>
      </c>
      <c r="C55" s="69">
        <v>0</v>
      </c>
      <c r="D55" s="69"/>
      <c r="E55" s="125">
        <v>0</v>
      </c>
      <c r="F55" s="69"/>
      <c r="G55" s="125">
        <v>0</v>
      </c>
      <c r="H55" s="944">
        <v>0</v>
      </c>
      <c r="I55" s="135"/>
      <c r="J55" s="1182">
        <v>0</v>
      </c>
    </row>
    <row r="56" spans="1:10" ht="6" customHeight="1">
      <c r="A56" s="495"/>
      <c r="B56" s="30"/>
      <c r="C56" s="69"/>
      <c r="D56" s="69"/>
      <c r="E56" s="125"/>
      <c r="F56" s="69"/>
      <c r="G56" s="125"/>
      <c r="H56" s="69"/>
      <c r="I56" s="135"/>
      <c r="J56" s="1182"/>
    </row>
    <row r="57" spans="1:10" s="482" customFormat="1">
      <c r="A57" s="496"/>
      <c r="B57" s="481" t="s">
        <v>323</v>
      </c>
      <c r="C57" s="1183">
        <v>44</v>
      </c>
      <c r="D57" s="1183"/>
      <c r="E57" s="1184">
        <v>392</v>
      </c>
      <c r="F57" s="1184"/>
      <c r="G57" s="1184">
        <v>343</v>
      </c>
      <c r="H57" s="1184">
        <v>49</v>
      </c>
      <c r="I57" s="1185"/>
      <c r="J57" s="1261">
        <v>0.14285714285714279</v>
      </c>
    </row>
    <row r="58" spans="1:10" ht="6" customHeight="1">
      <c r="A58" s="495"/>
      <c r="B58" s="193"/>
      <c r="C58" s="1186"/>
      <c r="D58" s="1186"/>
      <c r="E58" s="946"/>
      <c r="F58" s="946"/>
      <c r="G58" s="946"/>
      <c r="H58" s="946"/>
      <c r="I58" s="135"/>
      <c r="J58" s="1187"/>
    </row>
    <row r="59" spans="1:10">
      <c r="A59" s="495" t="s">
        <v>729</v>
      </c>
      <c r="B59" s="30" t="s">
        <v>841</v>
      </c>
      <c r="C59" s="69">
        <v>1</v>
      </c>
      <c r="D59" s="69"/>
      <c r="E59" s="125">
        <v>1</v>
      </c>
      <c r="F59" s="69"/>
      <c r="G59" s="125">
        <v>1</v>
      </c>
      <c r="H59" s="944">
        <v>0</v>
      </c>
      <c r="I59" s="135"/>
      <c r="J59" s="1182">
        <v>0</v>
      </c>
    </row>
    <row r="60" spans="1:10">
      <c r="A60" s="144"/>
      <c r="B60" s="30" t="s">
        <v>842</v>
      </c>
      <c r="C60" s="69">
        <v>1</v>
      </c>
      <c r="D60" s="69"/>
      <c r="E60" s="125">
        <v>3</v>
      </c>
      <c r="F60" s="69"/>
      <c r="G60" s="125">
        <v>3</v>
      </c>
      <c r="H60" s="944">
        <v>0</v>
      </c>
      <c r="I60" s="135"/>
      <c r="J60" s="1182">
        <v>0</v>
      </c>
    </row>
    <row r="61" spans="1:10">
      <c r="A61" s="495"/>
      <c r="B61" s="30" t="s">
        <v>735</v>
      </c>
      <c r="C61" s="69">
        <v>3</v>
      </c>
      <c r="D61" s="69"/>
      <c r="E61" s="125">
        <v>348</v>
      </c>
      <c r="F61" s="69"/>
      <c r="G61" s="125">
        <v>348</v>
      </c>
      <c r="H61" s="944">
        <v>0</v>
      </c>
      <c r="I61" s="135"/>
      <c r="J61" s="1182">
        <v>0</v>
      </c>
    </row>
    <row r="62" spans="1:10">
      <c r="A62" s="495"/>
      <c r="B62" s="30" t="s">
        <v>845</v>
      </c>
      <c r="C62" s="69">
        <v>0</v>
      </c>
      <c r="D62" s="69"/>
      <c r="E62" s="125">
        <v>0</v>
      </c>
      <c r="F62" s="69"/>
      <c r="G62" s="125">
        <v>1</v>
      </c>
      <c r="H62" s="944">
        <v>-1</v>
      </c>
      <c r="I62" s="135"/>
      <c r="J62" s="1182">
        <v>-1</v>
      </c>
    </row>
    <row r="63" spans="1:10" ht="6" customHeight="1">
      <c r="A63" s="495"/>
      <c r="B63" s="30"/>
      <c r="C63" s="69"/>
      <c r="D63" s="69"/>
      <c r="E63" s="125"/>
      <c r="F63" s="69"/>
      <c r="G63" s="125"/>
      <c r="H63" s="69"/>
      <c r="I63" s="135"/>
      <c r="J63" s="1182"/>
    </row>
    <row r="64" spans="1:10" s="482" customFormat="1">
      <c r="A64" s="496"/>
      <c r="B64" s="481" t="s">
        <v>323</v>
      </c>
      <c r="C64" s="1183">
        <v>5</v>
      </c>
      <c r="D64" s="1183"/>
      <c r="E64" s="1184">
        <v>352</v>
      </c>
      <c r="F64" s="1183"/>
      <c r="G64" s="1184">
        <v>353</v>
      </c>
      <c r="H64" s="1184">
        <v>-1</v>
      </c>
      <c r="I64" s="1185"/>
      <c r="J64" s="1261">
        <v>-2.8328611898017497E-3</v>
      </c>
    </row>
    <row r="65" spans="1:10" ht="6" customHeight="1">
      <c r="A65" s="495"/>
      <c r="B65" s="193"/>
      <c r="C65" s="1186"/>
      <c r="D65" s="1186"/>
      <c r="E65" s="946"/>
      <c r="F65" s="946"/>
      <c r="G65" s="946"/>
      <c r="H65" s="946"/>
      <c r="I65" s="135"/>
      <c r="J65" s="1187"/>
    </row>
    <row r="66" spans="1:10" ht="12.75" customHeight="1">
      <c r="A66" s="495" t="s">
        <v>187</v>
      </c>
      <c r="B66" s="30" t="s">
        <v>841</v>
      </c>
      <c r="C66" s="69">
        <v>7</v>
      </c>
      <c r="D66" s="69"/>
      <c r="E66" s="69">
        <v>87</v>
      </c>
      <c r="F66" s="125"/>
      <c r="G66" s="69">
        <v>116</v>
      </c>
      <c r="H66" s="944">
        <v>-29</v>
      </c>
      <c r="I66" s="135"/>
      <c r="J66" s="1182">
        <v>-0.25</v>
      </c>
    </row>
    <row r="67" spans="1:10">
      <c r="A67" s="495"/>
      <c r="B67" s="30" t="s">
        <v>842</v>
      </c>
      <c r="C67" s="69">
        <v>191</v>
      </c>
      <c r="D67" s="69"/>
      <c r="E67" s="69">
        <v>659</v>
      </c>
      <c r="F67" s="69"/>
      <c r="G67" s="69">
        <v>730</v>
      </c>
      <c r="H67" s="944">
        <v>-71</v>
      </c>
      <c r="I67" s="135"/>
      <c r="J67" s="1182">
        <v>-9.7260273972602729E-2</v>
      </c>
    </row>
    <row r="68" spans="1:10">
      <c r="A68" s="495"/>
      <c r="B68" s="30" t="s">
        <v>843</v>
      </c>
      <c r="C68" s="69">
        <v>172</v>
      </c>
      <c r="D68" s="69"/>
      <c r="E68" s="125">
        <v>14526</v>
      </c>
      <c r="F68" s="125"/>
      <c r="G68" s="125">
        <v>14431</v>
      </c>
      <c r="H68" s="944">
        <v>95</v>
      </c>
      <c r="I68" s="135"/>
      <c r="J68" s="1182">
        <v>6.5830503776591609E-3</v>
      </c>
    </row>
    <row r="69" spans="1:10">
      <c r="A69" s="495"/>
      <c r="B69" s="30" t="s">
        <v>844</v>
      </c>
      <c r="C69" s="69">
        <v>11</v>
      </c>
      <c r="D69" s="69"/>
      <c r="E69" s="69">
        <v>325</v>
      </c>
      <c r="F69" s="69"/>
      <c r="G69" s="69">
        <v>344</v>
      </c>
      <c r="H69" s="944">
        <v>-19</v>
      </c>
      <c r="I69" s="135"/>
      <c r="J69" s="1182">
        <v>-5.5232558139534871E-2</v>
      </c>
    </row>
    <row r="70" spans="1:10">
      <c r="A70" s="495"/>
      <c r="B70" s="30" t="s">
        <v>735</v>
      </c>
      <c r="C70" s="69">
        <v>136</v>
      </c>
      <c r="D70" s="69"/>
      <c r="E70" s="125">
        <v>42619</v>
      </c>
      <c r="F70" s="125"/>
      <c r="G70" s="125">
        <v>42863</v>
      </c>
      <c r="H70" s="944">
        <v>-244</v>
      </c>
      <c r="I70" s="135"/>
      <c r="J70" s="1182">
        <v>-5.6925553507687354E-3</v>
      </c>
    </row>
    <row r="71" spans="1:10">
      <c r="A71" s="495"/>
      <c r="B71" s="30" t="s">
        <v>845</v>
      </c>
      <c r="C71" s="125">
        <v>1192</v>
      </c>
      <c r="D71" s="125"/>
      <c r="E71" s="125">
        <v>6719</v>
      </c>
      <c r="F71" s="69"/>
      <c r="G71" s="125">
        <v>6440</v>
      </c>
      <c r="H71" s="944">
        <v>279</v>
      </c>
      <c r="I71" s="135"/>
      <c r="J71" s="1182">
        <v>4.3322981366459734E-2</v>
      </c>
    </row>
    <row r="72" spans="1:10">
      <c r="A72" s="495"/>
      <c r="B72" s="30" t="s">
        <v>230</v>
      </c>
      <c r="C72" s="69">
        <v>83</v>
      </c>
      <c r="D72" s="69"/>
      <c r="E72" s="125">
        <v>9909</v>
      </c>
      <c r="F72" s="69"/>
      <c r="G72" s="125">
        <v>10041</v>
      </c>
      <c r="H72" s="944">
        <v>-132</v>
      </c>
      <c r="I72" s="135"/>
      <c r="J72" s="1182">
        <v>-1.3146100985957587E-2</v>
      </c>
    </row>
    <row r="73" spans="1:10">
      <c r="A73" s="495"/>
      <c r="B73" s="30" t="s">
        <v>384</v>
      </c>
      <c r="C73" s="69">
        <v>13</v>
      </c>
      <c r="D73" s="69"/>
      <c r="E73" s="69">
        <v>204</v>
      </c>
      <c r="F73" s="69"/>
      <c r="G73" s="69">
        <v>223</v>
      </c>
      <c r="H73" s="944">
        <v>-19</v>
      </c>
      <c r="I73" s="135"/>
      <c r="J73" s="1182">
        <v>-8.5201793721973118E-2</v>
      </c>
    </row>
    <row r="74" spans="1:10" ht="6" customHeight="1">
      <c r="A74" s="495"/>
      <c r="B74" s="30"/>
      <c r="C74" s="30"/>
      <c r="D74" s="30"/>
      <c r="E74" s="29"/>
      <c r="F74" s="30"/>
      <c r="G74" s="29"/>
      <c r="H74" s="30"/>
      <c r="I74" s="136"/>
      <c r="J74" s="792"/>
    </row>
    <row r="75" spans="1:10">
      <c r="A75" s="485" t="s">
        <v>846</v>
      </c>
      <c r="B75" s="682"/>
      <c r="C75" s="683">
        <v>1805</v>
      </c>
      <c r="D75" s="486"/>
      <c r="E75" s="802">
        <v>75048</v>
      </c>
      <c r="F75" s="683"/>
      <c r="G75" s="802">
        <v>75188</v>
      </c>
      <c r="H75" s="802">
        <v>-140</v>
      </c>
      <c r="I75" s="684"/>
      <c r="J75" s="1275">
        <v>-1.8619992552002529E-3</v>
      </c>
    </row>
    <row r="76" spans="1:10" ht="6" customHeight="1">
      <c r="A76" s="193"/>
      <c r="B76" s="193"/>
      <c r="C76" s="314"/>
      <c r="D76" s="314"/>
      <c r="E76" s="801"/>
      <c r="F76" s="314"/>
      <c r="G76" s="314"/>
      <c r="H76" s="314"/>
      <c r="I76" s="314"/>
      <c r="J76" s="799"/>
    </row>
    <row r="77" spans="1:10">
      <c r="A77" s="12"/>
      <c r="B77" s="193"/>
      <c r="C77" s="314"/>
      <c r="D77" s="314"/>
      <c r="E77" s="801"/>
      <c r="F77" s="314"/>
      <c r="G77" s="314"/>
      <c r="H77" s="314"/>
      <c r="I77" s="314"/>
      <c r="J77" s="799"/>
    </row>
    <row r="78" spans="1:10">
      <c r="A78" s="12" t="s">
        <v>31</v>
      </c>
      <c r="B78" s="12"/>
      <c r="C78" s="12"/>
      <c r="D78" s="12"/>
      <c r="E78" s="40"/>
      <c r="F78" s="12"/>
      <c r="G78" s="12"/>
      <c r="H78" s="12"/>
      <c r="I78" s="12"/>
      <c r="J78" s="378"/>
    </row>
    <row r="82" spans="3:3">
      <c r="C82" s="803"/>
    </row>
  </sheetData>
  <sheetProtection formatCells="0" formatColumns="0" formatRows="0" insertColumns="0" insertRows="0" insertHyperlinks="0" deleteColumns="0" deleteRows="0" sort="0" autoFilter="0" pivotTables="0"/>
  <mergeCells count="1">
    <mergeCell ref="H3:H4"/>
  </mergeCells>
  <phoneticPr fontId="53" type="noConversion"/>
  <printOptions horizontalCentered="1"/>
  <pageMargins left="0.75" right="0.75" top="0.5" bottom="0.75" header="0.5" footer="0.5"/>
  <pageSetup scale="75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Q63"/>
  <sheetViews>
    <sheetView zoomScaleNormal="100" workbookViewId="0">
      <selection activeCell="L43" sqref="L43"/>
    </sheetView>
  </sheetViews>
  <sheetFormatPr defaultRowHeight="12.75"/>
  <cols>
    <col min="1" max="1" width="14.5703125" style="145" customWidth="1"/>
    <col min="2" max="2" width="25.7109375" style="53" bestFit="1" customWidth="1"/>
    <col min="3" max="3" width="2.7109375" style="489" customWidth="1"/>
    <col min="4" max="4" width="9.7109375" style="378" customWidth="1"/>
    <col min="5" max="5" width="2.7109375" style="489" customWidth="1"/>
    <col min="6" max="6" width="9.7109375" style="788" customWidth="1"/>
    <col min="7" max="7" width="2.7109375" style="53" customWidth="1"/>
    <col min="8" max="8" width="12.28515625" style="53" customWidth="1"/>
    <col min="9" max="9" width="19.7109375" style="53" bestFit="1" customWidth="1"/>
    <col min="10" max="10" width="3.85546875" style="53" customWidth="1"/>
    <col min="11" max="11" width="7.28515625" style="53" bestFit="1" customWidth="1"/>
    <col min="12" max="12" width="3.42578125" style="53" customWidth="1"/>
    <col min="13" max="16384" width="9.140625" style="53"/>
  </cols>
  <sheetData>
    <row r="1" spans="1:17" ht="15.75">
      <c r="A1" s="2002" t="s">
        <v>1183</v>
      </c>
      <c r="B1" s="2002"/>
      <c r="C1" s="2002"/>
      <c r="D1" s="2002"/>
      <c r="E1" s="2002"/>
      <c r="F1" s="2002"/>
      <c r="G1" s="2002"/>
      <c r="H1" s="2002"/>
      <c r="I1" s="923"/>
    </row>
    <row r="2" spans="1:17" ht="15" customHeight="1">
      <c r="B2" s="145"/>
      <c r="C2" s="488"/>
      <c r="D2" s="791"/>
      <c r="E2" s="488"/>
      <c r="F2" s="785"/>
      <c r="H2" s="1253"/>
    </row>
    <row r="3" spans="1:17" ht="21.75" customHeight="1">
      <c r="A3" s="483"/>
      <c r="B3" s="484"/>
      <c r="C3" s="484"/>
      <c r="D3" s="2142" t="s">
        <v>233</v>
      </c>
      <c r="E3" s="2142"/>
      <c r="F3" s="2142"/>
      <c r="G3" s="835"/>
      <c r="H3" s="2143" t="s">
        <v>970</v>
      </c>
      <c r="I3" s="670"/>
      <c r="J3" s="670"/>
      <c r="K3"/>
      <c r="L3"/>
      <c r="M3"/>
      <c r="N3"/>
      <c r="O3"/>
      <c r="P3" s="671"/>
      <c r="Q3" s="671"/>
    </row>
    <row r="4" spans="1:17" ht="19.5" customHeight="1">
      <c r="A4" s="485" t="s">
        <v>427</v>
      </c>
      <c r="B4" s="486" t="s">
        <v>847</v>
      </c>
      <c r="C4" s="486"/>
      <c r="D4" s="836" t="s">
        <v>968</v>
      </c>
      <c r="E4" s="486"/>
      <c r="F4" s="836" t="s">
        <v>969</v>
      </c>
      <c r="G4" s="794"/>
      <c r="H4" s="2144"/>
      <c r="I4"/>
      <c r="J4"/>
      <c r="K4"/>
      <c r="L4"/>
      <c r="M4"/>
      <c r="N4"/>
      <c r="O4"/>
      <c r="P4"/>
      <c r="Q4"/>
    </row>
    <row r="5" spans="1:17" ht="6" customHeight="1">
      <c r="A5" s="780"/>
      <c r="B5" s="781"/>
      <c r="C5" s="782"/>
      <c r="D5" s="789"/>
      <c r="E5" s="782"/>
      <c r="F5" s="786"/>
      <c r="G5" s="622"/>
      <c r="H5" s="623"/>
      <c r="N5"/>
      <c r="O5"/>
      <c r="P5"/>
      <c r="Q5"/>
    </row>
    <row r="6" spans="1:17">
      <c r="A6" s="495" t="s">
        <v>726</v>
      </c>
      <c r="B6" s="30" t="s">
        <v>849</v>
      </c>
      <c r="C6" s="783"/>
      <c r="D6" s="942">
        <v>7.1999999999999995E-2</v>
      </c>
      <c r="E6" s="135"/>
      <c r="F6" s="942">
        <v>8.1000000000000003E-2</v>
      </c>
      <c r="G6" s="1189"/>
      <c r="H6" s="1280">
        <v>-9.000000000000008E-3</v>
      </c>
      <c r="I6" s="675"/>
      <c r="J6" s="675"/>
      <c r="K6" s="676"/>
      <c r="L6" s="676"/>
      <c r="M6"/>
      <c r="N6"/>
      <c r="O6"/>
      <c r="P6"/>
    </row>
    <row r="7" spans="1:17">
      <c r="A7" s="495"/>
      <c r="B7" s="30" t="s">
        <v>850</v>
      </c>
      <c r="C7" s="783"/>
      <c r="D7" s="942">
        <v>0.34899999999999998</v>
      </c>
      <c r="E7" s="135"/>
      <c r="F7" s="942">
        <v>0.41099999999999998</v>
      </c>
      <c r="G7" s="885"/>
      <c r="H7" s="1280">
        <v>-6.2E-2</v>
      </c>
      <c r="I7" s="675"/>
      <c r="J7" s="675"/>
      <c r="K7" s="676"/>
      <c r="L7" s="676"/>
      <c r="M7"/>
      <c r="N7"/>
      <c r="O7"/>
      <c r="P7"/>
      <c r="Q7"/>
    </row>
    <row r="8" spans="1:17">
      <c r="A8" s="495"/>
      <c r="B8" s="30" t="s">
        <v>851</v>
      </c>
      <c r="C8" s="507"/>
      <c r="D8" s="942">
        <v>0.42399999999999999</v>
      </c>
      <c r="E8" s="135"/>
      <c r="F8" s="942">
        <v>0.33400000000000002</v>
      </c>
      <c r="G8" s="944"/>
      <c r="H8" s="1280">
        <v>8.9999999999999969E-2</v>
      </c>
      <c r="I8" s="675"/>
      <c r="J8" s="675"/>
      <c r="K8" s="676"/>
      <c r="L8" s="676"/>
      <c r="M8"/>
      <c r="N8"/>
      <c r="O8"/>
      <c r="P8"/>
      <c r="Q8"/>
    </row>
    <row r="9" spans="1:17">
      <c r="A9" s="495"/>
      <c r="B9" s="30" t="s">
        <v>852</v>
      </c>
      <c r="C9" s="136"/>
      <c r="D9" s="942">
        <v>0.155</v>
      </c>
      <c r="E9" s="135"/>
      <c r="F9" s="942">
        <v>0.17299999999999999</v>
      </c>
      <c r="G9" s="944"/>
      <c r="H9" s="1280">
        <v>-1.7999999999999988E-2</v>
      </c>
      <c r="I9" s="675"/>
      <c r="J9" s="675"/>
      <c r="K9" s="676"/>
      <c r="L9" s="676"/>
      <c r="M9"/>
      <c r="N9"/>
      <c r="O9"/>
      <c r="P9"/>
      <c r="Q9"/>
    </row>
    <row r="10" spans="1:17" ht="6" customHeight="1">
      <c r="A10" s="495"/>
      <c r="B10" s="30"/>
      <c r="C10" s="136"/>
      <c r="D10" s="942"/>
      <c r="E10" s="135"/>
      <c r="F10" s="1188"/>
      <c r="G10" s="885"/>
      <c r="H10" s="1276"/>
    </row>
    <row r="11" spans="1:17">
      <c r="A11" s="497"/>
      <c r="B11" s="480" t="s">
        <v>323</v>
      </c>
      <c r="C11" s="508"/>
      <c r="D11" s="1190">
        <v>1</v>
      </c>
      <c r="E11" s="1191"/>
      <c r="F11" s="1192">
        <v>1</v>
      </c>
      <c r="G11" s="1193"/>
      <c r="H11" s="1277"/>
      <c r="I11" s="678"/>
      <c r="J11" s="678"/>
      <c r="K11" s="676"/>
      <c r="L11" s="676"/>
      <c r="O11"/>
      <c r="P11"/>
      <c r="Q11"/>
    </row>
    <row r="12" spans="1:17" ht="6" customHeight="1">
      <c r="A12" s="495"/>
      <c r="B12" s="30"/>
      <c r="C12" s="507"/>
      <c r="D12" s="942"/>
      <c r="E12" s="135"/>
      <c r="F12" s="1188"/>
      <c r="G12" s="1194"/>
      <c r="H12" s="1278"/>
      <c r="N12"/>
      <c r="O12"/>
      <c r="P12"/>
      <c r="Q12"/>
    </row>
    <row r="13" spans="1:17">
      <c r="A13" s="495" t="s">
        <v>258</v>
      </c>
      <c r="B13" s="30" t="s">
        <v>849</v>
      </c>
      <c r="C13" s="507"/>
      <c r="D13" s="942">
        <v>0.13100000000000001</v>
      </c>
      <c r="E13" s="135"/>
      <c r="F13" s="942">
        <v>0.112</v>
      </c>
      <c r="G13" s="885"/>
      <c r="H13" s="1280">
        <v>1.9000000000000003E-2</v>
      </c>
      <c r="I13" s="675"/>
      <c r="J13" s="675"/>
      <c r="K13" s="676"/>
      <c r="L13" s="676"/>
      <c r="N13"/>
      <c r="O13"/>
      <c r="P13"/>
      <c r="Q13"/>
    </row>
    <row r="14" spans="1:17">
      <c r="A14" s="495"/>
      <c r="B14" s="30" t="s">
        <v>850</v>
      </c>
      <c r="C14" s="507"/>
      <c r="D14" s="942">
        <v>0.32600000000000001</v>
      </c>
      <c r="E14" s="135"/>
      <c r="F14" s="942">
        <v>0.29299999999999998</v>
      </c>
      <c r="G14" s="885"/>
      <c r="H14" s="1280">
        <v>3.3000000000000029E-2</v>
      </c>
      <c r="I14" s="675"/>
      <c r="J14" s="675"/>
      <c r="K14" s="676"/>
      <c r="L14" s="676"/>
      <c r="M14"/>
      <c r="N14"/>
      <c r="O14"/>
      <c r="P14"/>
      <c r="Q14"/>
    </row>
    <row r="15" spans="1:17">
      <c r="A15" s="495"/>
      <c r="B15" s="30" t="s">
        <v>851</v>
      </c>
      <c r="C15" s="507"/>
      <c r="D15" s="942">
        <v>0.40300000000000002</v>
      </c>
      <c r="E15" s="135"/>
      <c r="F15" s="942">
        <v>0.36799999999999999</v>
      </c>
      <c r="G15" s="885"/>
      <c r="H15" s="1280">
        <v>3.5000000000000031E-2</v>
      </c>
      <c r="I15" s="675"/>
      <c r="J15" s="675"/>
      <c r="K15" s="676"/>
      <c r="L15" s="676"/>
      <c r="M15"/>
      <c r="N15"/>
      <c r="O15"/>
      <c r="P15"/>
      <c r="Q15"/>
    </row>
    <row r="16" spans="1:17">
      <c r="A16" s="495"/>
      <c r="B16" s="30" t="s">
        <v>852</v>
      </c>
      <c r="C16" s="136"/>
      <c r="D16" s="942">
        <v>0.14000000000000001</v>
      </c>
      <c r="E16" s="135"/>
      <c r="F16" s="942">
        <v>0.22700000000000001</v>
      </c>
      <c r="G16" s="885"/>
      <c r="H16" s="1280">
        <v>-8.6999999999999994E-2</v>
      </c>
      <c r="I16" s="675"/>
      <c r="J16" s="675"/>
      <c r="K16" s="676"/>
      <c r="L16" s="676"/>
      <c r="M16"/>
      <c r="N16"/>
      <c r="O16"/>
      <c r="P16"/>
      <c r="Q16"/>
    </row>
    <row r="17" spans="1:17">
      <c r="A17" s="495"/>
      <c r="B17" s="30"/>
      <c r="C17" s="136"/>
      <c r="D17" s="942"/>
      <c r="E17" s="135"/>
      <c r="F17" s="1188"/>
      <c r="G17" s="885"/>
      <c r="H17" s="1276"/>
      <c r="I17"/>
      <c r="J17"/>
      <c r="K17"/>
      <c r="L17"/>
      <c r="M17"/>
      <c r="N17"/>
      <c r="O17"/>
      <c r="P17"/>
      <c r="Q17"/>
    </row>
    <row r="18" spans="1:17">
      <c r="A18" s="497"/>
      <c r="B18" s="480" t="s">
        <v>323</v>
      </c>
      <c r="C18" s="508"/>
      <c r="D18" s="1190">
        <v>1</v>
      </c>
      <c r="E18" s="1191"/>
      <c r="F18" s="1192">
        <v>0.99899999999999989</v>
      </c>
      <c r="G18" s="1193"/>
      <c r="H18" s="1277"/>
      <c r="I18" s="679"/>
      <c r="J18" s="679"/>
      <c r="K18" s="676"/>
      <c r="L18" s="676"/>
      <c r="N18"/>
      <c r="O18"/>
      <c r="P18"/>
      <c r="Q18"/>
    </row>
    <row r="19" spans="1:17" ht="6" customHeight="1">
      <c r="A19" s="495"/>
      <c r="B19" s="30"/>
      <c r="C19" s="507"/>
      <c r="D19" s="942"/>
      <c r="E19" s="135"/>
      <c r="F19" s="1188"/>
      <c r="G19" s="1194"/>
      <c r="H19" s="1278"/>
    </row>
    <row r="20" spans="1:17">
      <c r="A20" s="495" t="s">
        <v>727</v>
      </c>
      <c r="B20" s="30" t="s">
        <v>849</v>
      </c>
      <c r="C20" s="507"/>
      <c r="D20" s="942">
        <v>7.5999999999999998E-2</v>
      </c>
      <c r="E20" s="135"/>
      <c r="F20" s="942">
        <v>6.9000000000000006E-2</v>
      </c>
      <c r="G20" s="885"/>
      <c r="H20" s="1280">
        <v>6.9999999999999923E-3</v>
      </c>
      <c r="I20" s="674"/>
      <c r="J20" s="674"/>
      <c r="K20" s="676"/>
      <c r="L20" s="676"/>
      <c r="N20"/>
      <c r="O20"/>
      <c r="P20"/>
      <c r="Q20"/>
    </row>
    <row r="21" spans="1:17">
      <c r="A21" s="495"/>
      <c r="B21" s="30" t="s">
        <v>850</v>
      </c>
      <c r="C21" s="507"/>
      <c r="D21" s="942">
        <v>0.32600000000000001</v>
      </c>
      <c r="E21" s="135"/>
      <c r="F21" s="942">
        <v>0.35199999999999998</v>
      </c>
      <c r="G21" s="885"/>
      <c r="H21" s="1280">
        <v>-2.5999999999999968E-2</v>
      </c>
      <c r="I21" s="675"/>
      <c r="J21" s="675"/>
      <c r="K21" s="676"/>
      <c r="L21" s="676"/>
      <c r="M21"/>
      <c r="N21"/>
      <c r="O21"/>
      <c r="P21"/>
      <c r="Q21"/>
    </row>
    <row r="22" spans="1:17">
      <c r="A22" s="495"/>
      <c r="B22" s="30" t="s">
        <v>851</v>
      </c>
      <c r="C22" s="507"/>
      <c r="D22" s="942">
        <v>0.38400000000000001</v>
      </c>
      <c r="E22" s="135"/>
      <c r="F22" s="942">
        <v>0.36499999999999999</v>
      </c>
      <c r="G22" s="885"/>
      <c r="H22" s="1280">
        <v>1.9000000000000017E-2</v>
      </c>
      <c r="I22" s="675"/>
      <c r="J22" s="675"/>
      <c r="K22" s="676"/>
      <c r="L22" s="676"/>
      <c r="M22"/>
      <c r="N22"/>
      <c r="O22"/>
      <c r="P22"/>
      <c r="Q22"/>
    </row>
    <row r="23" spans="1:17">
      <c r="A23" s="495"/>
      <c r="B23" s="30" t="s">
        <v>852</v>
      </c>
      <c r="C23" s="136"/>
      <c r="D23" s="942">
        <v>0.215</v>
      </c>
      <c r="E23" s="135"/>
      <c r="F23" s="942">
        <v>0.214</v>
      </c>
      <c r="G23" s="885"/>
      <c r="H23" s="1280">
        <v>1.0000000000000009E-3</v>
      </c>
      <c r="I23" s="674"/>
      <c r="J23" s="674"/>
      <c r="K23" s="676"/>
      <c r="L23" s="676"/>
      <c r="M23"/>
      <c r="N23"/>
      <c r="O23"/>
      <c r="P23"/>
      <c r="Q23"/>
    </row>
    <row r="24" spans="1:17">
      <c r="A24" s="495"/>
      <c r="B24" s="30"/>
      <c r="C24" s="136"/>
      <c r="D24" s="942"/>
      <c r="E24" s="135"/>
      <c r="F24" s="1188"/>
      <c r="G24" s="885"/>
      <c r="H24" s="1276"/>
      <c r="I24"/>
      <c r="J24"/>
      <c r="K24"/>
      <c r="L24"/>
      <c r="M24"/>
      <c r="N24"/>
      <c r="O24"/>
      <c r="P24"/>
      <c r="Q24"/>
    </row>
    <row r="25" spans="1:17">
      <c r="A25" s="497"/>
      <c r="B25" s="480" t="s">
        <v>323</v>
      </c>
      <c r="C25" s="508"/>
      <c r="D25" s="1190">
        <v>1.0010000000000001</v>
      </c>
      <c r="E25" s="1191"/>
      <c r="F25" s="1192">
        <v>1</v>
      </c>
      <c r="G25" s="1193"/>
      <c r="H25" s="1277"/>
      <c r="I25" s="678"/>
      <c r="J25" s="678"/>
      <c r="K25" s="676"/>
      <c r="L25" s="676"/>
      <c r="N25"/>
      <c r="O25"/>
      <c r="P25"/>
      <c r="Q25"/>
    </row>
    <row r="26" spans="1:17" ht="6" customHeight="1">
      <c r="A26" s="495"/>
      <c r="B26" s="30"/>
      <c r="C26" s="507"/>
      <c r="D26" s="942"/>
      <c r="E26" s="135"/>
      <c r="F26" s="1188"/>
      <c r="G26" s="1194"/>
      <c r="H26" s="1278"/>
      <c r="P26"/>
      <c r="Q26"/>
    </row>
    <row r="27" spans="1:17">
      <c r="A27" s="495" t="s">
        <v>412</v>
      </c>
      <c r="B27" s="30" t="s">
        <v>849</v>
      </c>
      <c r="C27" s="507"/>
      <c r="D27" s="942">
        <v>4.5999999999999999E-2</v>
      </c>
      <c r="E27" s="135"/>
      <c r="F27" s="942">
        <v>3.6999999999999998E-2</v>
      </c>
      <c r="G27" s="885"/>
      <c r="H27" s="1280">
        <v>9.0000000000000011E-3</v>
      </c>
      <c r="I27" s="675"/>
      <c r="J27" s="675"/>
      <c r="K27" s="676"/>
      <c r="L27" s="676"/>
      <c r="N27"/>
      <c r="O27"/>
      <c r="P27"/>
      <c r="Q27"/>
    </row>
    <row r="28" spans="1:17">
      <c r="A28" s="495"/>
      <c r="B28" s="30" t="s">
        <v>850</v>
      </c>
      <c r="C28" s="507"/>
      <c r="D28" s="942">
        <v>0.307</v>
      </c>
      <c r="E28" s="135"/>
      <c r="F28" s="942">
        <v>0.34599999999999997</v>
      </c>
      <c r="G28" s="885"/>
      <c r="H28" s="1280">
        <v>-3.8999999999999979E-2</v>
      </c>
      <c r="I28" s="675"/>
      <c r="J28" s="675"/>
      <c r="K28" s="676"/>
      <c r="L28" s="676"/>
      <c r="M28"/>
      <c r="N28"/>
      <c r="O28"/>
      <c r="P28"/>
      <c r="Q28"/>
    </row>
    <row r="29" spans="1:17">
      <c r="A29" s="495"/>
      <c r="B29" s="30" t="s">
        <v>851</v>
      </c>
      <c r="C29" s="507"/>
      <c r="D29" s="942">
        <v>0.27900000000000003</v>
      </c>
      <c r="E29" s="135"/>
      <c r="F29" s="942">
        <v>0.29099999999999998</v>
      </c>
      <c r="G29" s="885"/>
      <c r="H29" s="1280">
        <v>-1.1999999999999955E-2</v>
      </c>
      <c r="I29" s="675"/>
      <c r="J29" s="675"/>
      <c r="K29" s="676"/>
      <c r="L29" s="676"/>
      <c r="M29"/>
      <c r="N29"/>
      <c r="O29"/>
      <c r="P29"/>
      <c r="Q29"/>
    </row>
    <row r="30" spans="1:17">
      <c r="A30" s="495"/>
      <c r="B30" s="30" t="s">
        <v>852</v>
      </c>
      <c r="C30" s="507"/>
      <c r="D30" s="942">
        <v>0.36799999999999999</v>
      </c>
      <c r="E30" s="135"/>
      <c r="F30" s="942">
        <v>0.32500000000000001</v>
      </c>
      <c r="G30" s="885"/>
      <c r="H30" s="1280">
        <v>4.2999999999999983E-2</v>
      </c>
      <c r="I30" s="675"/>
      <c r="J30" s="675"/>
      <c r="K30" s="676"/>
      <c r="L30" s="676"/>
      <c r="M30"/>
      <c r="N30"/>
      <c r="O30"/>
      <c r="P30"/>
      <c r="Q30"/>
    </row>
    <row r="31" spans="1:17">
      <c r="A31" s="495"/>
      <c r="B31" s="30"/>
      <c r="C31" s="507"/>
      <c r="D31" s="942"/>
      <c r="E31" s="135"/>
      <c r="F31" s="1188"/>
      <c r="G31" s="885"/>
      <c r="H31" s="1276"/>
      <c r="P31"/>
      <c r="Q31"/>
    </row>
    <row r="32" spans="1:17">
      <c r="A32" s="497"/>
      <c r="B32" s="480" t="s">
        <v>323</v>
      </c>
      <c r="C32" s="508"/>
      <c r="D32" s="1190">
        <v>1</v>
      </c>
      <c r="E32" s="1191"/>
      <c r="F32" s="1192">
        <v>0.99900000000000011</v>
      </c>
      <c r="G32" s="1193"/>
      <c r="H32" s="1277"/>
      <c r="I32" s="678"/>
      <c r="J32" s="678"/>
      <c r="K32" s="676"/>
      <c r="L32" s="676"/>
      <c r="N32"/>
      <c r="O32"/>
      <c r="P32"/>
      <c r="Q32"/>
    </row>
    <row r="33" spans="1:17" ht="6" customHeight="1">
      <c r="A33" s="495"/>
      <c r="B33" s="30"/>
      <c r="C33" s="507"/>
      <c r="D33" s="1128"/>
      <c r="E33" s="457"/>
      <c r="F33" s="1195"/>
      <c r="G33" s="1194"/>
      <c r="H33" s="1278"/>
    </row>
    <row r="34" spans="1:17">
      <c r="A34" s="495" t="s">
        <v>251</v>
      </c>
      <c r="B34" s="30" t="s">
        <v>849</v>
      </c>
      <c r="C34" s="136"/>
      <c r="D34" s="942">
        <v>0.309</v>
      </c>
      <c r="E34" s="135"/>
      <c r="F34" s="942">
        <v>0.36899999999999999</v>
      </c>
      <c r="G34" s="885"/>
      <c r="H34" s="1280">
        <v>-0.06</v>
      </c>
      <c r="I34" s="674"/>
      <c r="J34" s="674"/>
      <c r="K34" s="676"/>
      <c r="L34" s="676"/>
      <c r="N34"/>
      <c r="O34"/>
      <c r="P34"/>
      <c r="Q34"/>
    </row>
    <row r="35" spans="1:17">
      <c r="A35" s="495"/>
      <c r="B35" s="30" t="s">
        <v>850</v>
      </c>
      <c r="C35" s="136"/>
      <c r="D35" s="942">
        <v>0.65800000000000003</v>
      </c>
      <c r="E35" s="135"/>
      <c r="F35" s="942">
        <v>0.60199999999999998</v>
      </c>
      <c r="G35" s="885"/>
      <c r="H35" s="1280">
        <v>5.600000000000005E-2</v>
      </c>
      <c r="I35" s="674"/>
      <c r="J35" s="674"/>
      <c r="K35" s="676"/>
      <c r="L35" s="676"/>
      <c r="N35"/>
      <c r="O35"/>
      <c r="P35"/>
      <c r="Q35"/>
    </row>
    <row r="36" spans="1:17">
      <c r="A36" s="495"/>
      <c r="B36" s="30" t="s">
        <v>851</v>
      </c>
      <c r="C36" s="136"/>
      <c r="D36" s="942">
        <v>2.8000000000000001E-2</v>
      </c>
      <c r="E36" s="135"/>
      <c r="F36" s="942">
        <v>2.7E-2</v>
      </c>
      <c r="G36" s="885"/>
      <c r="H36" s="1280">
        <v>1.0000000000000009E-3</v>
      </c>
      <c r="I36" s="674"/>
      <c r="J36" s="674"/>
      <c r="K36" s="676"/>
      <c r="L36" s="676"/>
      <c r="N36"/>
      <c r="O36"/>
      <c r="P36"/>
      <c r="Q36"/>
    </row>
    <row r="37" spans="1:17">
      <c r="A37" s="495"/>
      <c r="B37" s="30" t="s">
        <v>852</v>
      </c>
      <c r="C37" s="136"/>
      <c r="D37" s="942">
        <v>5.0000000000000001E-3</v>
      </c>
      <c r="E37" s="135"/>
      <c r="F37" s="942">
        <v>3.0000000000000001E-3</v>
      </c>
      <c r="G37" s="885"/>
      <c r="H37" s="1280">
        <v>2E-3</v>
      </c>
      <c r="I37" s="674"/>
      <c r="J37" s="674"/>
      <c r="K37" s="676"/>
      <c r="L37" s="676"/>
      <c r="N37"/>
      <c r="O37"/>
      <c r="P37"/>
      <c r="Q37"/>
    </row>
    <row r="38" spans="1:17">
      <c r="A38" s="495"/>
      <c r="B38" s="30"/>
      <c r="C38" s="136"/>
      <c r="D38" s="942"/>
      <c r="E38" s="135"/>
      <c r="F38" s="1188"/>
      <c r="G38" s="885"/>
      <c r="H38" s="1276"/>
      <c r="O38"/>
      <c r="P38"/>
      <c r="Q38"/>
    </row>
    <row r="39" spans="1:17">
      <c r="A39" s="497"/>
      <c r="B39" s="480" t="s">
        <v>323</v>
      </c>
      <c r="C39" s="508"/>
      <c r="D39" s="1190">
        <v>1</v>
      </c>
      <c r="E39" s="1191"/>
      <c r="F39" s="1192">
        <v>1</v>
      </c>
      <c r="G39" s="1193"/>
      <c r="H39" s="1277"/>
      <c r="I39" s="680"/>
      <c r="J39" s="680"/>
      <c r="K39" s="676"/>
      <c r="L39" s="676"/>
      <c r="N39"/>
      <c r="O39"/>
      <c r="P39"/>
      <c r="Q39"/>
    </row>
    <row r="40" spans="1:17" ht="6" customHeight="1">
      <c r="A40" s="495"/>
      <c r="B40" s="30"/>
      <c r="C40" s="507"/>
      <c r="D40" s="942"/>
      <c r="E40" s="135"/>
      <c r="F40" s="1188"/>
      <c r="G40" s="1194"/>
      <c r="H40" s="1278"/>
      <c r="O40"/>
      <c r="P40"/>
      <c r="Q40"/>
    </row>
    <row r="41" spans="1:17">
      <c r="A41" s="495" t="s">
        <v>729</v>
      </c>
      <c r="B41" s="30" t="s">
        <v>849</v>
      </c>
      <c r="C41" s="136"/>
      <c r="D41" s="942">
        <v>8.9999999999999993E-3</v>
      </c>
      <c r="E41" s="135"/>
      <c r="F41" s="942">
        <v>8.0000000000000002E-3</v>
      </c>
      <c r="G41" s="885"/>
      <c r="H41" s="1280">
        <v>9.9999999999999915E-4</v>
      </c>
      <c r="I41" s="674"/>
      <c r="J41" s="674"/>
      <c r="K41" s="676"/>
      <c r="L41" s="676"/>
      <c r="N41"/>
      <c r="O41"/>
    </row>
    <row r="42" spans="1:17">
      <c r="A42" s="495"/>
      <c r="B42" s="30" t="s">
        <v>850</v>
      </c>
      <c r="C42" s="136"/>
      <c r="D42" s="942">
        <v>3.1E-2</v>
      </c>
      <c r="E42" s="135"/>
      <c r="F42" s="942">
        <v>3.4000000000000002E-2</v>
      </c>
      <c r="G42" s="885"/>
      <c r="H42" s="1280">
        <v>-3.0000000000000027E-3</v>
      </c>
      <c r="I42" s="674"/>
      <c r="J42" s="674"/>
      <c r="K42" s="676"/>
      <c r="L42" s="676"/>
      <c r="N42"/>
    </row>
    <row r="43" spans="1:17">
      <c r="A43" s="495"/>
      <c r="B43" s="30" t="s">
        <v>851</v>
      </c>
      <c r="C43" s="136"/>
      <c r="D43" s="942">
        <v>0.5</v>
      </c>
      <c r="E43" s="135"/>
      <c r="F43" s="942">
        <v>0.499</v>
      </c>
      <c r="G43" s="885"/>
      <c r="H43" s="1280">
        <v>1.0000000000000009E-3</v>
      </c>
      <c r="I43" s="674"/>
      <c r="J43" s="674"/>
      <c r="K43" s="676"/>
      <c r="L43" s="676"/>
      <c r="N43"/>
    </row>
    <row r="44" spans="1:17">
      <c r="A44" s="495"/>
      <c r="B44" s="30" t="s">
        <v>852</v>
      </c>
      <c r="C44" s="136"/>
      <c r="D44" s="942">
        <v>0.46</v>
      </c>
      <c r="E44" s="135"/>
      <c r="F44" s="942">
        <v>0.45900000000000002</v>
      </c>
      <c r="G44" s="885"/>
      <c r="H44" s="1280">
        <v>1.0000000000000009E-3</v>
      </c>
      <c r="I44" s="674"/>
      <c r="J44" s="674"/>
      <c r="K44" s="676"/>
      <c r="L44" s="676"/>
    </row>
    <row r="45" spans="1:17">
      <c r="A45" s="495"/>
      <c r="B45" s="30"/>
      <c r="C45" s="136"/>
      <c r="D45" s="942"/>
      <c r="E45" s="135"/>
      <c r="F45" s="1188"/>
      <c r="G45" s="885"/>
      <c r="H45" s="1276"/>
    </row>
    <row r="46" spans="1:17">
      <c r="A46" s="497"/>
      <c r="B46" s="480" t="s">
        <v>323</v>
      </c>
      <c r="C46" s="508"/>
      <c r="D46" s="1190">
        <v>1</v>
      </c>
      <c r="E46" s="1191"/>
      <c r="F46" s="1192">
        <v>1</v>
      </c>
      <c r="G46" s="1193"/>
      <c r="H46" s="1277"/>
      <c r="I46" s="677"/>
      <c r="J46" s="677"/>
      <c r="K46" s="676"/>
      <c r="L46" s="676"/>
    </row>
    <row r="47" spans="1:17" ht="6" customHeight="1">
      <c r="A47" s="495"/>
      <c r="B47" s="30"/>
      <c r="C47" s="507"/>
      <c r="D47" s="942"/>
      <c r="E47" s="135"/>
      <c r="F47" s="1188"/>
      <c r="G47" s="1194"/>
      <c r="H47" s="1278"/>
      <c r="O47"/>
      <c r="P47"/>
      <c r="Q47"/>
    </row>
    <row r="48" spans="1:17">
      <c r="A48" s="495" t="s">
        <v>187</v>
      </c>
      <c r="B48" s="30" t="s">
        <v>849</v>
      </c>
      <c r="C48" s="136"/>
      <c r="D48" s="942">
        <v>7.5999999999999998E-2</v>
      </c>
      <c r="E48" s="135"/>
      <c r="F48" s="942">
        <v>7.5999999999999998E-2</v>
      </c>
      <c r="G48" s="885"/>
      <c r="H48" s="1280">
        <v>0</v>
      </c>
      <c r="I48" s="674"/>
      <c r="J48" s="674"/>
      <c r="K48" s="676"/>
      <c r="L48" s="676"/>
      <c r="N48"/>
      <c r="O48"/>
    </row>
    <row r="49" spans="1:14">
      <c r="A49" s="495"/>
      <c r="B49" s="30" t="s">
        <v>850</v>
      </c>
      <c r="C49" s="136"/>
      <c r="D49" s="942">
        <v>0.33200000000000002</v>
      </c>
      <c r="E49" s="135"/>
      <c r="F49" s="942">
        <v>0.36499999999999999</v>
      </c>
      <c r="G49" s="885"/>
      <c r="H49" s="1280">
        <v>-3.2999999999999974E-2</v>
      </c>
      <c r="I49" s="674"/>
      <c r="J49" s="674"/>
      <c r="K49" s="676"/>
      <c r="L49" s="676"/>
      <c r="N49"/>
    </row>
    <row r="50" spans="1:14">
      <c r="A50" s="495"/>
      <c r="B50" s="30" t="s">
        <v>851</v>
      </c>
      <c r="C50" s="136"/>
      <c r="D50" s="942">
        <v>0.378</v>
      </c>
      <c r="E50" s="135"/>
      <c r="F50" s="942">
        <v>0.33400000000000002</v>
      </c>
      <c r="G50" s="885"/>
      <c r="H50" s="1280">
        <v>4.3999999999999984E-2</v>
      </c>
      <c r="I50" s="674"/>
      <c r="J50" s="674"/>
      <c r="K50" s="676"/>
      <c r="L50" s="676"/>
      <c r="N50"/>
    </row>
    <row r="51" spans="1:14">
      <c r="A51" s="495"/>
      <c r="B51" s="30" t="s">
        <v>852</v>
      </c>
      <c r="C51" s="136"/>
      <c r="D51" s="942">
        <v>0.214</v>
      </c>
      <c r="E51" s="135"/>
      <c r="F51" s="942">
        <v>0.224</v>
      </c>
      <c r="G51" s="885"/>
      <c r="H51" s="1280">
        <v>-1.0000000000000009E-2</v>
      </c>
      <c r="I51" s="674"/>
      <c r="J51" s="674"/>
      <c r="K51" s="676"/>
      <c r="L51" s="676"/>
    </row>
    <row r="52" spans="1:14">
      <c r="A52" s="495"/>
      <c r="B52" s="30"/>
      <c r="C52" s="136"/>
      <c r="D52" s="942"/>
      <c r="E52" s="135"/>
      <c r="F52" s="1188"/>
      <c r="G52" s="885"/>
      <c r="H52" s="962"/>
    </row>
    <row r="53" spans="1:14">
      <c r="A53" s="497"/>
      <c r="B53" s="480" t="s">
        <v>323</v>
      </c>
      <c r="C53" s="508"/>
      <c r="D53" s="841"/>
      <c r="E53" s="842"/>
      <c r="F53" s="936"/>
      <c r="G53" s="625"/>
      <c r="H53" s="1279"/>
      <c r="I53" s="677"/>
      <c r="J53" s="677"/>
      <c r="K53" s="676"/>
      <c r="L53" s="676"/>
    </row>
    <row r="54" spans="1:14" ht="6" customHeight="1">
      <c r="A54" s="495"/>
      <c r="B54" s="30"/>
      <c r="C54" s="387"/>
      <c r="D54" s="379"/>
      <c r="E54" s="387"/>
      <c r="F54" s="935"/>
      <c r="G54" s="213"/>
      <c r="H54" s="624"/>
    </row>
    <row r="55" spans="1:14">
      <c r="A55" s="485" t="s">
        <v>846</v>
      </c>
      <c r="B55" s="682"/>
      <c r="C55" s="784"/>
      <c r="D55" s="840">
        <v>1</v>
      </c>
      <c r="E55" s="793"/>
      <c r="F55" s="937">
        <v>1</v>
      </c>
      <c r="G55" s="794"/>
      <c r="H55" s="795"/>
      <c r="I55" s="681"/>
      <c r="J55" s="681"/>
      <c r="M55" s="681"/>
    </row>
    <row r="56" spans="1:14" ht="6" customHeight="1">
      <c r="A56" s="194"/>
      <c r="B56" s="12"/>
      <c r="C56" s="487"/>
      <c r="E56" s="197"/>
      <c r="F56" s="787"/>
    </row>
    <row r="57" spans="1:14" ht="13.5">
      <c r="A57" s="843" t="s">
        <v>971</v>
      </c>
      <c r="B57" s="645"/>
      <c r="C57" s="848"/>
      <c r="D57" s="845"/>
      <c r="E57" s="848"/>
      <c r="F57" s="849"/>
    </row>
    <row r="58" spans="1:14">
      <c r="A58" s="847" t="s">
        <v>942</v>
      </c>
      <c r="B58" s="645"/>
      <c r="C58" s="848"/>
      <c r="D58" s="845"/>
      <c r="E58" s="848"/>
      <c r="F58" s="849"/>
    </row>
    <row r="59" spans="1:14">
      <c r="A59" s="847" t="s">
        <v>941</v>
      </c>
      <c r="B59" s="645"/>
      <c r="C59" s="848"/>
      <c r="D59" s="845"/>
      <c r="E59" s="848"/>
      <c r="F59" s="849"/>
    </row>
    <row r="60" spans="1:14" ht="15.75" customHeight="1">
      <c r="A60" s="843" t="s">
        <v>972</v>
      </c>
      <c r="B60" s="645"/>
      <c r="C60" s="848"/>
      <c r="D60" s="845"/>
      <c r="E60" s="848"/>
      <c r="F60" s="849"/>
    </row>
    <row r="61" spans="1:14">
      <c r="A61" s="847" t="s">
        <v>942</v>
      </c>
      <c r="B61" s="645"/>
      <c r="C61" s="848"/>
      <c r="D61" s="845"/>
      <c r="E61" s="848"/>
      <c r="F61" s="849"/>
    </row>
    <row r="62" spans="1:14">
      <c r="A62" s="847" t="s">
        <v>941</v>
      </c>
      <c r="B62" s="646"/>
      <c r="C62" s="844"/>
      <c r="D62" s="845"/>
      <c r="E62" s="844"/>
      <c r="F62" s="846"/>
    </row>
    <row r="63" spans="1:14">
      <c r="A63" s="645" t="s">
        <v>31</v>
      </c>
      <c r="B63" s="646"/>
      <c r="C63" s="844"/>
      <c r="D63" s="845"/>
      <c r="E63" s="844"/>
      <c r="F63" s="846"/>
    </row>
  </sheetData>
  <sheetProtection formatCells="0" formatColumns="0" formatRows="0" insertColumns="0" insertRows="0" insertHyperlinks="0" deleteColumns="0" deleteRows="0" sort="0" autoFilter="0" pivotTables="0"/>
  <mergeCells count="3">
    <mergeCell ref="D3:F3"/>
    <mergeCell ref="H3:H4"/>
    <mergeCell ref="A1:H1"/>
  </mergeCells>
  <phoneticPr fontId="53" type="noConversion"/>
  <printOptions horizontalCentered="1"/>
  <pageMargins left="0.75" right="0.75" top="0.5" bottom="0.75" header="0.5" footer="0.5"/>
  <pageSetup scale="8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L56"/>
  <sheetViews>
    <sheetView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62" sqref="L62"/>
    </sheetView>
  </sheetViews>
  <sheetFormatPr defaultRowHeight="12.75"/>
  <cols>
    <col min="1" max="1" width="9.140625" style="107" customWidth="1"/>
    <col min="2" max="3" width="10.28515625" style="107" customWidth="1"/>
    <col min="4" max="4" width="9.28515625" style="107" bestFit="1" customWidth="1"/>
    <col min="5" max="5" width="10.28515625" style="107" customWidth="1"/>
    <col min="6" max="6" width="8.85546875" style="107" bestFit="1" customWidth="1"/>
    <col min="7" max="7" width="10.28515625" style="107" customWidth="1"/>
    <col min="8" max="8" width="8.85546875" style="107" bestFit="1" customWidth="1"/>
    <col min="9" max="9" width="10.28515625" style="107" customWidth="1"/>
    <col min="10" max="10" width="8.85546875" style="107" bestFit="1" customWidth="1"/>
    <col min="11" max="16384" width="9.140625" style="107"/>
  </cols>
  <sheetData>
    <row r="1" spans="1:12" ht="15.75">
      <c r="A1" s="919" t="s">
        <v>1181</v>
      </c>
      <c r="B1" s="500"/>
      <c r="C1" s="500"/>
      <c r="D1" s="500"/>
      <c r="E1" s="500"/>
      <c r="F1" s="500"/>
      <c r="G1" s="500"/>
      <c r="H1" s="500"/>
      <c r="I1" s="500"/>
      <c r="J1" s="301"/>
    </row>
    <row r="3" spans="1:12" s="316" customFormat="1" ht="24.75" customHeight="1">
      <c r="A3" s="2109" t="s">
        <v>380</v>
      </c>
      <c r="B3" s="2147" t="s">
        <v>846</v>
      </c>
      <c r="C3" s="2145" t="s">
        <v>726</v>
      </c>
      <c r="D3" s="2146"/>
      <c r="E3" s="2145" t="s">
        <v>259</v>
      </c>
      <c r="F3" s="2146"/>
      <c r="G3" s="2145" t="s">
        <v>260</v>
      </c>
      <c r="H3" s="2146"/>
      <c r="I3" s="2145" t="s">
        <v>509</v>
      </c>
      <c r="J3" s="2146"/>
      <c r="L3" s="923"/>
    </row>
    <row r="4" spans="1:12" s="316" customFormat="1" ht="26.25" customHeight="1">
      <c r="A4" s="2149"/>
      <c r="B4" s="2148"/>
      <c r="C4" s="1033" t="s">
        <v>853</v>
      </c>
      <c r="D4" s="1033" t="s">
        <v>854</v>
      </c>
      <c r="E4" s="1033" t="s">
        <v>853</v>
      </c>
      <c r="F4" s="1033" t="s">
        <v>855</v>
      </c>
      <c r="G4" s="1033" t="s">
        <v>853</v>
      </c>
      <c r="H4" s="1033" t="s">
        <v>855</v>
      </c>
      <c r="I4" s="1033" t="s">
        <v>853</v>
      </c>
      <c r="J4" s="1033" t="s">
        <v>855</v>
      </c>
    </row>
    <row r="5" spans="1:12" s="316" customFormat="1" ht="12">
      <c r="A5" s="1580">
        <v>1965</v>
      </c>
      <c r="B5" s="501">
        <v>12903</v>
      </c>
      <c r="C5" s="1581">
        <v>10031</v>
      </c>
      <c r="D5" s="1582">
        <v>77.7</v>
      </c>
      <c r="E5" s="1581">
        <v>865</v>
      </c>
      <c r="F5" s="1587">
        <v>6.7</v>
      </c>
      <c r="G5" s="1581">
        <v>776</v>
      </c>
      <c r="H5" s="1587">
        <v>6</v>
      </c>
      <c r="I5" s="501">
        <v>1231</v>
      </c>
      <c r="J5" s="1266">
        <v>9.5</v>
      </c>
    </row>
    <row r="6" spans="1:12" s="316" customFormat="1" ht="12">
      <c r="A6" s="1267">
        <v>1966</v>
      </c>
      <c r="B6" s="502">
        <v>14827</v>
      </c>
      <c r="C6" s="1264">
        <v>11083</v>
      </c>
      <c r="D6" s="1583">
        <v>74.7</v>
      </c>
      <c r="E6" s="1264">
        <v>1387</v>
      </c>
      <c r="F6" s="1584">
        <v>9.4</v>
      </c>
      <c r="G6" s="1264">
        <v>860</v>
      </c>
      <c r="H6" s="1584">
        <v>5.8</v>
      </c>
      <c r="I6" s="502">
        <v>1497</v>
      </c>
      <c r="J6" s="1268">
        <v>10.1</v>
      </c>
    </row>
    <row r="7" spans="1:12" s="316" customFormat="1" ht="12">
      <c r="A7" s="1267">
        <v>1967</v>
      </c>
      <c r="B7" s="502">
        <v>17217</v>
      </c>
      <c r="C7" s="1264">
        <v>12598</v>
      </c>
      <c r="D7" s="1583">
        <v>73.2</v>
      </c>
      <c r="E7" s="1264">
        <v>1790</v>
      </c>
      <c r="F7" s="1584">
        <v>10.4</v>
      </c>
      <c r="G7" s="1264">
        <v>1115</v>
      </c>
      <c r="H7" s="1584">
        <v>6.5</v>
      </c>
      <c r="I7" s="502">
        <v>1714</v>
      </c>
      <c r="J7" s="1268">
        <v>10</v>
      </c>
    </row>
    <row r="8" spans="1:12" s="316" customFormat="1" ht="12">
      <c r="A8" s="1267">
        <v>1968</v>
      </c>
      <c r="B8" s="502">
        <v>18657</v>
      </c>
      <c r="C8" s="1264">
        <v>13166</v>
      </c>
      <c r="D8" s="1583">
        <v>70.599999999999994</v>
      </c>
      <c r="E8" s="1264">
        <v>2188</v>
      </c>
      <c r="F8" s="1584">
        <v>11.7</v>
      </c>
      <c r="G8" s="1264">
        <v>1260</v>
      </c>
      <c r="H8" s="1584">
        <v>6.8</v>
      </c>
      <c r="I8" s="502">
        <v>2043</v>
      </c>
      <c r="J8" s="1268">
        <v>11</v>
      </c>
    </row>
    <row r="9" spans="1:12" s="316" customFormat="1" ht="12">
      <c r="A9" s="1267">
        <v>1969</v>
      </c>
      <c r="B9" s="502">
        <v>22801</v>
      </c>
      <c r="C9" s="1264">
        <v>15992</v>
      </c>
      <c r="D9" s="1583">
        <v>70.099999999999994</v>
      </c>
      <c r="E9" s="1264">
        <v>2480</v>
      </c>
      <c r="F9" s="1584">
        <v>10.9</v>
      </c>
      <c r="G9" s="1264">
        <v>1914</v>
      </c>
      <c r="H9" s="1584">
        <v>8.4</v>
      </c>
      <c r="I9" s="502">
        <v>2415</v>
      </c>
      <c r="J9" s="1268">
        <v>10.6</v>
      </c>
    </row>
    <row r="10" spans="1:12" s="316" customFormat="1" ht="12">
      <c r="A10" s="1267">
        <v>1970</v>
      </c>
      <c r="B10" s="502">
        <v>26923</v>
      </c>
      <c r="C10" s="1264">
        <v>18449</v>
      </c>
      <c r="D10" s="1583">
        <v>68.5</v>
      </c>
      <c r="E10" s="1264">
        <v>3166</v>
      </c>
      <c r="F10" s="1584">
        <v>11.8</v>
      </c>
      <c r="G10" s="1264">
        <v>2565</v>
      </c>
      <c r="H10" s="1584">
        <v>9.5</v>
      </c>
      <c r="I10" s="502">
        <v>2743</v>
      </c>
      <c r="J10" s="1268">
        <v>10.199999999999999</v>
      </c>
    </row>
    <row r="11" spans="1:12" s="316" customFormat="1" ht="12">
      <c r="A11" s="1267">
        <v>1971</v>
      </c>
      <c r="B11" s="502">
        <v>32289</v>
      </c>
      <c r="C11" s="1264">
        <v>22531</v>
      </c>
      <c r="D11" s="1583">
        <v>69.8</v>
      </c>
      <c r="E11" s="1264">
        <v>3435</v>
      </c>
      <c r="F11" s="1584">
        <v>10.6</v>
      </c>
      <c r="G11" s="1264">
        <v>2628</v>
      </c>
      <c r="H11" s="1584">
        <v>8.1</v>
      </c>
      <c r="I11" s="502">
        <v>3695</v>
      </c>
      <c r="J11" s="1268">
        <v>11.4</v>
      </c>
    </row>
    <row r="12" spans="1:12" s="316" customFormat="1" ht="12">
      <c r="A12" s="1267">
        <v>1972</v>
      </c>
      <c r="B12" s="502">
        <v>35797</v>
      </c>
      <c r="C12" s="1264">
        <v>24742</v>
      </c>
      <c r="D12" s="1583">
        <v>69.099999999999994</v>
      </c>
      <c r="E12" s="1264">
        <v>4241</v>
      </c>
      <c r="F12" s="1584">
        <v>11.8</v>
      </c>
      <c r="G12" s="1264">
        <v>2719</v>
      </c>
      <c r="H12" s="1584">
        <v>7.6</v>
      </c>
      <c r="I12" s="502">
        <v>4095</v>
      </c>
      <c r="J12" s="1268">
        <v>11.4</v>
      </c>
    </row>
    <row r="13" spans="1:12" s="316" customFormat="1" ht="12">
      <c r="A13" s="1267">
        <v>1973</v>
      </c>
      <c r="B13" s="502">
        <v>36608</v>
      </c>
      <c r="C13" s="1264">
        <v>25108</v>
      </c>
      <c r="D13" s="1583">
        <v>68.599999999999994</v>
      </c>
      <c r="E13" s="1264">
        <v>4796</v>
      </c>
      <c r="F13" s="1584">
        <v>13.1</v>
      </c>
      <c r="G13" s="1264">
        <v>2629</v>
      </c>
      <c r="H13" s="1584">
        <v>7.2</v>
      </c>
      <c r="I13" s="502">
        <v>4075</v>
      </c>
      <c r="J13" s="1268">
        <v>11.1</v>
      </c>
    </row>
    <row r="14" spans="1:12" s="316" customFormat="1" ht="12">
      <c r="A14" s="1267">
        <v>1974</v>
      </c>
      <c r="B14" s="502">
        <v>38675</v>
      </c>
      <c r="C14" s="1264">
        <v>25365</v>
      </c>
      <c r="D14" s="1583">
        <v>65.599999999999994</v>
      </c>
      <c r="E14" s="1264">
        <v>5234</v>
      </c>
      <c r="F14" s="1584">
        <v>13.5</v>
      </c>
      <c r="G14" s="1264">
        <v>2868</v>
      </c>
      <c r="H14" s="1584">
        <v>7.4</v>
      </c>
      <c r="I14" s="502">
        <v>5208</v>
      </c>
      <c r="J14" s="1268">
        <v>13.5</v>
      </c>
    </row>
    <row r="15" spans="1:12" s="316" customFormat="1" ht="12">
      <c r="A15" s="1267">
        <v>1975</v>
      </c>
      <c r="B15" s="502">
        <v>39632</v>
      </c>
      <c r="C15" s="1264">
        <v>25352</v>
      </c>
      <c r="D15" s="1584">
        <v>64</v>
      </c>
      <c r="E15" s="1264">
        <v>5348</v>
      </c>
      <c r="F15" s="1584">
        <v>13.5</v>
      </c>
      <c r="G15" s="1264">
        <v>3102</v>
      </c>
      <c r="H15" s="1584">
        <v>7.8</v>
      </c>
      <c r="I15" s="502">
        <v>5830</v>
      </c>
      <c r="J15" s="1268">
        <v>14.7</v>
      </c>
    </row>
    <row r="16" spans="1:12" s="316" customFormat="1" ht="12">
      <c r="A16" s="1267">
        <v>1976</v>
      </c>
      <c r="B16" s="502">
        <v>42648</v>
      </c>
      <c r="C16" s="1264">
        <v>25851</v>
      </c>
      <c r="D16" s="1583">
        <v>60.6</v>
      </c>
      <c r="E16" s="1264">
        <v>6045</v>
      </c>
      <c r="F16" s="1584">
        <v>14.2</v>
      </c>
      <c r="G16" s="1264">
        <v>3520</v>
      </c>
      <c r="H16" s="1584">
        <v>8.3000000000000007</v>
      </c>
      <c r="I16" s="502">
        <v>7232</v>
      </c>
      <c r="J16" s="1268">
        <v>17</v>
      </c>
    </row>
    <row r="17" spans="1:10" s="316" customFormat="1" ht="12">
      <c r="A17" s="1267">
        <v>1977</v>
      </c>
      <c r="B17" s="502">
        <v>44986</v>
      </c>
      <c r="C17" s="1264">
        <v>27363</v>
      </c>
      <c r="D17" s="1583">
        <v>60.8</v>
      </c>
      <c r="E17" s="1264">
        <v>5929</v>
      </c>
      <c r="F17" s="1584">
        <v>13.2</v>
      </c>
      <c r="G17" s="1264">
        <v>3657</v>
      </c>
      <c r="H17" s="1584">
        <v>8.1</v>
      </c>
      <c r="I17" s="502">
        <v>8037</v>
      </c>
      <c r="J17" s="1268">
        <v>17.899999999999999</v>
      </c>
    </row>
    <row r="18" spans="1:10" s="316" customFormat="1" ht="12">
      <c r="A18" s="1267">
        <v>1978</v>
      </c>
      <c r="B18" s="502">
        <v>47070</v>
      </c>
      <c r="C18" s="1264">
        <v>28546</v>
      </c>
      <c r="D18" s="1583">
        <v>60.6</v>
      </c>
      <c r="E18" s="1264">
        <v>6002</v>
      </c>
      <c r="F18" s="1584">
        <v>12.8</v>
      </c>
      <c r="G18" s="1264">
        <v>3786</v>
      </c>
      <c r="H18" s="1584">
        <v>8</v>
      </c>
      <c r="I18" s="502">
        <v>8736</v>
      </c>
      <c r="J18" s="1268">
        <v>18.600000000000001</v>
      </c>
    </row>
    <row r="19" spans="1:10" s="316" customFormat="1" ht="12">
      <c r="A19" s="1267">
        <v>1979</v>
      </c>
      <c r="B19" s="502">
        <v>49832</v>
      </c>
      <c r="C19" s="1264">
        <v>30065</v>
      </c>
      <c r="D19" s="1583">
        <v>60.3</v>
      </c>
      <c r="E19" s="1264">
        <v>6093</v>
      </c>
      <c r="F19" s="1584">
        <v>12.2</v>
      </c>
      <c r="G19" s="1264">
        <v>4202</v>
      </c>
      <c r="H19" s="1584">
        <v>8.4</v>
      </c>
      <c r="I19" s="502">
        <v>9472</v>
      </c>
      <c r="J19" s="1268">
        <v>19</v>
      </c>
    </row>
    <row r="20" spans="1:10" s="316" customFormat="1" ht="12">
      <c r="A20" s="1267">
        <v>1980</v>
      </c>
      <c r="B20" s="502">
        <v>54246</v>
      </c>
      <c r="C20" s="1264">
        <v>34334</v>
      </c>
      <c r="D20" s="1583">
        <v>63.3</v>
      </c>
      <c r="E20" s="1264">
        <v>5889</v>
      </c>
      <c r="F20" s="1584">
        <v>10.9</v>
      </c>
      <c r="G20" s="1264">
        <v>4322</v>
      </c>
      <c r="H20" s="1584">
        <v>8</v>
      </c>
      <c r="I20" s="502">
        <v>9701</v>
      </c>
      <c r="J20" s="1268">
        <v>17.899999999999999</v>
      </c>
    </row>
    <row r="21" spans="1:10" s="316" customFormat="1" ht="12">
      <c r="A21" s="1267">
        <v>1981</v>
      </c>
      <c r="B21" s="502">
        <v>56769</v>
      </c>
      <c r="C21" s="1264">
        <v>33967</v>
      </c>
      <c r="D21" s="1583">
        <v>59.8</v>
      </c>
      <c r="E21" s="1264">
        <v>6705</v>
      </c>
      <c r="F21" s="1584">
        <v>11.8</v>
      </c>
      <c r="G21" s="1264">
        <v>4738</v>
      </c>
      <c r="H21" s="1584">
        <v>8.3000000000000007</v>
      </c>
      <c r="I21" s="502">
        <v>11359</v>
      </c>
      <c r="J21" s="1268">
        <v>20</v>
      </c>
    </row>
    <row r="22" spans="1:10" s="316" customFormat="1" ht="12">
      <c r="A22" s="1267">
        <v>1982</v>
      </c>
      <c r="B22" s="502">
        <v>57968</v>
      </c>
      <c r="C22" s="1264">
        <v>33492</v>
      </c>
      <c r="D22" s="1583">
        <v>57.8</v>
      </c>
      <c r="E22" s="1264">
        <v>7167</v>
      </c>
      <c r="F22" s="1584">
        <v>12.4</v>
      </c>
      <c r="G22" s="1264">
        <v>5147</v>
      </c>
      <c r="H22" s="1584">
        <v>8.9</v>
      </c>
      <c r="I22" s="502">
        <v>12162</v>
      </c>
      <c r="J22" s="1268">
        <v>21</v>
      </c>
    </row>
    <row r="23" spans="1:10" s="316" customFormat="1" ht="12">
      <c r="A23" s="1267">
        <v>1983</v>
      </c>
      <c r="B23" s="502">
        <v>58765</v>
      </c>
      <c r="C23" s="1264">
        <v>34354</v>
      </c>
      <c r="D23" s="1583">
        <v>58.5</v>
      </c>
      <c r="E23" s="1264">
        <v>7469</v>
      </c>
      <c r="F23" s="1584">
        <v>12.7</v>
      </c>
      <c r="G23" s="1264">
        <v>4193</v>
      </c>
      <c r="H23" s="1584">
        <v>7.1</v>
      </c>
      <c r="I23" s="502">
        <v>12749</v>
      </c>
      <c r="J23" s="1268">
        <v>21.7</v>
      </c>
    </row>
    <row r="24" spans="1:10" s="316" customFormat="1" ht="12">
      <c r="A24" s="1267">
        <v>1984</v>
      </c>
      <c r="B24" s="502">
        <v>62448</v>
      </c>
      <c r="C24" s="1264">
        <v>36848</v>
      </c>
      <c r="D24" s="1584">
        <v>59</v>
      </c>
      <c r="E24" s="1264">
        <v>7149</v>
      </c>
      <c r="F24" s="1584">
        <v>11.4</v>
      </c>
      <c r="G24" s="1264">
        <v>5313</v>
      </c>
      <c r="H24" s="1584">
        <v>8.5</v>
      </c>
      <c r="I24" s="502">
        <v>13138</v>
      </c>
      <c r="J24" s="1268">
        <v>21</v>
      </c>
    </row>
    <row r="25" spans="1:10" s="316" customFormat="1" ht="12">
      <c r="A25" s="1267">
        <v>1985</v>
      </c>
      <c r="B25" s="502">
        <v>65919</v>
      </c>
      <c r="C25" s="1264">
        <v>38600</v>
      </c>
      <c r="D25" s="1583">
        <v>58.6</v>
      </c>
      <c r="E25" s="1264">
        <v>7511</v>
      </c>
      <c r="F25" s="1584">
        <v>11.4</v>
      </c>
      <c r="G25" s="1264">
        <v>5656</v>
      </c>
      <c r="H25" s="1584">
        <v>8.6</v>
      </c>
      <c r="I25" s="502">
        <v>14152</v>
      </c>
      <c r="J25" s="1268">
        <v>21.5</v>
      </c>
    </row>
    <row r="26" spans="1:10" s="316" customFormat="1" ht="12">
      <c r="A26" s="1267">
        <v>1986</v>
      </c>
      <c r="B26" s="502">
        <v>66308</v>
      </c>
      <c r="C26" s="1264">
        <v>39010</v>
      </c>
      <c r="D26" s="1583">
        <v>58.8</v>
      </c>
      <c r="E26" s="1264">
        <v>7280</v>
      </c>
      <c r="F26" s="1584">
        <v>11</v>
      </c>
      <c r="G26" s="1264">
        <v>5922</v>
      </c>
      <c r="H26" s="1584">
        <v>8.9</v>
      </c>
      <c r="I26" s="502">
        <v>14096</v>
      </c>
      <c r="J26" s="1268">
        <v>21.3</v>
      </c>
    </row>
    <row r="27" spans="1:10" s="316" customFormat="1" ht="12">
      <c r="A27" s="1267">
        <v>1987</v>
      </c>
      <c r="B27" s="502">
        <v>65318</v>
      </c>
      <c r="C27" s="1264">
        <v>38185</v>
      </c>
      <c r="D27" s="1583">
        <v>58.5</v>
      </c>
      <c r="E27" s="1264">
        <v>7328</v>
      </c>
      <c r="F27" s="1584">
        <v>11.2</v>
      </c>
      <c r="G27" s="1264">
        <v>5956</v>
      </c>
      <c r="H27" s="1584">
        <v>9.1</v>
      </c>
      <c r="I27" s="502">
        <v>13849</v>
      </c>
      <c r="J27" s="1268">
        <v>21.2</v>
      </c>
    </row>
    <row r="28" spans="1:10" s="316" customFormat="1" ht="12">
      <c r="A28" s="1267">
        <v>1988</v>
      </c>
      <c r="B28" s="502">
        <v>69012</v>
      </c>
      <c r="C28" s="1264">
        <v>37841</v>
      </c>
      <c r="D28" s="1583">
        <v>54.8</v>
      </c>
      <c r="E28" s="1264">
        <v>8823</v>
      </c>
      <c r="F28" s="1584">
        <v>12.8</v>
      </c>
      <c r="G28" s="1264">
        <v>7180</v>
      </c>
      <c r="H28" s="1584">
        <v>10.4</v>
      </c>
      <c r="I28" s="502">
        <v>15168</v>
      </c>
      <c r="J28" s="1268">
        <v>22</v>
      </c>
    </row>
    <row r="29" spans="1:10" s="316" customFormat="1" ht="12">
      <c r="A29" s="1267">
        <v>1989</v>
      </c>
      <c r="B29" s="502">
        <v>67734</v>
      </c>
      <c r="C29" s="1264">
        <v>36467</v>
      </c>
      <c r="D29" s="1583">
        <v>53.8</v>
      </c>
      <c r="E29" s="1264">
        <v>8161</v>
      </c>
      <c r="F29" s="1584">
        <v>12</v>
      </c>
      <c r="G29" s="1264">
        <v>7398</v>
      </c>
      <c r="H29" s="1584">
        <v>10.9</v>
      </c>
      <c r="I29" s="502">
        <v>15708</v>
      </c>
      <c r="J29" s="1268">
        <v>23.2</v>
      </c>
    </row>
    <row r="30" spans="1:10" s="316" customFormat="1" ht="12">
      <c r="A30" s="1267">
        <v>1990</v>
      </c>
      <c r="B30" s="502">
        <v>71266</v>
      </c>
      <c r="C30" s="1264">
        <v>36899</v>
      </c>
      <c r="D30" s="1583">
        <v>51.8</v>
      </c>
      <c r="E30" s="1264">
        <v>8952</v>
      </c>
      <c r="F30" s="1584">
        <v>12.6</v>
      </c>
      <c r="G30" s="1264">
        <v>7546</v>
      </c>
      <c r="H30" s="1584">
        <v>10.6</v>
      </c>
      <c r="I30" s="502">
        <v>17869</v>
      </c>
      <c r="J30" s="1268">
        <v>25.1</v>
      </c>
    </row>
    <row r="31" spans="1:10" s="316" customFormat="1" ht="12">
      <c r="A31" s="1267">
        <v>1991</v>
      </c>
      <c r="B31" s="502">
        <v>72275</v>
      </c>
      <c r="C31" s="1264">
        <v>36623</v>
      </c>
      <c r="D31" s="1583">
        <v>50.7</v>
      </c>
      <c r="E31" s="1264">
        <v>9383</v>
      </c>
      <c r="F31" s="1584">
        <v>13</v>
      </c>
      <c r="G31" s="1264">
        <v>7567</v>
      </c>
      <c r="H31" s="1584">
        <v>10.5</v>
      </c>
      <c r="I31" s="502">
        <v>18702</v>
      </c>
      <c r="J31" s="1268">
        <v>25.9</v>
      </c>
    </row>
    <row r="32" spans="1:10" s="316" customFormat="1" ht="12">
      <c r="A32" s="1267">
        <v>1992</v>
      </c>
      <c r="B32" s="502">
        <v>73089</v>
      </c>
      <c r="C32" s="1264">
        <v>36851</v>
      </c>
      <c r="D32" s="1583">
        <v>50.4</v>
      </c>
      <c r="E32" s="1264">
        <v>9170</v>
      </c>
      <c r="F32" s="1584">
        <v>12.5</v>
      </c>
      <c r="G32" s="1264">
        <v>7778</v>
      </c>
      <c r="H32" s="1584">
        <v>10.6</v>
      </c>
      <c r="I32" s="502">
        <v>19290</v>
      </c>
      <c r="J32" s="1268">
        <v>26.4</v>
      </c>
    </row>
    <row r="33" spans="1:11" s="316" customFormat="1" ht="12">
      <c r="A33" s="1267">
        <v>1993</v>
      </c>
      <c r="B33" s="502">
        <v>69502</v>
      </c>
      <c r="C33" s="1264">
        <v>36604</v>
      </c>
      <c r="D33" s="1583">
        <v>52.7</v>
      </c>
      <c r="E33" s="1264">
        <v>9140</v>
      </c>
      <c r="F33" s="1584">
        <v>13.2</v>
      </c>
      <c r="G33" s="1264">
        <v>4631</v>
      </c>
      <c r="H33" s="1584">
        <v>6.7</v>
      </c>
      <c r="I33" s="502">
        <v>19127</v>
      </c>
      <c r="J33" s="1268">
        <v>27.5</v>
      </c>
    </row>
    <row r="34" spans="1:11" s="316" customFormat="1" ht="12">
      <c r="A34" s="1267">
        <v>1994</v>
      </c>
      <c r="B34" s="502">
        <v>70463</v>
      </c>
      <c r="C34" s="1264">
        <v>36194</v>
      </c>
      <c r="D34" s="1583">
        <v>51.4</v>
      </c>
      <c r="E34" s="1264">
        <v>9595</v>
      </c>
      <c r="F34" s="1584">
        <v>13.6</v>
      </c>
      <c r="G34" s="1264">
        <v>5870</v>
      </c>
      <c r="H34" s="1584">
        <v>8.3000000000000007</v>
      </c>
      <c r="I34" s="502">
        <v>18804</v>
      </c>
      <c r="J34" s="1268">
        <v>26.7</v>
      </c>
    </row>
    <row r="35" spans="1:11" s="316" customFormat="1" ht="12">
      <c r="A35" s="1267" t="s">
        <v>943</v>
      </c>
      <c r="B35" s="503" t="s">
        <v>302</v>
      </c>
      <c r="C35" s="1265" t="s">
        <v>302</v>
      </c>
      <c r="D35" s="1583" t="s">
        <v>302</v>
      </c>
      <c r="E35" s="1265" t="s">
        <v>302</v>
      </c>
      <c r="F35" s="1584" t="s">
        <v>302</v>
      </c>
      <c r="G35" s="1265" t="s">
        <v>302</v>
      </c>
      <c r="H35" s="1584" t="s">
        <v>302</v>
      </c>
      <c r="I35" s="503" t="s">
        <v>302</v>
      </c>
      <c r="J35" s="1268" t="s">
        <v>302</v>
      </c>
    </row>
    <row r="36" spans="1:11" s="316" customFormat="1" ht="12">
      <c r="A36" s="1267">
        <v>1996</v>
      </c>
      <c r="B36" s="502">
        <v>70288</v>
      </c>
      <c r="C36" s="1264">
        <v>36146</v>
      </c>
      <c r="D36" s="1583">
        <v>51.4</v>
      </c>
      <c r="E36" s="1264">
        <v>9558</v>
      </c>
      <c r="F36" s="1584">
        <v>13.6</v>
      </c>
      <c r="G36" s="1264">
        <v>6760</v>
      </c>
      <c r="H36" s="1584">
        <v>9.6</v>
      </c>
      <c r="I36" s="502">
        <v>17824</v>
      </c>
      <c r="J36" s="1268">
        <v>25.4</v>
      </c>
    </row>
    <row r="37" spans="1:11" s="316" customFormat="1" ht="12">
      <c r="A37" s="1267">
        <v>1997</v>
      </c>
      <c r="B37" s="502">
        <v>71025</v>
      </c>
      <c r="C37" s="1264">
        <v>35971</v>
      </c>
      <c r="D37" s="1583">
        <v>50.6</v>
      </c>
      <c r="E37" s="1264">
        <v>9913</v>
      </c>
      <c r="F37" s="1584">
        <v>14</v>
      </c>
      <c r="G37" s="1264">
        <v>6589</v>
      </c>
      <c r="H37" s="1584">
        <v>9.3000000000000007</v>
      </c>
      <c r="I37" s="502">
        <v>18552</v>
      </c>
      <c r="J37" s="1268">
        <v>26.1</v>
      </c>
    </row>
    <row r="38" spans="1:11" s="316" customFormat="1" ht="12">
      <c r="A38" s="1267">
        <v>1998</v>
      </c>
      <c r="B38" s="502">
        <v>71480</v>
      </c>
      <c r="C38" s="1264">
        <v>36206</v>
      </c>
      <c r="D38" s="1583">
        <v>50.7</v>
      </c>
      <c r="E38" s="1264">
        <v>9655</v>
      </c>
      <c r="F38" s="1584">
        <v>13.5</v>
      </c>
      <c r="G38" s="1264">
        <v>6969</v>
      </c>
      <c r="H38" s="1584">
        <v>9.6999999999999993</v>
      </c>
      <c r="I38" s="502">
        <v>18650</v>
      </c>
      <c r="J38" s="1268">
        <v>26.1</v>
      </c>
    </row>
    <row r="39" spans="1:11" s="316" customFormat="1" ht="12">
      <c r="A39" s="1267">
        <v>1999</v>
      </c>
      <c r="B39" s="502">
        <v>71157</v>
      </c>
      <c r="C39" s="1264">
        <v>35861</v>
      </c>
      <c r="D39" s="1583">
        <v>50.4</v>
      </c>
      <c r="E39" s="1264">
        <v>9815</v>
      </c>
      <c r="F39" s="1584">
        <v>13.8</v>
      </c>
      <c r="G39" s="1264">
        <v>6872</v>
      </c>
      <c r="H39" s="1584">
        <v>9.6999999999999993</v>
      </c>
      <c r="I39" s="502">
        <v>18609</v>
      </c>
      <c r="J39" s="1268">
        <v>26.2</v>
      </c>
    </row>
    <row r="40" spans="1:11" s="316" customFormat="1" ht="12">
      <c r="A40" s="1267">
        <v>2000</v>
      </c>
      <c r="B40" s="502">
        <v>71506</v>
      </c>
      <c r="C40" s="1264">
        <v>36303</v>
      </c>
      <c r="D40" s="1583">
        <v>50.8</v>
      </c>
      <c r="E40" s="1264">
        <v>9774</v>
      </c>
      <c r="F40" s="1583">
        <v>13.7</v>
      </c>
      <c r="G40" s="1264">
        <v>7159</v>
      </c>
      <c r="H40" s="1583">
        <v>10.1</v>
      </c>
      <c r="I40" s="502">
        <v>18270</v>
      </c>
      <c r="J40" s="1269">
        <v>25.6</v>
      </c>
    </row>
    <row r="41" spans="1:11" s="316" customFormat="1" ht="12">
      <c r="A41" s="1267">
        <v>2001</v>
      </c>
      <c r="B41" s="502">
        <v>72204</v>
      </c>
      <c r="C41" s="1264">
        <v>36824</v>
      </c>
      <c r="D41" s="1584">
        <v>50.999944601407122</v>
      </c>
      <c r="E41" s="1264">
        <v>9944</v>
      </c>
      <c r="F41" s="1584">
        <v>13.772090188909203</v>
      </c>
      <c r="G41" s="1264">
        <v>7202</v>
      </c>
      <c r="H41" s="1584">
        <v>9.9745166472771594</v>
      </c>
      <c r="I41" s="502">
        <v>18234</v>
      </c>
      <c r="J41" s="1268">
        <v>25.253448562406515</v>
      </c>
      <c r="K41" s="602"/>
    </row>
    <row r="42" spans="1:11" s="316" customFormat="1" ht="12">
      <c r="A42" s="1267">
        <v>2002</v>
      </c>
      <c r="B42" s="502">
        <v>70783</v>
      </c>
      <c r="C42" s="1264">
        <v>36457</v>
      </c>
      <c r="D42" s="1584">
        <v>51.505304946102882</v>
      </c>
      <c r="E42" s="1264">
        <v>9297</v>
      </c>
      <c r="F42" s="1584">
        <v>13.134509698656457</v>
      </c>
      <c r="G42" s="1264">
        <v>7037</v>
      </c>
      <c r="H42" s="1584">
        <v>9.9416526567113568</v>
      </c>
      <c r="I42" s="502">
        <v>17992</v>
      </c>
      <c r="J42" s="1268">
        <v>25.418532698529305</v>
      </c>
    </row>
    <row r="43" spans="1:11" s="316" customFormat="1" ht="12">
      <c r="A43" s="1267">
        <v>2003</v>
      </c>
      <c r="B43" s="502">
        <v>70579</v>
      </c>
      <c r="C43" s="1264">
        <v>35541</v>
      </c>
      <c r="D43" s="1584">
        <v>50.356338287592628</v>
      </c>
      <c r="E43" s="1264">
        <v>9478</v>
      </c>
      <c r="F43" s="1584">
        <v>13.428923617506625</v>
      </c>
      <c r="G43" s="1264">
        <v>7257</v>
      </c>
      <c r="H43" s="1584">
        <v>10.282095240794003</v>
      </c>
      <c r="I43" s="502">
        <v>18303</v>
      </c>
      <c r="J43" s="1268">
        <v>25.932642854106746</v>
      </c>
    </row>
    <row r="44" spans="1:11" s="316" customFormat="1" ht="12">
      <c r="A44" s="1267">
        <v>2004</v>
      </c>
      <c r="B44" s="502">
        <v>72176</v>
      </c>
      <c r="C44" s="1264">
        <v>35769</v>
      </c>
      <c r="D44" s="1584">
        <v>49.558024828197738</v>
      </c>
      <c r="E44" s="1264">
        <v>9857</v>
      </c>
      <c r="F44" s="1584">
        <v>13.656894258479275</v>
      </c>
      <c r="G44" s="1264">
        <v>8105</v>
      </c>
      <c r="H44" s="1584">
        <v>11.229494568831745</v>
      </c>
      <c r="I44" s="502">
        <v>18445</v>
      </c>
      <c r="J44" s="1268">
        <v>25.555586344491243</v>
      </c>
    </row>
    <row r="45" spans="1:11" s="316" customFormat="1" ht="12">
      <c r="A45" s="1267">
        <v>2005</v>
      </c>
      <c r="B45" s="502">
        <v>72307</v>
      </c>
      <c r="C45" s="1264">
        <v>33926</v>
      </c>
      <c r="D45" s="1584">
        <v>46.919385398370835</v>
      </c>
      <c r="E45" s="1264">
        <v>10940</v>
      </c>
      <c r="F45" s="1584">
        <v>15.129932095094528</v>
      </c>
      <c r="G45" s="1264">
        <v>8221</v>
      </c>
      <c r="H45" s="1584">
        <v>11.369576942757963</v>
      </c>
      <c r="I45" s="502">
        <v>19290</v>
      </c>
      <c r="J45" s="1268">
        <v>26.677915001313838</v>
      </c>
    </row>
    <row r="46" spans="1:11" s="316" customFormat="1" ht="12">
      <c r="A46" s="1267">
        <v>2006</v>
      </c>
      <c r="B46" s="502">
        <v>72274</v>
      </c>
      <c r="C46" s="1264">
        <v>33606</v>
      </c>
      <c r="D46" s="1585">
        <v>46.498049090959405</v>
      </c>
      <c r="E46" s="1264">
        <v>10831</v>
      </c>
      <c r="F46" s="1585">
        <v>14.986025403326231</v>
      </c>
      <c r="G46" s="1264">
        <v>8266</v>
      </c>
      <c r="H46" s="1585">
        <v>11.437031297562056</v>
      </c>
      <c r="I46" s="502">
        <v>19571</v>
      </c>
      <c r="J46" s="1270">
        <v>27.07889420815231</v>
      </c>
    </row>
    <row r="47" spans="1:11" s="316" customFormat="1" ht="12">
      <c r="A47" s="1267">
        <v>2007</v>
      </c>
      <c r="B47" s="502">
        <v>73220</v>
      </c>
      <c r="C47" s="1264">
        <v>33588</v>
      </c>
      <c r="D47" s="1585">
        <v>45.872712373668392</v>
      </c>
      <c r="E47" s="1264">
        <v>11061</v>
      </c>
      <c r="F47" s="1585">
        <v>15.106528270964217</v>
      </c>
      <c r="G47" s="1264">
        <v>8692</v>
      </c>
      <c r="H47" s="1585">
        <v>11.871073477192024</v>
      </c>
      <c r="I47" s="502">
        <v>19879</v>
      </c>
      <c r="J47" s="1270">
        <v>27.149685878175362</v>
      </c>
    </row>
    <row r="48" spans="1:11" s="316" customFormat="1" ht="12">
      <c r="A48" s="1267">
        <v>2008</v>
      </c>
      <c r="B48" s="1274">
        <v>74177</v>
      </c>
      <c r="C48" s="1262">
        <v>34081</v>
      </c>
      <c r="D48" s="1585">
        <v>45.945508715639619</v>
      </c>
      <c r="E48" s="1262">
        <v>11240</v>
      </c>
      <c r="F48" s="1585">
        <v>15.152944982946195</v>
      </c>
      <c r="G48" s="1262">
        <v>9203</v>
      </c>
      <c r="H48" s="1585">
        <v>12.40681073648166</v>
      </c>
      <c r="I48" s="1274">
        <v>19653</v>
      </c>
      <c r="J48" s="1270">
        <v>26.494735564932526</v>
      </c>
    </row>
    <row r="49" spans="1:10" s="316" customFormat="1" ht="12">
      <c r="A49" s="1267">
        <v>2009</v>
      </c>
      <c r="B49" s="1274">
        <v>75188</v>
      </c>
      <c r="C49" s="1262">
        <v>34027</v>
      </c>
      <c r="D49" s="1585">
        <v>45.255891897643238</v>
      </c>
      <c r="E49" s="1262">
        <v>11541</v>
      </c>
      <c r="F49" s="1585">
        <v>15.349523860190455</v>
      </c>
      <c r="G49" s="1262">
        <v>9469</v>
      </c>
      <c r="H49" s="1585">
        <v>12.593764962494014</v>
      </c>
      <c r="I49" s="1274">
        <v>20151</v>
      </c>
      <c r="J49" s="1270">
        <v>26.800819279672289</v>
      </c>
    </row>
    <row r="50" spans="1:10" s="316" customFormat="1" ht="12">
      <c r="A50" s="1271">
        <v>2010</v>
      </c>
      <c r="B50" s="943">
        <v>75048</v>
      </c>
      <c r="C50" s="1272">
        <v>34040</v>
      </c>
      <c r="D50" s="1586">
        <v>45.357637778488439</v>
      </c>
      <c r="E50" s="1272">
        <v>11595</v>
      </c>
      <c r="F50" s="1586">
        <v>15.450111928365844</v>
      </c>
      <c r="G50" s="1272">
        <v>9345</v>
      </c>
      <c r="H50" s="1586">
        <v>12.452030700351775</v>
      </c>
      <c r="I50" s="943">
        <v>20068</v>
      </c>
      <c r="J50" s="1273">
        <v>26.740219592793945</v>
      </c>
    </row>
    <row r="51" spans="1:10" s="316" customFormat="1" ht="12">
      <c r="A51" s="1579"/>
      <c r="B51" s="1262"/>
      <c r="C51" s="1262"/>
      <c r="D51" s="1263"/>
      <c r="E51" s="1262"/>
      <c r="F51" s="1263"/>
      <c r="G51" s="1262"/>
      <c r="H51" s="1263"/>
      <c r="I51" s="1262"/>
      <c r="J51" s="1263"/>
    </row>
    <row r="52" spans="1:10">
      <c r="A52" s="504" t="s">
        <v>154</v>
      </c>
      <c r="B52" s="504"/>
      <c r="C52" s="468"/>
      <c r="D52" s="136"/>
      <c r="E52" s="136"/>
      <c r="F52" s="505"/>
      <c r="G52" s="505"/>
      <c r="H52" s="505"/>
      <c r="I52" s="505"/>
      <c r="J52" s="505"/>
    </row>
    <row r="53" spans="1:10" s="856" customFormat="1">
      <c r="A53" s="854" t="s">
        <v>944</v>
      </c>
      <c r="B53" s="854"/>
      <c r="C53" s="855"/>
      <c r="D53" s="854"/>
      <c r="E53" s="854"/>
      <c r="F53" s="854"/>
      <c r="G53" s="854"/>
      <c r="H53" s="854"/>
      <c r="I53" s="854"/>
      <c r="J53" s="854"/>
    </row>
    <row r="54" spans="1:10">
      <c r="A54" s="12" t="s">
        <v>31</v>
      </c>
      <c r="B54" s="505"/>
      <c r="C54" s="506"/>
      <c r="D54" s="505"/>
      <c r="E54" s="505"/>
      <c r="F54" s="505"/>
      <c r="G54" s="505"/>
      <c r="H54" s="505"/>
      <c r="I54" s="505"/>
      <c r="J54" s="505"/>
    </row>
    <row r="55" spans="1:10">
      <c r="A55" s="12"/>
      <c r="B55" s="505"/>
      <c r="C55" s="506"/>
      <c r="D55" s="505"/>
      <c r="E55" s="505"/>
      <c r="F55" s="505"/>
      <c r="G55" s="505"/>
      <c r="H55" s="505"/>
      <c r="I55" s="505"/>
      <c r="J55" s="505"/>
    </row>
    <row r="56" spans="1:10">
      <c r="A56" s="505"/>
      <c r="B56" s="505"/>
      <c r="C56" s="505"/>
      <c r="D56" s="505"/>
      <c r="E56" s="505"/>
    </row>
  </sheetData>
  <sheetProtection formatCells="0" formatColumns="0" formatRows="0" insertColumns="0" insertRows="0" insertHyperlinks="0" deleteColumns="0" deleteRows="0" sort="0" autoFilter="0" pivotTables="0"/>
  <mergeCells count="6">
    <mergeCell ref="G3:H3"/>
    <mergeCell ref="I3:J3"/>
    <mergeCell ref="B3:B4"/>
    <mergeCell ref="A3:A4"/>
    <mergeCell ref="C3:D3"/>
    <mergeCell ref="E3:F3"/>
  </mergeCells>
  <phoneticPr fontId="53" type="noConversion"/>
  <printOptions horizontalCentered="1"/>
  <pageMargins left="0.75" right="0.75" top="1" bottom="1" header="0.5" footer="0.5"/>
  <pageSetup scale="94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enableFormatConditionsCalculation="0"/>
  <dimension ref="A1:FW135"/>
  <sheetViews>
    <sheetView zoomScaleNormal="100" workbookViewId="0">
      <selection activeCell="L36" sqref="L36"/>
    </sheetView>
  </sheetViews>
  <sheetFormatPr defaultRowHeight="12.75"/>
  <cols>
    <col min="1" max="1" width="22.42578125" style="548" customWidth="1"/>
    <col min="2" max="3" width="9.140625" style="548" bestFit="1" customWidth="1"/>
    <col min="4" max="4" width="8.28515625" style="548" bestFit="1" customWidth="1"/>
    <col min="5" max="6" width="9.140625" style="548" bestFit="1" customWidth="1"/>
    <col min="7" max="7" width="8.28515625" style="407" bestFit="1" customWidth="1"/>
    <col min="8" max="9" width="9.140625" style="53" bestFit="1" customWidth="1"/>
    <col min="10" max="10" width="8.28515625" style="53" bestFit="1" customWidth="1"/>
    <col min="11" max="12" width="7.5703125" style="53" bestFit="1" customWidth="1"/>
    <col min="13" max="13" width="7.28515625" style="53" bestFit="1" customWidth="1"/>
    <col min="14" max="15" width="5" style="53" bestFit="1" customWidth="1"/>
    <col min="16" max="16" width="7" style="53" bestFit="1" customWidth="1"/>
    <col min="17" max="18" width="7.5703125" style="53" bestFit="1" customWidth="1"/>
    <col min="19" max="19" width="7.28515625" style="53" bestFit="1" customWidth="1"/>
    <col min="20" max="179" width="9.140625" customWidth="1"/>
    <col min="180" max="16384" width="9.140625" style="53"/>
  </cols>
  <sheetData>
    <row r="1" spans="1:179" ht="19.5" customHeight="1">
      <c r="A1" s="2156" t="s">
        <v>1177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  <c r="L1" s="2156"/>
      <c r="M1" s="2156"/>
      <c r="N1" s="2156"/>
      <c r="O1" s="2156"/>
      <c r="P1" s="2156"/>
      <c r="Q1" s="2156"/>
      <c r="R1" s="2156"/>
      <c r="S1" s="2156"/>
    </row>
    <row r="2" spans="1:179" ht="10.9" customHeight="1" thickBot="1"/>
    <row r="3" spans="1:179" ht="21" customHeight="1">
      <c r="A3" s="636"/>
      <c r="B3" s="2157" t="s">
        <v>187</v>
      </c>
      <c r="C3" s="2154"/>
      <c r="D3" s="2155"/>
      <c r="E3" s="2159" t="s">
        <v>904</v>
      </c>
      <c r="F3" s="2159"/>
      <c r="G3" s="2160"/>
      <c r="H3" s="2150" t="s">
        <v>188</v>
      </c>
      <c r="I3" s="2151"/>
      <c r="J3" s="2151"/>
      <c r="K3" s="2150" t="s">
        <v>287</v>
      </c>
      <c r="L3" s="2151"/>
      <c r="M3" s="2152"/>
      <c r="N3" s="2150" t="s">
        <v>289</v>
      </c>
      <c r="O3" s="2151"/>
      <c r="P3" s="2152"/>
      <c r="Q3" s="2150" t="s">
        <v>261</v>
      </c>
      <c r="R3" s="2151"/>
      <c r="S3" s="2152"/>
      <c r="FV3" s="53"/>
      <c r="FW3" s="53"/>
    </row>
    <row r="4" spans="1:179" s="551" customFormat="1" ht="18" customHeight="1" thickBot="1">
      <c r="A4" s="637"/>
      <c r="B4" s="642">
        <v>2010</v>
      </c>
      <c r="C4" s="1532">
        <v>2009</v>
      </c>
      <c r="D4" s="641" t="s">
        <v>189</v>
      </c>
      <c r="E4" s="642">
        <v>2010</v>
      </c>
      <c r="F4" s="1532">
        <v>2009</v>
      </c>
      <c r="G4" s="641" t="s">
        <v>189</v>
      </c>
      <c r="H4" s="642">
        <v>2010</v>
      </c>
      <c r="I4" s="1532">
        <v>2009</v>
      </c>
      <c r="J4" s="641" t="s">
        <v>189</v>
      </c>
      <c r="K4" s="642">
        <v>2010</v>
      </c>
      <c r="L4" s="1532">
        <v>2009</v>
      </c>
      <c r="M4" s="641" t="s">
        <v>189</v>
      </c>
      <c r="N4" s="642">
        <v>2010</v>
      </c>
      <c r="O4" s="1532">
        <v>2009</v>
      </c>
      <c r="P4" s="641" t="s">
        <v>189</v>
      </c>
      <c r="Q4" s="642">
        <v>2010</v>
      </c>
      <c r="R4" s="1532">
        <v>2009</v>
      </c>
      <c r="S4" s="641" t="s">
        <v>189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</row>
    <row r="5" spans="1:179" s="551" customFormat="1" ht="18.600000000000001" customHeight="1">
      <c r="A5" s="638" t="s">
        <v>190</v>
      </c>
      <c r="B5" s="947">
        <v>9299913</v>
      </c>
      <c r="C5" s="1530">
        <v>8786721</v>
      </c>
      <c r="D5" s="948">
        <v>5.8405405156257917E-2</v>
      </c>
      <c r="E5" s="947">
        <v>6498839</v>
      </c>
      <c r="F5" s="1530">
        <v>6323292</v>
      </c>
      <c r="G5" s="948">
        <v>2.7761963230545028E-2</v>
      </c>
      <c r="H5" s="947">
        <v>1680120</v>
      </c>
      <c r="I5" s="1530">
        <v>1441894</v>
      </c>
      <c r="J5" s="948">
        <v>0.16521741542720894</v>
      </c>
      <c r="K5" s="947">
        <v>668661</v>
      </c>
      <c r="L5" s="1530">
        <v>593864</v>
      </c>
      <c r="M5" s="948">
        <v>0.12594971239206282</v>
      </c>
      <c r="N5" s="947">
        <v>0</v>
      </c>
      <c r="O5" s="1530">
        <v>0</v>
      </c>
      <c r="P5" s="1535" t="s">
        <v>302</v>
      </c>
      <c r="Q5" s="947">
        <v>452293</v>
      </c>
      <c r="R5" s="1530">
        <v>427671</v>
      </c>
      <c r="S5" s="948">
        <v>5.7572292720338765E-2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</row>
    <row r="6" spans="1:179" s="551" customFormat="1" ht="15.6" customHeight="1">
      <c r="A6" s="639" t="s">
        <v>191</v>
      </c>
      <c r="B6" s="947">
        <v>9190240</v>
      </c>
      <c r="C6" s="1530">
        <v>8676773</v>
      </c>
      <c r="D6" s="948">
        <v>5.9177184881983091E-2</v>
      </c>
      <c r="E6" s="947">
        <v>6389166</v>
      </c>
      <c r="F6" s="1530">
        <v>6213344</v>
      </c>
      <c r="G6" s="948">
        <v>2.8297483609470264E-2</v>
      </c>
      <c r="H6" s="947">
        <v>1680120</v>
      </c>
      <c r="I6" s="1530">
        <v>1441894</v>
      </c>
      <c r="J6" s="948">
        <v>0.16521741542720894</v>
      </c>
      <c r="K6" s="947">
        <v>668661</v>
      </c>
      <c r="L6" s="1530">
        <v>593864</v>
      </c>
      <c r="M6" s="948">
        <v>0.12594971239206282</v>
      </c>
      <c r="N6" s="947">
        <v>0</v>
      </c>
      <c r="O6" s="1530">
        <v>0</v>
      </c>
      <c r="P6" s="1535" t="s">
        <v>302</v>
      </c>
      <c r="Q6" s="947">
        <v>452293</v>
      </c>
      <c r="R6" s="1530">
        <v>427671</v>
      </c>
      <c r="S6" s="948">
        <v>5.7572292720338765E-2</v>
      </c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</row>
    <row r="7" spans="1:179" s="551" customFormat="1" ht="13.5" thickBot="1">
      <c r="A7" s="640" t="s">
        <v>192</v>
      </c>
      <c r="B7" s="925">
        <v>109673</v>
      </c>
      <c r="C7" s="1531">
        <v>109948</v>
      </c>
      <c r="D7" s="949">
        <v>-2.5011823771237118E-3</v>
      </c>
      <c r="E7" s="925">
        <v>109673</v>
      </c>
      <c r="F7" s="1531">
        <v>109948</v>
      </c>
      <c r="G7" s="949">
        <v>-2.5011823771237118E-3</v>
      </c>
      <c r="H7" s="925"/>
      <c r="I7" s="1531"/>
      <c r="J7" s="949"/>
      <c r="K7" s="925"/>
      <c r="L7" s="1531"/>
      <c r="M7" s="949"/>
      <c r="N7" s="925"/>
      <c r="O7" s="1531"/>
      <c r="P7" s="949"/>
      <c r="Q7" s="925"/>
      <c r="R7" s="1531"/>
      <c r="S7" s="949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</row>
    <row r="8" spans="1:179" s="556" customFormat="1">
      <c r="A8" s="743"/>
      <c r="B8" s="52"/>
      <c r="C8" s="52"/>
      <c r="D8" s="744"/>
      <c r="E8" s="52"/>
      <c r="F8" s="52"/>
      <c r="G8" s="744"/>
      <c r="H8" s="52"/>
      <c r="I8" s="52"/>
      <c r="J8" s="744"/>
      <c r="K8" s="52"/>
      <c r="L8" s="52"/>
      <c r="M8" s="744"/>
      <c r="N8" s="744"/>
      <c r="O8" s="744"/>
      <c r="P8" s="744"/>
      <c r="Q8" s="52"/>
      <c r="R8" s="52"/>
      <c r="S8" s="744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</row>
    <row r="9" spans="1:179" s="551" customFormat="1">
      <c r="A9" s="556"/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</row>
    <row r="10" spans="1:179" s="551" customFormat="1" ht="19.5" customHeight="1">
      <c r="A10" s="2096" t="s">
        <v>1176</v>
      </c>
      <c r="B10" s="2096"/>
      <c r="C10" s="2096"/>
      <c r="D10" s="2096"/>
      <c r="E10" s="2096"/>
      <c r="F10" s="2096"/>
      <c r="G10" s="2096"/>
      <c r="H10" s="2096"/>
      <c r="I10" s="2096"/>
      <c r="J10" s="2096"/>
      <c r="K10" s="2096"/>
      <c r="L10" s="2096"/>
      <c r="M10" s="2096"/>
      <c r="N10" s="2096"/>
      <c r="O10" s="2096"/>
      <c r="P10" s="2096"/>
      <c r="Q10" s="2096"/>
      <c r="R10" s="2096"/>
      <c r="S10" s="2096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</row>
    <row r="11" spans="1:179" s="551" customFormat="1" ht="6" customHeight="1" thickBot="1">
      <c r="A11" s="556"/>
      <c r="B11" s="556"/>
      <c r="C11" s="556"/>
      <c r="D11" s="557"/>
      <c r="E11" s="556"/>
      <c r="F11" s="556"/>
      <c r="G11" s="557"/>
      <c r="H11" s="556"/>
      <c r="I11" s="556"/>
      <c r="J11" s="557"/>
      <c r="K11" s="556"/>
      <c r="L11" s="556"/>
      <c r="M11" s="557"/>
      <c r="N11" s="557"/>
      <c r="O11" s="557"/>
      <c r="P11" s="557"/>
      <c r="Q11" s="556"/>
      <c r="R11" s="556"/>
      <c r="S11" s="557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</row>
    <row r="12" spans="1:179" s="551" customFormat="1" ht="21" customHeight="1">
      <c r="A12" s="549"/>
      <c r="B12" s="2153" t="s">
        <v>187</v>
      </c>
      <c r="C12" s="2154"/>
      <c r="D12" s="2155"/>
      <c r="E12" s="2158" t="s">
        <v>904</v>
      </c>
      <c r="F12" s="2159"/>
      <c r="G12" s="2160"/>
      <c r="H12" s="2150" t="s">
        <v>188</v>
      </c>
      <c r="I12" s="2151"/>
      <c r="J12" s="2151"/>
      <c r="K12" s="2150" t="s">
        <v>287</v>
      </c>
      <c r="L12" s="2151"/>
      <c r="M12" s="2152"/>
      <c r="N12" s="2150" t="s">
        <v>289</v>
      </c>
      <c r="O12" s="2151"/>
      <c r="P12" s="2152"/>
      <c r="Q12" s="2150" t="s">
        <v>261</v>
      </c>
      <c r="R12" s="2151"/>
      <c r="S12" s="215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</row>
    <row r="13" spans="1:179" s="551" customFormat="1" ht="18" customHeight="1" thickBot="1">
      <c r="A13" s="550"/>
      <c r="B13" s="642">
        <v>2010</v>
      </c>
      <c r="C13" s="1532">
        <v>2009</v>
      </c>
      <c r="D13" s="641" t="s">
        <v>189</v>
      </c>
      <c r="E13" s="642">
        <v>2010</v>
      </c>
      <c r="F13" s="1532">
        <v>2009</v>
      </c>
      <c r="G13" s="641" t="s">
        <v>189</v>
      </c>
      <c r="H13" s="642">
        <v>2010</v>
      </c>
      <c r="I13" s="1532">
        <v>2009</v>
      </c>
      <c r="J13" s="641" t="s">
        <v>189</v>
      </c>
      <c r="K13" s="642">
        <v>2010</v>
      </c>
      <c r="L13" s="1532">
        <v>2009</v>
      </c>
      <c r="M13" s="641" t="s">
        <v>189</v>
      </c>
      <c r="N13" s="642">
        <v>2010</v>
      </c>
      <c r="O13" s="1532">
        <v>2009</v>
      </c>
      <c r="P13" s="641" t="s">
        <v>189</v>
      </c>
      <c r="Q13" s="642">
        <v>2010</v>
      </c>
      <c r="R13" s="1532">
        <v>2009</v>
      </c>
      <c r="S13" s="641" t="s">
        <v>189</v>
      </c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</row>
    <row r="14" spans="1:179" s="551" customFormat="1">
      <c r="A14" s="558" t="s">
        <v>193</v>
      </c>
      <c r="B14" s="1533">
        <v>6741532</v>
      </c>
      <c r="C14" s="1210">
        <v>6326122</v>
      </c>
      <c r="D14" s="1534">
        <v>6.5665821809949287E-2</v>
      </c>
      <c r="E14" s="1533">
        <v>4145727</v>
      </c>
      <c r="F14" s="1210">
        <v>4044504</v>
      </c>
      <c r="G14" s="1534">
        <v>2.5027296301351143E-2</v>
      </c>
      <c r="H14" s="1533">
        <v>1557143</v>
      </c>
      <c r="I14" s="1210">
        <v>1350143</v>
      </c>
      <c r="J14" s="1534">
        <v>0.15331709307828875</v>
      </c>
      <c r="K14" s="1533">
        <v>593673</v>
      </c>
      <c r="L14" s="1210">
        <v>504634</v>
      </c>
      <c r="M14" s="1534">
        <v>0.1764427287895782</v>
      </c>
      <c r="N14" s="947">
        <v>0</v>
      </c>
      <c r="O14" s="1530">
        <v>0</v>
      </c>
      <c r="P14" s="1534" t="s">
        <v>302</v>
      </c>
      <c r="Q14" s="1533">
        <v>444989</v>
      </c>
      <c r="R14" s="1210">
        <v>426841</v>
      </c>
      <c r="S14" s="1534">
        <v>4.2517002818379675E-2</v>
      </c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</row>
    <row r="15" spans="1:179" s="551" customFormat="1">
      <c r="A15" s="552" t="s">
        <v>191</v>
      </c>
      <c r="B15" s="1533">
        <v>6668392</v>
      </c>
      <c r="C15" s="1210">
        <v>6241390</v>
      </c>
      <c r="D15" s="1534">
        <v>6.8414567908751112E-2</v>
      </c>
      <c r="E15" s="1533">
        <v>4072587</v>
      </c>
      <c r="F15" s="1210">
        <v>3959772</v>
      </c>
      <c r="G15" s="1534">
        <v>2.8490276712901608E-2</v>
      </c>
      <c r="H15" s="1533">
        <v>1557143</v>
      </c>
      <c r="I15" s="1210">
        <v>1350143</v>
      </c>
      <c r="J15" s="1534">
        <v>0.15331709307828875</v>
      </c>
      <c r="K15" s="1533">
        <v>593673</v>
      </c>
      <c r="L15" s="1210">
        <v>504634</v>
      </c>
      <c r="M15" s="1534">
        <v>0.1764427287895782</v>
      </c>
      <c r="N15" s="947">
        <v>0</v>
      </c>
      <c r="O15" s="1530">
        <v>0</v>
      </c>
      <c r="P15" s="1534" t="s">
        <v>302</v>
      </c>
      <c r="Q15" s="1533">
        <v>444989</v>
      </c>
      <c r="R15" s="1210">
        <v>426841</v>
      </c>
      <c r="S15" s="1534">
        <v>4.2517002818379675E-2</v>
      </c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</row>
    <row r="16" spans="1:179" s="551" customFormat="1" ht="13.5" thickBot="1">
      <c r="A16" s="553" t="s">
        <v>192</v>
      </c>
      <c r="B16" s="1536">
        <v>73140</v>
      </c>
      <c r="C16" s="1537">
        <v>84732</v>
      </c>
      <c r="D16" s="1538">
        <v>-0.1368078175895765</v>
      </c>
      <c r="E16" s="1536">
        <v>73140</v>
      </c>
      <c r="F16" s="1537">
        <v>84732</v>
      </c>
      <c r="G16" s="1538">
        <v>-0.1368078175895765</v>
      </c>
      <c r="H16" s="1536"/>
      <c r="I16" s="1537"/>
      <c r="J16" s="1538"/>
      <c r="K16" s="1536"/>
      <c r="L16" s="1537"/>
      <c r="M16" s="1538"/>
      <c r="N16" s="1536"/>
      <c r="O16" s="1537"/>
      <c r="P16" s="1538"/>
      <c r="Q16" s="1536"/>
      <c r="R16" s="1537"/>
      <c r="S16" s="1538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</row>
    <row r="17" spans="1:179" ht="17.45" customHeight="1">
      <c r="A17" s="559" t="s">
        <v>918</v>
      </c>
      <c r="B17" s="1539">
        <v>5745356</v>
      </c>
      <c r="C17" s="1540">
        <v>5346752</v>
      </c>
      <c r="D17" s="1541">
        <v>7.4550680487892373E-2</v>
      </c>
      <c r="E17" s="1539">
        <v>3280204</v>
      </c>
      <c r="F17" s="1540">
        <v>3199083</v>
      </c>
      <c r="G17" s="1541">
        <v>2.5357579031241251E-2</v>
      </c>
      <c r="H17" s="1539">
        <v>1426490</v>
      </c>
      <c r="I17" s="1540">
        <v>1216194</v>
      </c>
      <c r="J17" s="1541">
        <v>0.17291320299228574</v>
      </c>
      <c r="K17" s="1539">
        <v>593673</v>
      </c>
      <c r="L17" s="1540">
        <v>504634</v>
      </c>
      <c r="M17" s="1541">
        <v>0.17644272878957823</v>
      </c>
      <c r="N17" s="1539">
        <v>0</v>
      </c>
      <c r="O17" s="1540">
        <v>0</v>
      </c>
      <c r="P17" s="1541" t="s">
        <v>302</v>
      </c>
      <c r="Q17" s="1539">
        <v>444989</v>
      </c>
      <c r="R17" s="1540">
        <v>426841</v>
      </c>
      <c r="S17" s="1541">
        <v>4.2517002818379668E-2</v>
      </c>
      <c r="FS17" s="53"/>
      <c r="FT17" s="53"/>
      <c r="FU17" s="53"/>
      <c r="FV17" s="53"/>
      <c r="FW17" s="53"/>
    </row>
    <row r="18" spans="1:179" ht="17.45" customHeight="1">
      <c r="A18" s="745" t="s">
        <v>973</v>
      </c>
      <c r="B18" s="1542">
        <v>50240</v>
      </c>
      <c r="C18" s="1211">
        <v>61544</v>
      </c>
      <c r="D18" s="1535">
        <v>-0.18367346938775508</v>
      </c>
      <c r="E18" s="1542">
        <v>40349</v>
      </c>
      <c r="F18" s="1211">
        <v>36738</v>
      </c>
      <c r="G18" s="1535">
        <v>9.8290598290598385E-2</v>
      </c>
      <c r="H18" s="1542">
        <v>9891</v>
      </c>
      <c r="I18" s="1211">
        <v>24806</v>
      </c>
      <c r="J18" s="1535">
        <v>-0.60126582278481011</v>
      </c>
      <c r="K18" s="1542"/>
      <c r="L18" s="1211"/>
      <c r="M18" s="1535"/>
      <c r="N18" s="1542"/>
      <c r="O18" s="1211"/>
      <c r="P18" s="1535"/>
      <c r="Q18" s="1542"/>
      <c r="R18" s="1211"/>
      <c r="S18" s="1535"/>
      <c r="FS18" s="53"/>
      <c r="FT18" s="53"/>
      <c r="FU18" s="53"/>
      <c r="FV18" s="53"/>
      <c r="FW18" s="53"/>
    </row>
    <row r="19" spans="1:179">
      <c r="A19" s="560" t="s">
        <v>194</v>
      </c>
      <c r="B19" s="1542">
        <v>151188</v>
      </c>
      <c r="C19" s="1211">
        <v>159624</v>
      </c>
      <c r="D19" s="1535">
        <v>-5.2849195609682709E-2</v>
      </c>
      <c r="E19" s="1542">
        <v>98668</v>
      </c>
      <c r="F19" s="1211">
        <v>98986</v>
      </c>
      <c r="G19" s="1535">
        <v>-3.2125755157295099E-3</v>
      </c>
      <c r="H19" s="1542">
        <v>29152</v>
      </c>
      <c r="I19" s="1211">
        <v>40992</v>
      </c>
      <c r="J19" s="1535">
        <v>-0.28883684621389538</v>
      </c>
      <c r="K19" s="1542">
        <v>14132</v>
      </c>
      <c r="L19" s="1211">
        <v>10410</v>
      </c>
      <c r="M19" s="1535">
        <v>0.35754082612872229</v>
      </c>
      <c r="N19" s="1542"/>
      <c r="O19" s="1211"/>
      <c r="P19" s="1535"/>
      <c r="Q19" s="1542">
        <v>9236</v>
      </c>
      <c r="R19" s="1211">
        <v>9236</v>
      </c>
      <c r="S19" s="1535">
        <v>0</v>
      </c>
      <c r="FS19" s="53"/>
      <c r="FT19" s="53"/>
      <c r="FU19" s="53"/>
      <c r="FV19" s="53"/>
      <c r="FW19" s="53"/>
    </row>
    <row r="20" spans="1:179">
      <c r="A20" s="560" t="s">
        <v>227</v>
      </c>
      <c r="B20" s="1542">
        <v>239841</v>
      </c>
      <c r="C20" s="1211">
        <v>232488</v>
      </c>
      <c r="D20" s="1535">
        <v>3.1627438835552857E-2</v>
      </c>
      <c r="E20" s="1542">
        <v>233289</v>
      </c>
      <c r="F20" s="1211">
        <v>232488</v>
      </c>
      <c r="G20" s="1535">
        <v>3.445339114276802E-3</v>
      </c>
      <c r="H20" s="1542">
        <v>6552</v>
      </c>
      <c r="I20" s="1211">
        <v>0</v>
      </c>
      <c r="J20" s="1535" t="s">
        <v>302</v>
      </c>
      <c r="K20" s="1542"/>
      <c r="L20" s="1211"/>
      <c r="M20" s="1535"/>
      <c r="N20" s="1542"/>
      <c r="O20" s="1211"/>
      <c r="P20" s="1535"/>
      <c r="Q20" s="1542"/>
      <c r="R20" s="1211"/>
      <c r="S20" s="1535"/>
      <c r="FS20" s="53"/>
      <c r="FT20" s="53"/>
      <c r="FU20" s="53"/>
      <c r="FV20" s="53"/>
      <c r="FW20" s="53"/>
    </row>
    <row r="21" spans="1:179">
      <c r="A21" s="561" t="s">
        <v>195</v>
      </c>
      <c r="B21" s="1542">
        <v>2148410</v>
      </c>
      <c r="C21" s="1211">
        <v>1919093</v>
      </c>
      <c r="D21" s="1535">
        <v>0.11949238520488592</v>
      </c>
      <c r="E21" s="1542">
        <v>1114975</v>
      </c>
      <c r="F21" s="1211">
        <v>1056956</v>
      </c>
      <c r="G21" s="1535">
        <v>5.4892540465260709E-2</v>
      </c>
      <c r="H21" s="1542">
        <v>530345</v>
      </c>
      <c r="I21" s="1211">
        <v>426888</v>
      </c>
      <c r="J21" s="1535">
        <v>0.24235162384513043</v>
      </c>
      <c r="K21" s="1542">
        <v>255231</v>
      </c>
      <c r="L21" s="1211">
        <v>218903</v>
      </c>
      <c r="M21" s="1535">
        <v>0.1659547836256241</v>
      </c>
      <c r="N21" s="1542"/>
      <c r="O21" s="1211"/>
      <c r="P21" s="1535"/>
      <c r="Q21" s="1542">
        <v>247859</v>
      </c>
      <c r="R21" s="1211">
        <v>216346</v>
      </c>
      <c r="S21" s="1535">
        <v>0.14566019246947026</v>
      </c>
      <c r="FS21" s="53"/>
      <c r="FT21" s="53"/>
      <c r="FU21" s="53"/>
      <c r="FV21" s="53"/>
      <c r="FW21" s="53"/>
    </row>
    <row r="22" spans="1:179">
      <c r="A22" s="561" t="s">
        <v>196</v>
      </c>
      <c r="B22" s="1542">
        <v>178769</v>
      </c>
      <c r="C22" s="1211">
        <v>104105</v>
      </c>
      <c r="D22" s="1535">
        <v>0.71719898179722397</v>
      </c>
      <c r="E22" s="1542">
        <v>92988</v>
      </c>
      <c r="F22" s="1211">
        <v>95784</v>
      </c>
      <c r="G22" s="1535">
        <v>-2.9190679027812583E-2</v>
      </c>
      <c r="H22" s="1542">
        <v>61289</v>
      </c>
      <c r="I22" s="1211">
        <v>4710</v>
      </c>
      <c r="J22" s="1535">
        <v>12.012526539278131</v>
      </c>
      <c r="K22" s="1542">
        <v>24492</v>
      </c>
      <c r="L22" s="1211">
        <v>3611</v>
      </c>
      <c r="M22" s="1535">
        <v>5.7826086956521738</v>
      </c>
      <c r="N22" s="1542"/>
      <c r="O22" s="1211"/>
      <c r="P22" s="1535"/>
      <c r="Q22" s="1542"/>
      <c r="R22" s="1211"/>
      <c r="S22" s="1535"/>
      <c r="FS22" s="53"/>
      <c r="FT22" s="53"/>
      <c r="FU22" s="53"/>
      <c r="FV22" s="53"/>
      <c r="FW22" s="53"/>
    </row>
    <row r="23" spans="1:179">
      <c r="A23" s="561" t="s">
        <v>197</v>
      </c>
      <c r="B23" s="1542">
        <v>49352</v>
      </c>
      <c r="C23" s="1211">
        <v>0</v>
      </c>
      <c r="D23" s="1535" t="s">
        <v>302</v>
      </c>
      <c r="E23" s="1542">
        <v>28768</v>
      </c>
      <c r="F23" s="1211">
        <v>0</v>
      </c>
      <c r="G23" s="1535" t="s">
        <v>302</v>
      </c>
      <c r="H23" s="1542">
        <v>20584</v>
      </c>
      <c r="I23" s="1211">
        <v>0</v>
      </c>
      <c r="J23" s="1535" t="s">
        <v>302</v>
      </c>
      <c r="K23" s="1542"/>
      <c r="L23" s="1211"/>
      <c r="M23" s="1535"/>
      <c r="N23" s="1542"/>
      <c r="O23" s="1211"/>
      <c r="P23" s="1535"/>
      <c r="Q23" s="1542"/>
      <c r="R23" s="1211"/>
      <c r="S23" s="1535"/>
      <c r="FS23" s="53"/>
      <c r="FT23" s="53"/>
      <c r="FU23" s="53"/>
      <c r="FV23" s="53"/>
      <c r="FW23" s="53"/>
    </row>
    <row r="24" spans="1:179">
      <c r="A24" s="561" t="s">
        <v>198</v>
      </c>
      <c r="B24" s="1542">
        <v>453550</v>
      </c>
      <c r="C24" s="1211">
        <v>441538</v>
      </c>
      <c r="D24" s="1535">
        <v>2.7204906485964964E-2</v>
      </c>
      <c r="E24" s="1542">
        <v>211632</v>
      </c>
      <c r="F24" s="1211">
        <v>203376</v>
      </c>
      <c r="G24" s="1535">
        <v>4.0594760443710243E-2</v>
      </c>
      <c r="H24" s="1542">
        <v>114712</v>
      </c>
      <c r="I24" s="1211">
        <v>113291</v>
      </c>
      <c r="J24" s="1535">
        <v>1.2542920443812777E-2</v>
      </c>
      <c r="K24" s="1542">
        <v>64589</v>
      </c>
      <c r="L24" s="1211">
        <v>64655</v>
      </c>
      <c r="M24" s="1535">
        <v>-1.0208027221405569E-3</v>
      </c>
      <c r="N24" s="1542"/>
      <c r="O24" s="1211"/>
      <c r="P24" s="1535"/>
      <c r="Q24" s="1542">
        <v>62617</v>
      </c>
      <c r="R24" s="1211">
        <v>60216</v>
      </c>
      <c r="S24" s="1535">
        <v>3.9873123422346168E-2</v>
      </c>
      <c r="FS24" s="53"/>
      <c r="FT24" s="53"/>
      <c r="FU24" s="53"/>
      <c r="FV24" s="53"/>
      <c r="FW24" s="53"/>
    </row>
    <row r="25" spans="1:179">
      <c r="A25" s="560" t="s">
        <v>199</v>
      </c>
      <c r="B25" s="1542">
        <v>303358</v>
      </c>
      <c r="C25" s="1211">
        <v>286548</v>
      </c>
      <c r="D25" s="1535">
        <v>5.8663818976227411E-2</v>
      </c>
      <c r="E25" s="1542">
        <v>149520</v>
      </c>
      <c r="F25" s="1211">
        <v>166590</v>
      </c>
      <c r="G25" s="1535">
        <v>-0.10246713488204573</v>
      </c>
      <c r="H25" s="1542">
        <v>149285</v>
      </c>
      <c r="I25" s="1211">
        <v>119958</v>
      </c>
      <c r="J25" s="1535">
        <v>0.24447723369846108</v>
      </c>
      <c r="K25" s="1542">
        <v>4553</v>
      </c>
      <c r="L25" s="1211">
        <v>0</v>
      </c>
      <c r="M25" s="1535" t="s">
        <v>302</v>
      </c>
      <c r="N25" s="1542"/>
      <c r="O25" s="1211"/>
      <c r="P25" s="1535"/>
      <c r="Q25" s="1542"/>
      <c r="R25" s="1211"/>
      <c r="S25" s="1535"/>
      <c r="FS25" s="53"/>
      <c r="FT25" s="53"/>
      <c r="FU25" s="53"/>
      <c r="FV25" s="53"/>
      <c r="FW25" s="53"/>
    </row>
    <row r="26" spans="1:179">
      <c r="A26" s="561" t="s">
        <v>200</v>
      </c>
      <c r="B26" s="1542">
        <v>136097</v>
      </c>
      <c r="C26" s="1211">
        <v>94524</v>
      </c>
      <c r="D26" s="1535">
        <v>0.43981422707460549</v>
      </c>
      <c r="E26" s="1542">
        <v>91980</v>
      </c>
      <c r="F26" s="1211">
        <v>94524</v>
      </c>
      <c r="G26" s="1535">
        <v>-2.6913799669925131E-2</v>
      </c>
      <c r="H26" s="1542">
        <v>44117</v>
      </c>
      <c r="I26" s="1211">
        <v>0</v>
      </c>
      <c r="J26" s="1535" t="s">
        <v>302</v>
      </c>
      <c r="K26" s="1542"/>
      <c r="L26" s="1211"/>
      <c r="M26" s="1535"/>
      <c r="N26" s="1542"/>
      <c r="O26" s="1211"/>
      <c r="P26" s="1535"/>
      <c r="Q26" s="1542"/>
      <c r="R26" s="1211"/>
      <c r="S26" s="1535"/>
      <c r="FS26" s="53"/>
      <c r="FT26" s="53"/>
      <c r="FU26" s="53"/>
      <c r="FV26" s="53"/>
      <c r="FW26" s="53"/>
    </row>
    <row r="27" spans="1:179">
      <c r="A27" s="561" t="s">
        <v>201</v>
      </c>
      <c r="B27" s="1542">
        <v>89337</v>
      </c>
      <c r="C27" s="1211">
        <v>135472</v>
      </c>
      <c r="D27" s="1535">
        <v>-0.34055007676863114</v>
      </c>
      <c r="E27" s="1542">
        <v>78408</v>
      </c>
      <c r="F27" s="1211">
        <v>83508</v>
      </c>
      <c r="G27" s="1535">
        <v>-6.1071993102457256E-2</v>
      </c>
      <c r="H27" s="1542">
        <v>10929</v>
      </c>
      <c r="I27" s="1211">
        <v>51964</v>
      </c>
      <c r="J27" s="1535">
        <v>-0.7896813178354245</v>
      </c>
      <c r="K27" s="1542"/>
      <c r="L27" s="1211"/>
      <c r="M27" s="1535"/>
      <c r="N27" s="1542"/>
      <c r="O27" s="1211"/>
      <c r="P27" s="1535"/>
      <c r="Q27" s="1542"/>
      <c r="R27" s="1211"/>
      <c r="S27" s="1535"/>
      <c r="FS27" s="53"/>
      <c r="FT27" s="53"/>
      <c r="FU27" s="53"/>
      <c r="FV27" s="53"/>
      <c r="FW27" s="53"/>
    </row>
    <row r="28" spans="1:179">
      <c r="A28" s="561" t="s">
        <v>202</v>
      </c>
      <c r="B28" s="1542">
        <v>131978</v>
      </c>
      <c r="C28" s="1211">
        <v>94524</v>
      </c>
      <c r="D28" s="1535">
        <v>0.39623799246752145</v>
      </c>
      <c r="E28" s="1542">
        <v>100398</v>
      </c>
      <c r="F28" s="1211">
        <v>94524</v>
      </c>
      <c r="G28" s="1535">
        <v>6.2142947822775074E-2</v>
      </c>
      <c r="H28" s="1542">
        <v>31580</v>
      </c>
      <c r="I28" s="1211">
        <v>0</v>
      </c>
      <c r="J28" s="1535" t="s">
        <v>302</v>
      </c>
      <c r="K28" s="1542"/>
      <c r="L28" s="1211"/>
      <c r="M28" s="1535"/>
      <c r="N28" s="1542"/>
      <c r="O28" s="1211"/>
      <c r="P28" s="1535"/>
      <c r="Q28" s="1542"/>
      <c r="R28" s="1211"/>
      <c r="S28" s="1535"/>
      <c r="FS28" s="53"/>
      <c r="FT28" s="53"/>
      <c r="FU28" s="53"/>
      <c r="FV28" s="53"/>
      <c r="FW28" s="53"/>
    </row>
    <row r="29" spans="1:179">
      <c r="A29" s="561" t="s">
        <v>203</v>
      </c>
      <c r="B29" s="1542">
        <v>1049063</v>
      </c>
      <c r="C29" s="1211">
        <v>1045236</v>
      </c>
      <c r="D29" s="1535">
        <v>3.6613740820254925E-3</v>
      </c>
      <c r="E29" s="1542">
        <v>621951</v>
      </c>
      <c r="F29" s="1211">
        <v>581118</v>
      </c>
      <c r="G29" s="1535">
        <v>7.0266279826128208E-2</v>
      </c>
      <c r="H29" s="1542">
        <v>215756</v>
      </c>
      <c r="I29" s="1211">
        <v>230630</v>
      </c>
      <c r="J29" s="1535">
        <v>-6.4492910722802721E-2</v>
      </c>
      <c r="K29" s="1542">
        <v>143384</v>
      </c>
      <c r="L29" s="1211">
        <v>149750</v>
      </c>
      <c r="M29" s="1535">
        <v>-4.251085141903177E-2</v>
      </c>
      <c r="N29" s="1542"/>
      <c r="O29" s="1211"/>
      <c r="P29" s="1535"/>
      <c r="Q29" s="1542">
        <v>67972</v>
      </c>
      <c r="R29" s="1211">
        <v>83738</v>
      </c>
      <c r="S29" s="1535">
        <v>-0.18827772337528959</v>
      </c>
      <c r="FS29" s="53"/>
      <c r="FT29" s="53"/>
      <c r="FU29" s="53"/>
      <c r="FV29" s="53"/>
      <c r="FW29" s="53"/>
    </row>
    <row r="30" spans="1:179">
      <c r="A30" s="561" t="s">
        <v>204</v>
      </c>
      <c r="B30" s="1542">
        <v>131900</v>
      </c>
      <c r="C30" s="1211">
        <v>86964</v>
      </c>
      <c r="D30" s="1535">
        <v>0.5167195621176579</v>
      </c>
      <c r="E30" s="1542">
        <v>85428</v>
      </c>
      <c r="F30" s="1211">
        <v>86964</v>
      </c>
      <c r="G30" s="1535">
        <v>-1.7662481026631704E-2</v>
      </c>
      <c r="H30" s="1542">
        <v>19939</v>
      </c>
      <c r="I30" s="1211">
        <v>0</v>
      </c>
      <c r="J30" s="1535" t="s">
        <v>302</v>
      </c>
      <c r="K30" s="1542">
        <v>26533</v>
      </c>
      <c r="L30" s="1211">
        <v>0</v>
      </c>
      <c r="M30" s="1535" t="s">
        <v>302</v>
      </c>
      <c r="N30" s="1542"/>
      <c r="O30" s="1211"/>
      <c r="P30" s="1535"/>
      <c r="Q30" s="1542"/>
      <c r="R30" s="1211"/>
      <c r="S30" s="1535"/>
      <c r="FS30" s="53"/>
      <c r="FT30" s="53"/>
      <c r="FU30" s="53"/>
      <c r="FV30" s="53"/>
      <c r="FW30" s="53"/>
    </row>
    <row r="31" spans="1:179">
      <c r="A31" s="561" t="s">
        <v>205</v>
      </c>
      <c r="B31" s="1542">
        <v>632273</v>
      </c>
      <c r="C31" s="1211">
        <v>685092</v>
      </c>
      <c r="D31" s="1535">
        <v>-7.7097674472917488E-2</v>
      </c>
      <c r="E31" s="1542">
        <v>331850</v>
      </c>
      <c r="F31" s="1211">
        <v>367527</v>
      </c>
      <c r="G31" s="1535">
        <v>-9.7073140204665287E-2</v>
      </c>
      <c r="H31" s="1542">
        <v>182359</v>
      </c>
      <c r="I31" s="1211">
        <v>202955</v>
      </c>
      <c r="J31" s="1535">
        <v>-0.10148062378359735</v>
      </c>
      <c r="K31" s="1542">
        <v>60759</v>
      </c>
      <c r="L31" s="1211">
        <v>57305</v>
      </c>
      <c r="M31" s="1535">
        <v>6.02739726027397E-2</v>
      </c>
      <c r="N31" s="1542"/>
      <c r="O31" s="1211"/>
      <c r="P31" s="1535"/>
      <c r="Q31" s="1542">
        <v>57305</v>
      </c>
      <c r="R31" s="1211">
        <v>57305</v>
      </c>
      <c r="S31" s="1535">
        <v>0</v>
      </c>
      <c r="FS31" s="53"/>
      <c r="FT31" s="53"/>
      <c r="FU31" s="53"/>
      <c r="FV31" s="53"/>
      <c r="FW31" s="53"/>
    </row>
    <row r="32" spans="1:179">
      <c r="A32" s="1589" t="s">
        <v>919</v>
      </c>
      <c r="B32" s="1590">
        <v>923036</v>
      </c>
      <c r="C32" s="1591">
        <v>894638</v>
      </c>
      <c r="D32" s="1592">
        <v>3.1742447783349226E-2</v>
      </c>
      <c r="E32" s="1590">
        <v>792383</v>
      </c>
      <c r="F32" s="1591">
        <v>760689</v>
      </c>
      <c r="G32" s="1592">
        <v>4.1664859094846962E-2</v>
      </c>
      <c r="H32" s="1590">
        <v>130653</v>
      </c>
      <c r="I32" s="1591">
        <v>133949</v>
      </c>
      <c r="J32" s="1592">
        <v>-2.4606380040164577E-2</v>
      </c>
      <c r="K32" s="1590"/>
      <c r="L32" s="1591"/>
      <c r="M32" s="1592"/>
      <c r="N32" s="1590"/>
      <c r="O32" s="1591"/>
      <c r="P32" s="1592"/>
      <c r="Q32" s="1590"/>
      <c r="R32" s="1591"/>
      <c r="S32" s="1592"/>
      <c r="FS32" s="53"/>
      <c r="FT32" s="53"/>
      <c r="FU32" s="53"/>
      <c r="FV32" s="53"/>
      <c r="FW32" s="53"/>
    </row>
    <row r="33" spans="1:179" s="646" customFormat="1" ht="16.149999999999999" customHeight="1">
      <c r="A33" s="1588" t="s">
        <v>206</v>
      </c>
      <c r="B33" s="1542">
        <v>105170</v>
      </c>
      <c r="C33" s="1211">
        <v>124013</v>
      </c>
      <c r="D33" s="1535">
        <v>-0.15194374783288844</v>
      </c>
      <c r="E33" s="1542">
        <v>105170</v>
      </c>
      <c r="F33" s="1211">
        <v>124013</v>
      </c>
      <c r="G33" s="1535">
        <v>-0.15194374783288844</v>
      </c>
      <c r="H33" s="1542"/>
      <c r="I33" s="1211"/>
      <c r="J33" s="1535"/>
      <c r="K33" s="1542"/>
      <c r="L33" s="1211"/>
      <c r="M33" s="1535"/>
      <c r="N33" s="1547"/>
      <c r="O33" s="1547"/>
      <c r="P33" s="1535"/>
      <c r="Q33" s="1542"/>
      <c r="R33" s="1211"/>
      <c r="S33" s="1535"/>
      <c r="T33"/>
      <c r="U33"/>
      <c r="V33"/>
      <c r="W33"/>
      <c r="X33"/>
      <c r="Y33"/>
      <c r="Z33"/>
      <c r="AA33"/>
      <c r="AB33"/>
      <c r="AC33"/>
      <c r="AD33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17"/>
      <c r="CW33" s="217"/>
      <c r="CX33" s="217"/>
      <c r="CY33" s="217"/>
      <c r="CZ33" s="217"/>
      <c r="DA33" s="217"/>
      <c r="DB33" s="217"/>
      <c r="DC33" s="217"/>
      <c r="DD33" s="217"/>
      <c r="DE33" s="217"/>
      <c r="DF33" s="217"/>
      <c r="DG33" s="217"/>
      <c r="DH33" s="217"/>
      <c r="DI33" s="217"/>
      <c r="DJ33" s="217"/>
      <c r="DK33" s="217"/>
      <c r="DL33" s="217"/>
      <c r="DM33" s="217"/>
      <c r="DN33" s="217"/>
      <c r="DO33" s="217"/>
      <c r="DP33" s="217"/>
      <c r="DQ33" s="217"/>
      <c r="DR33" s="217"/>
      <c r="DS33" s="217"/>
      <c r="DT33" s="217"/>
      <c r="DU33" s="217"/>
      <c r="DV33" s="217"/>
      <c r="DW33" s="217"/>
      <c r="DX33" s="217"/>
      <c r="DY33" s="217"/>
      <c r="DZ33" s="217"/>
      <c r="EA33" s="217"/>
      <c r="EB33" s="217"/>
      <c r="EC33" s="217"/>
      <c r="ED33" s="217"/>
      <c r="EE33" s="217"/>
      <c r="EF33" s="217"/>
      <c r="EG33" s="217"/>
      <c r="EH33" s="217"/>
      <c r="EI33" s="217"/>
      <c r="EJ33" s="217"/>
      <c r="EK33" s="217"/>
      <c r="EL33" s="217"/>
      <c r="EM33" s="217"/>
      <c r="EN33" s="217"/>
      <c r="EO33" s="217"/>
      <c r="EP33" s="217"/>
      <c r="EQ33" s="217"/>
      <c r="ER33" s="217"/>
      <c r="ES33" s="217"/>
      <c r="ET33" s="217"/>
      <c r="EU33" s="217"/>
      <c r="EV33" s="217"/>
      <c r="EW33" s="217"/>
      <c r="EX33" s="217"/>
      <c r="EY33" s="217"/>
      <c r="EZ33" s="217"/>
      <c r="FA33" s="217"/>
      <c r="FB33" s="217"/>
      <c r="FC33" s="217"/>
      <c r="FD33" s="217"/>
      <c r="FE33" s="217"/>
      <c r="FF33" s="217"/>
      <c r="FG33" s="217"/>
      <c r="FH33" s="217"/>
      <c r="FI33" s="217"/>
      <c r="FJ33" s="217"/>
      <c r="FK33" s="217"/>
      <c r="FL33" s="217"/>
      <c r="FM33" s="217"/>
      <c r="FN33" s="217"/>
      <c r="FO33" s="217"/>
      <c r="FP33" s="217"/>
      <c r="FQ33" s="217"/>
      <c r="FR33" s="217"/>
    </row>
    <row r="34" spans="1:179">
      <c r="A34" s="1588" t="s">
        <v>974</v>
      </c>
      <c r="B34" s="1542">
        <v>43680</v>
      </c>
      <c r="C34" s="1211">
        <v>3150</v>
      </c>
      <c r="D34" s="1535">
        <v>12.866666666666667</v>
      </c>
      <c r="E34" s="1542">
        <v>43680</v>
      </c>
      <c r="F34" s="1211">
        <v>3150</v>
      </c>
      <c r="G34" s="1535">
        <v>12.866666666666667</v>
      </c>
      <c r="H34" s="1542"/>
      <c r="I34" s="1211"/>
      <c r="J34" s="1535"/>
      <c r="K34" s="1542"/>
      <c r="L34" s="1211"/>
      <c r="M34" s="1535"/>
      <c r="N34" s="1547"/>
      <c r="O34" s="1547"/>
      <c r="P34" s="1535"/>
      <c r="Q34" s="1542"/>
      <c r="R34" s="1211"/>
      <c r="S34" s="1535"/>
      <c r="FS34" s="53"/>
      <c r="FT34" s="53"/>
      <c r="FU34" s="53"/>
      <c r="FV34" s="53"/>
      <c r="FW34" s="53"/>
    </row>
    <row r="35" spans="1:179">
      <c r="A35" s="561" t="s">
        <v>207</v>
      </c>
      <c r="B35" s="1542">
        <v>206457</v>
      </c>
      <c r="C35" s="1211">
        <v>171494</v>
      </c>
      <c r="D35" s="1535">
        <v>0.20387302179668088</v>
      </c>
      <c r="E35" s="1542">
        <v>165129</v>
      </c>
      <c r="F35" s="1211">
        <v>119670</v>
      </c>
      <c r="G35" s="1535">
        <v>0.37986964151416402</v>
      </c>
      <c r="H35" s="1542">
        <v>41328</v>
      </c>
      <c r="I35" s="1211">
        <v>51824</v>
      </c>
      <c r="J35" s="1535">
        <v>-0.20253164556962022</v>
      </c>
      <c r="K35" s="1542"/>
      <c r="L35" s="1211"/>
      <c r="M35" s="1535"/>
      <c r="N35" s="1547"/>
      <c r="O35" s="1547"/>
      <c r="P35" s="1535"/>
      <c r="Q35" s="1542"/>
      <c r="R35" s="1211"/>
      <c r="S35" s="1535"/>
      <c r="FS35" s="53"/>
      <c r="FT35" s="53"/>
      <c r="FU35" s="53"/>
      <c r="FV35" s="53"/>
      <c r="FW35" s="53"/>
    </row>
    <row r="36" spans="1:179">
      <c r="A36" s="561" t="s">
        <v>208</v>
      </c>
      <c r="B36" s="1542">
        <v>253575</v>
      </c>
      <c r="C36" s="1211">
        <v>246375</v>
      </c>
      <c r="D36" s="1535">
        <v>2.9223744292237397E-2</v>
      </c>
      <c r="E36" s="1542">
        <v>164250</v>
      </c>
      <c r="F36" s="1211">
        <v>164250</v>
      </c>
      <c r="G36" s="1535">
        <v>0</v>
      </c>
      <c r="H36" s="1542">
        <v>89325</v>
      </c>
      <c r="I36" s="1211">
        <v>82125</v>
      </c>
      <c r="J36" s="1535">
        <v>8.7671232876712413E-2</v>
      </c>
      <c r="K36" s="1542"/>
      <c r="L36" s="1211"/>
      <c r="M36" s="1535"/>
      <c r="N36" s="1547"/>
      <c r="O36" s="1547"/>
      <c r="P36" s="1535"/>
      <c r="Q36" s="1542"/>
      <c r="R36" s="1211"/>
      <c r="S36" s="1535"/>
      <c r="FS36" s="53"/>
      <c r="FT36" s="53"/>
      <c r="FU36" s="53"/>
      <c r="FV36" s="53"/>
      <c r="FW36" s="53"/>
    </row>
    <row r="37" spans="1:179">
      <c r="A37" s="561" t="s">
        <v>975</v>
      </c>
      <c r="B37" s="1542">
        <v>21456</v>
      </c>
      <c r="C37" s="1211">
        <v>0</v>
      </c>
      <c r="D37" s="1535" t="s">
        <v>302</v>
      </c>
      <c r="E37" s="1542">
        <v>21456</v>
      </c>
      <c r="F37" s="1211">
        <v>0</v>
      </c>
      <c r="G37" s="1535" t="s">
        <v>302</v>
      </c>
      <c r="H37" s="1542"/>
      <c r="I37" s="1211"/>
      <c r="J37" s="1535"/>
      <c r="K37" s="1542"/>
      <c r="L37" s="1211"/>
      <c r="M37" s="1535"/>
      <c r="N37" s="1547"/>
      <c r="O37" s="1547"/>
      <c r="P37" s="1535"/>
      <c r="Q37" s="1542"/>
      <c r="R37" s="1211"/>
      <c r="S37" s="1535"/>
      <c r="FS37" s="53"/>
      <c r="FT37" s="53"/>
      <c r="FU37" s="53"/>
      <c r="FV37" s="53"/>
      <c r="FW37" s="53"/>
    </row>
    <row r="38" spans="1:179">
      <c r="A38" s="561" t="s">
        <v>209</v>
      </c>
      <c r="B38" s="1542">
        <v>137582</v>
      </c>
      <c r="C38" s="1211">
        <v>173952</v>
      </c>
      <c r="D38" s="1535">
        <v>-0.20908066593083152</v>
      </c>
      <c r="E38" s="1542">
        <v>137582</v>
      </c>
      <c r="F38" s="1211">
        <v>173952</v>
      </c>
      <c r="G38" s="1535">
        <v>-0.20908066593083152</v>
      </c>
      <c r="H38" s="1542"/>
      <c r="I38" s="1211"/>
      <c r="J38" s="1535"/>
      <c r="K38" s="1542"/>
      <c r="L38" s="1211"/>
      <c r="M38" s="1535"/>
      <c r="N38" s="1547"/>
      <c r="O38" s="1547"/>
      <c r="P38" s="1535"/>
      <c r="Q38" s="1542"/>
      <c r="R38" s="1211"/>
      <c r="S38" s="1535"/>
      <c r="FS38" s="53"/>
      <c r="FT38" s="53"/>
      <c r="FU38" s="53"/>
      <c r="FV38" s="53"/>
      <c r="FW38" s="53"/>
    </row>
    <row r="39" spans="1:179">
      <c r="A39" s="561" t="s">
        <v>210</v>
      </c>
      <c r="B39" s="1542">
        <v>72666</v>
      </c>
      <c r="C39" s="1211">
        <v>92678</v>
      </c>
      <c r="D39" s="1535">
        <v>-0.21593042577526489</v>
      </c>
      <c r="E39" s="1542">
        <v>72666</v>
      </c>
      <c r="F39" s="1211">
        <v>92678</v>
      </c>
      <c r="G39" s="1535">
        <v>-0.21593042577526489</v>
      </c>
      <c r="H39" s="1542"/>
      <c r="I39" s="1211"/>
      <c r="J39" s="1535"/>
      <c r="K39" s="1542"/>
      <c r="L39" s="1211"/>
      <c r="M39" s="1535"/>
      <c r="N39" s="1547"/>
      <c r="O39" s="1547"/>
      <c r="P39" s="1535"/>
      <c r="Q39" s="1542"/>
      <c r="R39" s="1211"/>
      <c r="S39" s="1535"/>
      <c r="FS39" s="53"/>
      <c r="FT39" s="53"/>
      <c r="FU39" s="53"/>
      <c r="FV39" s="53"/>
      <c r="FW39" s="53"/>
    </row>
    <row r="40" spans="1:179" ht="13.5" thickBot="1">
      <c r="A40" s="821" t="s">
        <v>211</v>
      </c>
      <c r="B40" s="1548">
        <v>82450</v>
      </c>
      <c r="C40" s="1549">
        <v>82976</v>
      </c>
      <c r="D40" s="1550">
        <v>-6.3391824141920683E-3</v>
      </c>
      <c r="E40" s="1548">
        <v>82450</v>
      </c>
      <c r="F40" s="1549">
        <v>82976</v>
      </c>
      <c r="G40" s="1550">
        <v>-6.3391824141920683E-3</v>
      </c>
      <c r="H40" s="1548"/>
      <c r="I40" s="1549"/>
      <c r="J40" s="1550"/>
      <c r="K40" s="1548"/>
      <c r="L40" s="1549"/>
      <c r="M40" s="1550"/>
      <c r="N40" s="1551"/>
      <c r="O40" s="1551"/>
      <c r="P40" s="1550"/>
      <c r="Q40" s="1548"/>
      <c r="R40" s="1549"/>
      <c r="S40" s="1550"/>
      <c r="FS40" s="53"/>
      <c r="FT40" s="53"/>
      <c r="FU40" s="53"/>
      <c r="FV40" s="53"/>
      <c r="FW40" s="53"/>
    </row>
    <row r="41" spans="1:179" ht="11.25" customHeight="1">
      <c r="A41" s="822"/>
      <c r="B41" s="563"/>
      <c r="C41" s="563"/>
      <c r="D41" s="555"/>
      <c r="E41" s="563"/>
      <c r="F41" s="563"/>
      <c r="G41" s="555"/>
      <c r="H41" s="563"/>
      <c r="I41" s="563"/>
      <c r="J41" s="555"/>
      <c r="K41" s="563"/>
      <c r="L41" s="563"/>
      <c r="M41" s="564"/>
      <c r="N41" s="564"/>
      <c r="O41" s="564"/>
      <c r="P41" s="564"/>
      <c r="Q41" s="563"/>
      <c r="R41" s="563"/>
      <c r="S41" s="564"/>
      <c r="FS41" s="53"/>
      <c r="FT41" s="53"/>
      <c r="FU41" s="53"/>
      <c r="FV41" s="53"/>
      <c r="FW41" s="53"/>
    </row>
    <row r="42" spans="1:179" ht="11.25" customHeight="1">
      <c r="A42" s="213" t="s">
        <v>17</v>
      </c>
      <c r="B42" s="298"/>
      <c r="C42" s="298"/>
      <c r="D42" s="557"/>
      <c r="E42" s="298"/>
      <c r="F42" s="298"/>
      <c r="G42" s="557"/>
      <c r="H42" s="298"/>
      <c r="I42" s="298"/>
      <c r="J42" s="557"/>
      <c r="K42" s="298"/>
      <c r="L42" s="298"/>
      <c r="M42" s="213"/>
      <c r="N42" s="213"/>
      <c r="O42" s="213"/>
      <c r="P42" s="213"/>
      <c r="Q42" s="298"/>
      <c r="R42" s="298"/>
      <c r="S42" s="213"/>
      <c r="FS42" s="53"/>
      <c r="FT42" s="53"/>
      <c r="FU42" s="53"/>
      <c r="FV42" s="53"/>
      <c r="FW42" s="53"/>
    </row>
    <row r="43" spans="1:179" ht="11.25" customHeight="1">
      <c r="A43" s="920" t="s">
        <v>18</v>
      </c>
      <c r="B43" s="298"/>
      <c r="C43" s="298"/>
      <c r="D43" s="557"/>
      <c r="E43" s="298"/>
      <c r="F43" s="298"/>
      <c r="G43" s="557"/>
      <c r="H43" s="298"/>
      <c r="I43" s="298"/>
      <c r="J43" s="557"/>
      <c r="K43" s="298"/>
      <c r="L43" s="298"/>
      <c r="M43" s="213"/>
      <c r="N43" s="213"/>
      <c r="O43" s="213"/>
      <c r="P43" s="213"/>
      <c r="Q43" s="298"/>
      <c r="R43" s="298"/>
      <c r="S43" s="213"/>
      <c r="FS43" s="53"/>
      <c r="FT43" s="53"/>
      <c r="FU43" s="53"/>
      <c r="FV43" s="53"/>
      <c r="FW43" s="53"/>
    </row>
    <row r="44" spans="1:179" customFormat="1" ht="13.5" customHeight="1"/>
    <row r="45" spans="1:179" s="551" customFormat="1" ht="22.9" customHeight="1">
      <c r="A45" s="2096" t="s">
        <v>1175</v>
      </c>
      <c r="B45" s="2096"/>
      <c r="C45" s="2096"/>
      <c r="D45" s="2096"/>
      <c r="E45" s="2096"/>
      <c r="F45" s="2096"/>
      <c r="G45" s="2096"/>
      <c r="H45" s="2096"/>
      <c r="I45" s="2096"/>
      <c r="J45" s="2096"/>
      <c r="K45" s="2096"/>
      <c r="L45" s="2096"/>
      <c r="M45" s="2096"/>
      <c r="N45" s="2096"/>
      <c r="O45" s="2096"/>
      <c r="P45" s="2096"/>
      <c r="Q45" s="2096"/>
      <c r="R45" s="2096"/>
      <c r="S45" s="2096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</row>
    <row r="46" spans="1:179" s="551" customFormat="1" ht="6" customHeight="1" thickBot="1">
      <c r="A46" s="556"/>
      <c r="B46" s="556"/>
      <c r="C46" s="556"/>
      <c r="D46" s="557"/>
      <c r="E46" s="556"/>
      <c r="F46" s="556"/>
      <c r="G46" s="557"/>
      <c r="H46" s="556"/>
      <c r="I46" s="556"/>
      <c r="J46" s="557"/>
      <c r="K46" s="556"/>
      <c r="L46" s="556"/>
      <c r="M46" s="557"/>
      <c r="N46" s="557"/>
      <c r="O46" s="557"/>
      <c r="P46" s="557"/>
      <c r="Q46" s="556"/>
      <c r="R46" s="556"/>
      <c r="S46" s="557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</row>
    <row r="47" spans="1:179" ht="21" customHeight="1">
      <c r="A47" s="549"/>
      <c r="B47" s="2153" t="s">
        <v>187</v>
      </c>
      <c r="C47" s="2154"/>
      <c r="D47" s="2155"/>
      <c r="E47" s="2158" t="s">
        <v>904</v>
      </c>
      <c r="F47" s="2159"/>
      <c r="G47" s="2160"/>
      <c r="H47" s="2150" t="s">
        <v>188</v>
      </c>
      <c r="I47" s="2151"/>
      <c r="J47" s="2151"/>
      <c r="K47" s="2150" t="s">
        <v>287</v>
      </c>
      <c r="L47" s="2151"/>
      <c r="M47" s="2152"/>
      <c r="N47" s="2150" t="s">
        <v>289</v>
      </c>
      <c r="O47" s="2151"/>
      <c r="P47" s="2152"/>
      <c r="Q47" s="2150" t="s">
        <v>261</v>
      </c>
      <c r="R47" s="2151"/>
      <c r="S47" s="2152"/>
      <c r="FS47" s="53"/>
      <c r="FT47" s="53"/>
      <c r="FU47" s="53"/>
      <c r="FV47" s="53"/>
      <c r="FW47" s="53"/>
    </row>
    <row r="48" spans="1:179" ht="18" customHeight="1" thickBot="1">
      <c r="A48" s="550"/>
      <c r="B48" s="642">
        <v>2010</v>
      </c>
      <c r="C48" s="1532">
        <v>2009</v>
      </c>
      <c r="D48" s="641" t="s">
        <v>189</v>
      </c>
      <c r="E48" s="642">
        <v>2010</v>
      </c>
      <c r="F48" s="1532">
        <v>2009</v>
      </c>
      <c r="G48" s="641" t="s">
        <v>189</v>
      </c>
      <c r="H48" s="642">
        <v>2010</v>
      </c>
      <c r="I48" s="1532">
        <v>2009</v>
      </c>
      <c r="J48" s="641" t="s">
        <v>189</v>
      </c>
      <c r="K48" s="642">
        <v>2010</v>
      </c>
      <c r="L48" s="1532">
        <v>2009</v>
      </c>
      <c r="M48" s="641" t="s">
        <v>189</v>
      </c>
      <c r="N48" s="642">
        <v>2010</v>
      </c>
      <c r="O48" s="1532">
        <v>2009</v>
      </c>
      <c r="P48" s="641" t="s">
        <v>189</v>
      </c>
      <c r="Q48" s="642">
        <v>2010</v>
      </c>
      <c r="R48" s="1532">
        <v>2009</v>
      </c>
      <c r="S48" s="641" t="s">
        <v>189</v>
      </c>
      <c r="FS48" s="53"/>
      <c r="FT48" s="53"/>
      <c r="FU48" s="53"/>
      <c r="FV48" s="53"/>
      <c r="FW48" s="53"/>
    </row>
    <row r="49" spans="1:179" ht="13.5" customHeight="1">
      <c r="A49" s="565" t="s">
        <v>212</v>
      </c>
      <c r="B49" s="1552">
        <v>2555181</v>
      </c>
      <c r="C49" s="1553">
        <v>2460599</v>
      </c>
      <c r="D49" s="1554">
        <v>3.8438607834921479E-2</v>
      </c>
      <c r="E49" s="1552">
        <v>2353112</v>
      </c>
      <c r="F49" s="1553">
        <v>2278788</v>
      </c>
      <c r="G49" s="1554">
        <v>3.2615583371511603E-2</v>
      </c>
      <c r="H49" s="1552">
        <v>122977</v>
      </c>
      <c r="I49" s="1553">
        <v>91751</v>
      </c>
      <c r="J49" s="1554">
        <v>0.34033416529520116</v>
      </c>
      <c r="K49" s="1552">
        <v>74988</v>
      </c>
      <c r="L49" s="1553">
        <v>89230</v>
      </c>
      <c r="M49" s="1554">
        <v>-0.15960999663790204</v>
      </c>
      <c r="N49" s="1555"/>
      <c r="O49" s="1553"/>
      <c r="P49" s="1554"/>
      <c r="Q49" s="1552">
        <v>7304</v>
      </c>
      <c r="R49" s="1553">
        <v>830</v>
      </c>
      <c r="S49" s="1556">
        <v>7.8</v>
      </c>
      <c r="FS49" s="53"/>
      <c r="FT49" s="53"/>
      <c r="FU49" s="53"/>
      <c r="FV49" s="53"/>
      <c r="FW49" s="53"/>
    </row>
    <row r="50" spans="1:179">
      <c r="A50" s="566" t="s">
        <v>976</v>
      </c>
      <c r="B50" s="1533">
        <v>2521848</v>
      </c>
      <c r="C50" s="1210">
        <v>2435383</v>
      </c>
      <c r="D50" s="1534">
        <v>3.5503655893138752E-2</v>
      </c>
      <c r="E50" s="1533">
        <v>2316579</v>
      </c>
      <c r="F50" s="1210">
        <v>2253572</v>
      </c>
      <c r="G50" s="1534">
        <v>2.7958725081781211E-2</v>
      </c>
      <c r="H50" s="1533">
        <v>122977</v>
      </c>
      <c r="I50" s="1210">
        <v>91751</v>
      </c>
      <c r="J50" s="1534">
        <v>0.34033416529520116</v>
      </c>
      <c r="K50" s="1533">
        <v>74988</v>
      </c>
      <c r="L50" s="1210">
        <v>89230</v>
      </c>
      <c r="M50" s="1534">
        <v>-0.15960999663790204</v>
      </c>
      <c r="N50" s="1189"/>
      <c r="O50" s="1210"/>
      <c r="P50" s="1534"/>
      <c r="Q50" s="1533">
        <v>7304</v>
      </c>
      <c r="R50" s="1210">
        <v>830</v>
      </c>
      <c r="S50" s="1535">
        <v>7.8</v>
      </c>
      <c r="FS50" s="53"/>
      <c r="FT50" s="53"/>
      <c r="FU50" s="53"/>
      <c r="FV50" s="53"/>
      <c r="FW50" s="53"/>
    </row>
    <row r="51" spans="1:179" ht="13.5" thickBot="1">
      <c r="A51" s="643" t="s">
        <v>977</v>
      </c>
      <c r="B51" s="1536">
        <v>36533</v>
      </c>
      <c r="C51" s="1537">
        <v>25216</v>
      </c>
      <c r="D51" s="1538">
        <v>0.44880234771573613</v>
      </c>
      <c r="E51" s="1536">
        <v>36533</v>
      </c>
      <c r="F51" s="1537">
        <v>25216</v>
      </c>
      <c r="G51" s="1538">
        <v>0.44880234771573613</v>
      </c>
      <c r="H51" s="1536"/>
      <c r="I51" s="1537"/>
      <c r="J51" s="1538"/>
      <c r="K51" s="1536"/>
      <c r="L51" s="1537"/>
      <c r="M51" s="1538"/>
      <c r="N51" s="1557"/>
      <c r="O51" s="1537"/>
      <c r="P51" s="1538"/>
      <c r="Q51" s="1536"/>
      <c r="R51" s="1537"/>
      <c r="S51" s="1538"/>
      <c r="FS51" s="53"/>
      <c r="FT51" s="53"/>
      <c r="FU51" s="53"/>
      <c r="FV51" s="53"/>
      <c r="FW51" s="53"/>
    </row>
    <row r="52" spans="1:179" ht="15" customHeight="1">
      <c r="A52" s="823" t="s">
        <v>300</v>
      </c>
      <c r="B52" s="1533">
        <v>1627513</v>
      </c>
      <c r="C52" s="1210">
        <v>1597326</v>
      </c>
      <c r="D52" s="1534">
        <v>1.8898459049686789E-2</v>
      </c>
      <c r="E52" s="1533">
        <v>1563883</v>
      </c>
      <c r="F52" s="1210">
        <v>1517906</v>
      </c>
      <c r="G52" s="1535">
        <v>3.0289754438021843E-2</v>
      </c>
      <c r="H52" s="1542"/>
      <c r="I52" s="1211"/>
      <c r="J52" s="1535"/>
      <c r="K52" s="1533">
        <v>63630</v>
      </c>
      <c r="L52" s="1210">
        <v>79420</v>
      </c>
      <c r="M52" s="1534">
        <v>-0.19881641903802572</v>
      </c>
      <c r="N52" s="1189"/>
      <c r="O52" s="1210"/>
      <c r="P52" s="1534"/>
      <c r="Q52" s="1533"/>
      <c r="R52" s="1210"/>
      <c r="S52" s="1534"/>
      <c r="FS52" s="53"/>
      <c r="FT52" s="53"/>
      <c r="FU52" s="53"/>
      <c r="FV52" s="53"/>
      <c r="FW52" s="53"/>
    </row>
    <row r="53" spans="1:179">
      <c r="A53" s="560" t="s">
        <v>213</v>
      </c>
      <c r="B53" s="1542">
        <v>137356</v>
      </c>
      <c r="C53" s="1211">
        <v>151160</v>
      </c>
      <c r="D53" s="1535">
        <v>-9.1320455146864266E-2</v>
      </c>
      <c r="E53" s="1542">
        <v>137356</v>
      </c>
      <c r="F53" s="1211">
        <v>151160</v>
      </c>
      <c r="G53" s="1535">
        <v>-9.1320455146864266E-2</v>
      </c>
      <c r="H53" s="1542"/>
      <c r="I53" s="1211"/>
      <c r="J53" s="1535"/>
      <c r="K53" s="1542"/>
      <c r="L53" s="1211"/>
      <c r="M53" s="1535"/>
      <c r="N53" s="1547"/>
      <c r="O53" s="1211"/>
      <c r="P53" s="1535"/>
      <c r="Q53" s="1542"/>
      <c r="R53" s="1211"/>
      <c r="S53" s="1535"/>
      <c r="FS53" s="53"/>
      <c r="FT53" s="53"/>
      <c r="FU53" s="53"/>
      <c r="FV53" s="53"/>
      <c r="FW53" s="53"/>
    </row>
    <row r="54" spans="1:179">
      <c r="A54" s="560" t="s">
        <v>214</v>
      </c>
      <c r="B54" s="1542">
        <v>264773</v>
      </c>
      <c r="C54" s="1211">
        <v>270846</v>
      </c>
      <c r="D54" s="1535">
        <v>-2.2422335939980664E-2</v>
      </c>
      <c r="E54" s="1542">
        <v>264773</v>
      </c>
      <c r="F54" s="1211">
        <v>270846</v>
      </c>
      <c r="G54" s="1535">
        <v>-2.2422335939980664E-2</v>
      </c>
      <c r="H54" s="1542"/>
      <c r="I54" s="1211"/>
      <c r="J54" s="1535"/>
      <c r="K54" s="1542"/>
      <c r="L54" s="1211"/>
      <c r="M54" s="1535"/>
      <c r="N54" s="1547"/>
      <c r="O54" s="1211"/>
      <c r="P54" s="1535"/>
      <c r="Q54" s="1542"/>
      <c r="R54" s="1211"/>
      <c r="S54" s="1535"/>
      <c r="FS54" s="53"/>
      <c r="FT54" s="53"/>
      <c r="FU54" s="53"/>
      <c r="FV54" s="53"/>
      <c r="FW54" s="53"/>
    </row>
    <row r="55" spans="1:179">
      <c r="A55" s="560" t="s">
        <v>978</v>
      </c>
      <c r="B55" s="1542">
        <v>37124</v>
      </c>
      <c r="C55" s="1211">
        <v>0</v>
      </c>
      <c r="D55" s="1535" t="s">
        <v>302</v>
      </c>
      <c r="E55" s="1542">
        <v>37124</v>
      </c>
      <c r="F55" s="1211">
        <v>0</v>
      </c>
      <c r="G55" s="1535" t="s">
        <v>302</v>
      </c>
      <c r="H55" s="1542"/>
      <c r="I55" s="1211"/>
      <c r="J55" s="1535"/>
      <c r="K55" s="1542"/>
      <c r="L55" s="1211"/>
      <c r="M55" s="1535"/>
      <c r="N55" s="1547"/>
      <c r="O55" s="1211"/>
      <c r="P55" s="1535"/>
      <c r="Q55" s="1542"/>
      <c r="R55" s="1211"/>
      <c r="S55" s="1535"/>
      <c r="FS55" s="53"/>
      <c r="FT55" s="53"/>
      <c r="FU55" s="53"/>
      <c r="FV55" s="53"/>
      <c r="FW55" s="53"/>
    </row>
    <row r="56" spans="1:179">
      <c r="A56" s="562" t="s">
        <v>215</v>
      </c>
      <c r="B56" s="1543">
        <v>1188260</v>
      </c>
      <c r="C56" s="1544">
        <v>1175320</v>
      </c>
      <c r="D56" s="1545">
        <v>1.1009767552666583E-2</v>
      </c>
      <c r="E56" s="1543">
        <v>1124630</v>
      </c>
      <c r="F56" s="1544">
        <v>1095900</v>
      </c>
      <c r="G56" s="1545">
        <v>2.6215895610913309E-2</v>
      </c>
      <c r="H56" s="1543"/>
      <c r="I56" s="1544"/>
      <c r="J56" s="1545"/>
      <c r="K56" s="1543">
        <v>63630</v>
      </c>
      <c r="L56" s="1544">
        <v>79420</v>
      </c>
      <c r="M56" s="1545">
        <v>-0.19881641903802572</v>
      </c>
      <c r="N56" s="1546"/>
      <c r="O56" s="1544"/>
      <c r="P56" s="1545"/>
      <c r="Q56" s="1543"/>
      <c r="R56" s="1544"/>
      <c r="S56" s="1545"/>
      <c r="FS56" s="53"/>
      <c r="FT56" s="53"/>
      <c r="FU56" s="53"/>
      <c r="FV56" s="53"/>
      <c r="FW56" s="53"/>
    </row>
    <row r="57" spans="1:179">
      <c r="A57" s="823" t="s">
        <v>271</v>
      </c>
      <c r="B57" s="1533">
        <v>286492</v>
      </c>
      <c r="C57" s="1210">
        <v>228838</v>
      </c>
      <c r="D57" s="1534">
        <v>0.25194242215016738</v>
      </c>
      <c r="E57" s="1533">
        <v>144853</v>
      </c>
      <c r="F57" s="1210">
        <v>126447</v>
      </c>
      <c r="G57" s="1535">
        <v>0.14556296313870631</v>
      </c>
      <c r="H57" s="1542">
        <v>122977</v>
      </c>
      <c r="I57" s="1211">
        <v>91751</v>
      </c>
      <c r="J57" s="1535">
        <v>0.34033416529520122</v>
      </c>
      <c r="K57" s="1533">
        <v>11358</v>
      </c>
      <c r="L57" s="1210">
        <v>9810</v>
      </c>
      <c r="M57" s="1534">
        <v>0.15779816513761458</v>
      </c>
      <c r="N57" s="1189"/>
      <c r="O57" s="1210"/>
      <c r="P57" s="1534"/>
      <c r="Q57" s="1533">
        <v>7304</v>
      </c>
      <c r="R57" s="1210">
        <v>830</v>
      </c>
      <c r="S57" s="1534">
        <v>7.8000000000000007</v>
      </c>
      <c r="FS57" s="53"/>
      <c r="FT57" s="53"/>
      <c r="FU57" s="53"/>
      <c r="FV57" s="53"/>
      <c r="FW57" s="53"/>
    </row>
    <row r="58" spans="1:179">
      <c r="A58" s="560" t="s">
        <v>216</v>
      </c>
      <c r="B58" s="1542">
        <v>24678</v>
      </c>
      <c r="C58" s="1211">
        <v>2743</v>
      </c>
      <c r="D58" s="1535">
        <v>7.9967189208895366</v>
      </c>
      <c r="E58" s="1542">
        <v>10161</v>
      </c>
      <c r="F58" s="1211">
        <v>1266</v>
      </c>
      <c r="G58" s="1535">
        <v>7.0260663507109005</v>
      </c>
      <c r="H58" s="1542">
        <v>14517</v>
      </c>
      <c r="I58" s="1211">
        <v>1477</v>
      </c>
      <c r="J58" s="1535">
        <v>8.8287068381855107</v>
      </c>
      <c r="K58" s="1542"/>
      <c r="L58" s="1211"/>
      <c r="M58" s="1535"/>
      <c r="N58" s="1547"/>
      <c r="O58" s="1211"/>
      <c r="P58" s="1535"/>
      <c r="Q58" s="1542"/>
      <c r="R58" s="1211"/>
      <c r="S58" s="1535"/>
      <c r="FS58" s="53"/>
      <c r="FT58" s="53"/>
      <c r="FU58" s="53"/>
      <c r="FV58" s="53"/>
      <c r="FW58" s="53"/>
    </row>
    <row r="59" spans="1:179">
      <c r="A59" s="560" t="s">
        <v>979</v>
      </c>
      <c r="B59" s="1542">
        <v>1224</v>
      </c>
      <c r="C59" s="1211">
        <v>0</v>
      </c>
      <c r="D59" s="1535" t="s">
        <v>302</v>
      </c>
      <c r="E59" s="1542"/>
      <c r="F59" s="1211"/>
      <c r="G59" s="1535"/>
      <c r="H59" s="1542">
        <v>1224</v>
      </c>
      <c r="I59" s="1211">
        <v>0</v>
      </c>
      <c r="J59" s="1535" t="s">
        <v>302</v>
      </c>
      <c r="K59" s="1542"/>
      <c r="L59" s="1211"/>
      <c r="M59" s="1535"/>
      <c r="N59" s="1547"/>
      <c r="O59" s="1211"/>
      <c r="P59" s="1535"/>
      <c r="Q59" s="1542"/>
      <c r="R59" s="1211"/>
      <c r="S59" s="1535"/>
      <c r="FS59" s="53"/>
      <c r="FT59" s="53"/>
      <c r="FU59" s="53"/>
      <c r="FV59" s="53"/>
      <c r="FW59" s="53"/>
    </row>
    <row r="60" spans="1:179">
      <c r="A60" s="560" t="s">
        <v>217</v>
      </c>
      <c r="B60" s="1542">
        <v>256918</v>
      </c>
      <c r="C60" s="1211">
        <v>225007</v>
      </c>
      <c r="D60" s="1535">
        <v>0.14182225441875151</v>
      </c>
      <c r="E60" s="1542">
        <v>131020</v>
      </c>
      <c r="F60" s="1211">
        <v>124093</v>
      </c>
      <c r="G60" s="1535">
        <v>5.5821037447720601E-2</v>
      </c>
      <c r="H60" s="1542">
        <v>107236</v>
      </c>
      <c r="I60" s="1211">
        <v>90274</v>
      </c>
      <c r="J60" s="1535">
        <v>0.18789463189844247</v>
      </c>
      <c r="K60" s="1542">
        <v>11358</v>
      </c>
      <c r="L60" s="1211">
        <v>9810</v>
      </c>
      <c r="M60" s="1535">
        <v>0.15779816513761458</v>
      </c>
      <c r="N60" s="1547"/>
      <c r="O60" s="1211"/>
      <c r="P60" s="1535"/>
      <c r="Q60" s="1542">
        <v>7304</v>
      </c>
      <c r="R60" s="1211">
        <v>830</v>
      </c>
      <c r="S60" s="1535">
        <v>7.8000000000000007</v>
      </c>
      <c r="FS60" s="53"/>
      <c r="FT60" s="53"/>
      <c r="FU60" s="53"/>
      <c r="FV60" s="53"/>
      <c r="FW60" s="53"/>
    </row>
    <row r="61" spans="1:179">
      <c r="A61" s="562" t="s">
        <v>848</v>
      </c>
      <c r="B61" s="1543">
        <v>3672</v>
      </c>
      <c r="C61" s="1544">
        <v>1088</v>
      </c>
      <c r="D61" s="1545">
        <v>2.375</v>
      </c>
      <c r="E61" s="1543">
        <v>3672</v>
      </c>
      <c r="F61" s="1544">
        <v>1088</v>
      </c>
      <c r="G61" s="1545">
        <v>2.375</v>
      </c>
      <c r="H61" s="1543"/>
      <c r="I61" s="1544"/>
      <c r="J61" s="1545"/>
      <c r="K61" s="1543"/>
      <c r="L61" s="1544"/>
      <c r="M61" s="1545"/>
      <c r="N61" s="1546"/>
      <c r="O61" s="1544"/>
      <c r="P61" s="1545"/>
      <c r="Q61" s="1543"/>
      <c r="R61" s="1544"/>
      <c r="S61" s="1545"/>
      <c r="FS61" s="53"/>
      <c r="FT61" s="53"/>
      <c r="FU61" s="53"/>
      <c r="FV61" s="53"/>
      <c r="FW61" s="53"/>
    </row>
    <row r="62" spans="1:179">
      <c r="A62" s="823" t="s">
        <v>318</v>
      </c>
      <c r="B62" s="1533">
        <v>154089</v>
      </c>
      <c r="C62" s="1210">
        <v>164965</v>
      </c>
      <c r="D62" s="1534">
        <v>-6.592913648349652E-2</v>
      </c>
      <c r="E62" s="1533">
        <v>154089</v>
      </c>
      <c r="F62" s="1210">
        <v>164965</v>
      </c>
      <c r="G62" s="1535">
        <v>-6.592913648349652E-2</v>
      </c>
      <c r="H62" s="1542"/>
      <c r="I62" s="1211"/>
      <c r="J62" s="1535"/>
      <c r="K62" s="1533"/>
      <c r="L62" s="1210"/>
      <c r="M62" s="1534"/>
      <c r="N62" s="1189"/>
      <c r="O62" s="1210"/>
      <c r="P62" s="1534"/>
      <c r="Q62" s="1533"/>
      <c r="R62" s="1210"/>
      <c r="S62" s="1534"/>
      <c r="FS62" s="53"/>
      <c r="FT62" s="53"/>
      <c r="FU62" s="53"/>
      <c r="FV62" s="53"/>
      <c r="FW62" s="53"/>
    </row>
    <row r="63" spans="1:179">
      <c r="A63" s="560" t="s">
        <v>218</v>
      </c>
      <c r="B63" s="1542">
        <v>147729</v>
      </c>
      <c r="C63" s="1211">
        <v>135035</v>
      </c>
      <c r="D63" s="1535">
        <v>9.4005257896101035E-2</v>
      </c>
      <c r="E63" s="1542">
        <v>147729</v>
      </c>
      <c r="F63" s="1211">
        <v>135035</v>
      </c>
      <c r="G63" s="1535">
        <v>9.4005257896101035E-2</v>
      </c>
      <c r="H63" s="1542"/>
      <c r="I63" s="1211"/>
      <c r="J63" s="1535"/>
      <c r="K63" s="1542"/>
      <c r="L63" s="1211"/>
      <c r="M63" s="1535"/>
      <c r="N63" s="1547"/>
      <c r="O63" s="1211"/>
      <c r="P63" s="1535"/>
      <c r="Q63" s="1542"/>
      <c r="R63" s="1211"/>
      <c r="S63" s="1535"/>
      <c r="FS63" s="53"/>
      <c r="FT63" s="53"/>
      <c r="FU63" s="53"/>
      <c r="FV63" s="53"/>
      <c r="FW63" s="53"/>
    </row>
    <row r="64" spans="1:179">
      <c r="A64" s="562" t="s">
        <v>228</v>
      </c>
      <c r="B64" s="1543">
        <v>6360</v>
      </c>
      <c r="C64" s="1544">
        <v>29930</v>
      </c>
      <c r="D64" s="1545">
        <v>-0.78750417641162707</v>
      </c>
      <c r="E64" s="1543">
        <v>6360</v>
      </c>
      <c r="F64" s="1544">
        <v>29930</v>
      </c>
      <c r="G64" s="1545">
        <v>-0.78750417641162707</v>
      </c>
      <c r="H64" s="1543"/>
      <c r="I64" s="1544"/>
      <c r="J64" s="1545"/>
      <c r="K64" s="1543"/>
      <c r="L64" s="1544"/>
      <c r="M64" s="1545"/>
      <c r="N64" s="1546"/>
      <c r="O64" s="1544"/>
      <c r="P64" s="1545"/>
      <c r="Q64" s="1543"/>
      <c r="R64" s="1544"/>
      <c r="S64" s="1545"/>
      <c r="FS64" s="53"/>
      <c r="FT64" s="53"/>
      <c r="FU64" s="53"/>
      <c r="FV64" s="53"/>
      <c r="FW64" s="53"/>
    </row>
    <row r="65" spans="1:179">
      <c r="A65" s="823" t="s">
        <v>865</v>
      </c>
      <c r="B65" s="1533">
        <v>172496</v>
      </c>
      <c r="C65" s="1210">
        <v>168524</v>
      </c>
      <c r="D65" s="1534">
        <v>2.3569343238945217E-2</v>
      </c>
      <c r="E65" s="1533">
        <v>172496</v>
      </c>
      <c r="F65" s="1210">
        <v>168524</v>
      </c>
      <c r="G65" s="1535">
        <v>2.3569343238945217E-2</v>
      </c>
      <c r="H65" s="1542"/>
      <c r="I65" s="1211"/>
      <c r="J65" s="1535"/>
      <c r="K65" s="1533"/>
      <c r="L65" s="1210"/>
      <c r="M65" s="1534"/>
      <c r="N65" s="1189"/>
      <c r="O65" s="1210"/>
      <c r="P65" s="1534"/>
      <c r="Q65" s="1533"/>
      <c r="R65" s="1210"/>
      <c r="S65" s="1534"/>
      <c r="FS65" s="53"/>
      <c r="FT65" s="53"/>
      <c r="FU65" s="53"/>
      <c r="FV65" s="53"/>
      <c r="FW65" s="53"/>
    </row>
    <row r="66" spans="1:179">
      <c r="A66" s="560" t="s">
        <v>219</v>
      </c>
      <c r="B66" s="1542">
        <v>26786</v>
      </c>
      <c r="C66" s="1211">
        <v>26786</v>
      </c>
      <c r="D66" s="1535">
        <v>0</v>
      </c>
      <c r="E66" s="1542">
        <v>26786</v>
      </c>
      <c r="F66" s="1211">
        <v>26786</v>
      </c>
      <c r="G66" s="1535">
        <v>0</v>
      </c>
      <c r="H66" s="1542"/>
      <c r="I66" s="1211"/>
      <c r="J66" s="1535"/>
      <c r="K66" s="1542"/>
      <c r="L66" s="1211"/>
      <c r="M66" s="1535"/>
      <c r="N66" s="1547"/>
      <c r="O66" s="1211"/>
      <c r="P66" s="1535"/>
      <c r="Q66" s="1542"/>
      <c r="R66" s="1211"/>
      <c r="S66" s="1535"/>
      <c r="FS66" s="53"/>
      <c r="FT66" s="53"/>
      <c r="FU66" s="53"/>
      <c r="FV66" s="53"/>
      <c r="FW66" s="53"/>
    </row>
    <row r="67" spans="1:179">
      <c r="A67" s="562" t="s">
        <v>220</v>
      </c>
      <c r="B67" s="1543">
        <v>145710</v>
      </c>
      <c r="C67" s="1544">
        <v>141738</v>
      </c>
      <c r="D67" s="1545">
        <v>2.8023536384032433E-2</v>
      </c>
      <c r="E67" s="1543">
        <v>145710</v>
      </c>
      <c r="F67" s="1544">
        <v>141738</v>
      </c>
      <c r="G67" s="1545">
        <v>2.8023536384032433E-2</v>
      </c>
      <c r="H67" s="1543"/>
      <c r="I67" s="1544"/>
      <c r="J67" s="1545"/>
      <c r="K67" s="1543"/>
      <c r="L67" s="1544"/>
      <c r="M67" s="1545"/>
      <c r="N67" s="1546"/>
      <c r="O67" s="1544"/>
      <c r="P67" s="1545"/>
      <c r="Q67" s="1543"/>
      <c r="R67" s="1544"/>
      <c r="S67" s="1545"/>
      <c r="FS67" s="53"/>
      <c r="FT67" s="53"/>
      <c r="FU67" s="53"/>
      <c r="FV67" s="53"/>
      <c r="FW67" s="53"/>
    </row>
    <row r="68" spans="1:179">
      <c r="A68" s="823" t="s">
        <v>301</v>
      </c>
      <c r="B68" s="1533">
        <v>281258</v>
      </c>
      <c r="C68" s="1210">
        <v>275730</v>
      </c>
      <c r="D68" s="1534">
        <v>2.0048598266420026E-2</v>
      </c>
      <c r="E68" s="1533">
        <v>281258</v>
      </c>
      <c r="F68" s="1210">
        <v>275730</v>
      </c>
      <c r="G68" s="1535">
        <v>2.0048598266420026E-2</v>
      </c>
      <c r="H68" s="1542"/>
      <c r="I68" s="1211"/>
      <c r="J68" s="1535"/>
      <c r="K68" s="1533"/>
      <c r="L68" s="1210"/>
      <c r="M68" s="1534"/>
      <c r="N68" s="1189"/>
      <c r="O68" s="1210"/>
      <c r="P68" s="1534"/>
      <c r="Q68" s="1533"/>
      <c r="R68" s="1210"/>
      <c r="S68" s="1534"/>
      <c r="FS68" s="53"/>
      <c r="FT68" s="53"/>
      <c r="FU68" s="53"/>
      <c r="FV68" s="53"/>
      <c r="FW68" s="53"/>
    </row>
    <row r="69" spans="1:179">
      <c r="A69" s="567" t="s">
        <v>30</v>
      </c>
      <c r="B69" s="1542">
        <v>8424</v>
      </c>
      <c r="C69" s="1211">
        <v>2592</v>
      </c>
      <c r="D69" s="1535">
        <v>2.25</v>
      </c>
      <c r="E69" s="1542">
        <v>8424</v>
      </c>
      <c r="F69" s="1211">
        <v>2592</v>
      </c>
      <c r="G69" s="1535">
        <v>2.25</v>
      </c>
      <c r="H69" s="1558"/>
      <c r="I69" s="1559"/>
      <c r="J69" s="1560"/>
      <c r="K69" s="1558"/>
      <c r="L69" s="1559"/>
      <c r="M69" s="1560"/>
      <c r="N69" s="1561"/>
      <c r="O69" s="1559"/>
      <c r="P69" s="1560"/>
      <c r="Q69" s="1558"/>
      <c r="R69" s="1559"/>
      <c r="S69" s="1560"/>
      <c r="FS69" s="53"/>
      <c r="FT69" s="53"/>
      <c r="FU69" s="53"/>
      <c r="FV69" s="53"/>
      <c r="FW69" s="53"/>
    </row>
    <row r="70" spans="1:179">
      <c r="A70" s="560" t="s">
        <v>367</v>
      </c>
      <c r="B70" s="1542">
        <v>4352</v>
      </c>
      <c r="C70" s="1211">
        <v>0</v>
      </c>
      <c r="D70" s="1535" t="s">
        <v>302</v>
      </c>
      <c r="E70" s="1542">
        <v>4352</v>
      </c>
      <c r="F70" s="1211">
        <v>0</v>
      </c>
      <c r="G70" s="1535" t="s">
        <v>302</v>
      </c>
      <c r="H70" s="1558"/>
      <c r="I70" s="1559"/>
      <c r="J70" s="1560"/>
      <c r="K70" s="1558"/>
      <c r="L70" s="1559"/>
      <c r="M70" s="1560"/>
      <c r="N70" s="1561"/>
      <c r="O70" s="1559"/>
      <c r="P70" s="1560"/>
      <c r="Q70" s="1558"/>
      <c r="R70" s="1559"/>
      <c r="S70" s="1560"/>
      <c r="FS70" s="53"/>
      <c r="FT70" s="53"/>
      <c r="FU70" s="53"/>
      <c r="FV70" s="53"/>
      <c r="FW70" s="53"/>
    </row>
    <row r="71" spans="1:179">
      <c r="A71" s="560" t="s">
        <v>221</v>
      </c>
      <c r="B71" s="1542">
        <v>81538</v>
      </c>
      <c r="C71" s="1211">
        <v>92285</v>
      </c>
      <c r="D71" s="1535">
        <v>-0.11645446172183993</v>
      </c>
      <c r="E71" s="1542">
        <v>81538</v>
      </c>
      <c r="F71" s="1211">
        <v>92285</v>
      </c>
      <c r="G71" s="1535">
        <v>-0.11645446172183993</v>
      </c>
      <c r="H71" s="1558"/>
      <c r="I71" s="1559"/>
      <c r="J71" s="1560"/>
      <c r="K71" s="1558"/>
      <c r="L71" s="1559"/>
      <c r="M71" s="1560"/>
      <c r="N71" s="1561"/>
      <c r="O71" s="1559"/>
      <c r="P71" s="1560"/>
      <c r="Q71" s="1558"/>
      <c r="R71" s="1559"/>
      <c r="S71" s="1560"/>
      <c r="FS71" s="53"/>
      <c r="FT71" s="53"/>
      <c r="FU71" s="53"/>
      <c r="FV71" s="53"/>
      <c r="FW71" s="53"/>
    </row>
    <row r="72" spans="1:179">
      <c r="A72" s="560" t="s">
        <v>222</v>
      </c>
      <c r="B72" s="1542">
        <v>29516</v>
      </c>
      <c r="C72" s="1211">
        <v>25905</v>
      </c>
      <c r="D72" s="1535">
        <v>0.1393939393939394</v>
      </c>
      <c r="E72" s="1542">
        <v>29516</v>
      </c>
      <c r="F72" s="1211">
        <v>25905</v>
      </c>
      <c r="G72" s="1535">
        <v>0.1393939393939394</v>
      </c>
      <c r="H72" s="1558"/>
      <c r="I72" s="1559"/>
      <c r="J72" s="1560"/>
      <c r="K72" s="1558"/>
      <c r="L72" s="1559"/>
      <c r="M72" s="1560"/>
      <c r="N72" s="1561"/>
      <c r="O72" s="1559"/>
      <c r="P72" s="1560"/>
      <c r="Q72" s="1558"/>
      <c r="R72" s="1559"/>
      <c r="S72" s="1560"/>
      <c r="FS72" s="53"/>
      <c r="FT72" s="53"/>
      <c r="FU72" s="53"/>
      <c r="FV72" s="53"/>
      <c r="FW72" s="53"/>
    </row>
    <row r="73" spans="1:179">
      <c r="A73" s="560" t="s">
        <v>223</v>
      </c>
      <c r="B73" s="1542">
        <v>93790</v>
      </c>
      <c r="C73" s="1211">
        <v>95568</v>
      </c>
      <c r="D73" s="1535">
        <v>-1.8604553825548265E-2</v>
      </c>
      <c r="E73" s="1542">
        <v>93790</v>
      </c>
      <c r="F73" s="1211">
        <v>95568</v>
      </c>
      <c r="G73" s="1535">
        <v>-1.8604553825548265E-2</v>
      </c>
      <c r="H73" s="1558"/>
      <c r="I73" s="1559"/>
      <c r="J73" s="1560"/>
      <c r="K73" s="1558"/>
      <c r="L73" s="1559"/>
      <c r="M73" s="1560"/>
      <c r="N73" s="1561"/>
      <c r="O73" s="1559"/>
      <c r="P73" s="1560"/>
      <c r="Q73" s="1558"/>
      <c r="R73" s="1559"/>
      <c r="S73" s="1560"/>
      <c r="FS73" s="53"/>
      <c r="FT73" s="53"/>
      <c r="FU73" s="53"/>
      <c r="FV73" s="53"/>
      <c r="FW73" s="53"/>
    </row>
    <row r="74" spans="1:179">
      <c r="A74" s="560" t="s">
        <v>224</v>
      </c>
      <c r="B74" s="1542">
        <v>20042</v>
      </c>
      <c r="C74" s="1211">
        <v>14572</v>
      </c>
      <c r="D74" s="1535">
        <v>0.37537743617897346</v>
      </c>
      <c r="E74" s="1542">
        <v>20042</v>
      </c>
      <c r="F74" s="1211">
        <v>14572</v>
      </c>
      <c r="G74" s="1535">
        <v>0.37537743617897346</v>
      </c>
      <c r="H74" s="1558"/>
      <c r="I74" s="1559"/>
      <c r="J74" s="1560"/>
      <c r="K74" s="1558"/>
      <c r="L74" s="1559"/>
      <c r="M74" s="1560"/>
      <c r="N74" s="1561"/>
      <c r="O74" s="1559"/>
      <c r="P74" s="1560"/>
      <c r="Q74" s="1558"/>
      <c r="R74" s="1559"/>
      <c r="S74" s="1560"/>
      <c r="FS74" s="53"/>
      <c r="FT74" s="53"/>
      <c r="FU74" s="53"/>
      <c r="FV74" s="53"/>
      <c r="FW74" s="53"/>
    </row>
    <row r="75" spans="1:179">
      <c r="A75" s="560" t="s">
        <v>225</v>
      </c>
      <c r="B75" s="1542">
        <v>30492</v>
      </c>
      <c r="C75" s="1211">
        <v>31344</v>
      </c>
      <c r="D75" s="1535">
        <v>-2.7182235834609547E-2</v>
      </c>
      <c r="E75" s="1542">
        <v>30492</v>
      </c>
      <c r="F75" s="1211">
        <v>31344</v>
      </c>
      <c r="G75" s="1535">
        <v>-2.7182235834609547E-2</v>
      </c>
      <c r="H75" s="1558"/>
      <c r="I75" s="1559"/>
      <c r="J75" s="1560"/>
      <c r="K75" s="1558"/>
      <c r="L75" s="1559"/>
      <c r="M75" s="1560"/>
      <c r="N75" s="1561"/>
      <c r="O75" s="1559"/>
      <c r="P75" s="1560"/>
      <c r="Q75" s="1558"/>
      <c r="R75" s="1559"/>
      <c r="S75" s="1560"/>
      <c r="FS75" s="53"/>
      <c r="FT75" s="53"/>
      <c r="FU75" s="53"/>
      <c r="FV75" s="53"/>
      <c r="FW75" s="53"/>
    </row>
    <row r="76" spans="1:179" ht="13.5" thickBot="1">
      <c r="A76" s="824" t="s">
        <v>226</v>
      </c>
      <c r="B76" s="1548">
        <v>13104</v>
      </c>
      <c r="C76" s="1549">
        <v>13464</v>
      </c>
      <c r="D76" s="1550">
        <v>-2.6737967914438499E-2</v>
      </c>
      <c r="E76" s="1548">
        <v>13104</v>
      </c>
      <c r="F76" s="1549">
        <v>13464</v>
      </c>
      <c r="G76" s="1550">
        <v>-2.6737967914438499E-2</v>
      </c>
      <c r="H76" s="1562"/>
      <c r="I76" s="1563"/>
      <c r="J76" s="1564"/>
      <c r="K76" s="1562"/>
      <c r="L76" s="1563"/>
      <c r="M76" s="1564"/>
      <c r="N76" s="1565"/>
      <c r="O76" s="1563"/>
      <c r="P76" s="1564"/>
      <c r="Q76" s="1562"/>
      <c r="R76" s="1563"/>
      <c r="S76" s="1564"/>
      <c r="FS76" s="53"/>
      <c r="FT76" s="53"/>
      <c r="FU76" s="53"/>
      <c r="FV76" s="53"/>
      <c r="FW76" s="53"/>
    </row>
    <row r="77" spans="1:179">
      <c r="S77" s="407"/>
    </row>
    <row r="78" spans="1:179">
      <c r="A78" s="213" t="s">
        <v>17</v>
      </c>
      <c r="S78" s="407"/>
    </row>
    <row r="79" spans="1:179">
      <c r="A79" s="920" t="s">
        <v>18</v>
      </c>
      <c r="S79" s="407"/>
    </row>
    <row r="80" spans="1:179">
      <c r="G80" s="548"/>
      <c r="J80" s="407"/>
      <c r="U80" s="407"/>
    </row>
    <row r="82" spans="1:21">
      <c r="G82" s="548"/>
      <c r="J82" s="407"/>
      <c r="U82" s="407"/>
    </row>
    <row r="83" spans="1:21" ht="15.75">
      <c r="A83" s="568"/>
      <c r="S83" s="407"/>
    </row>
    <row r="84" spans="1:21">
      <c r="S84" s="407"/>
    </row>
    <row r="85" spans="1:21">
      <c r="S85" s="407"/>
    </row>
    <row r="86" spans="1:21">
      <c r="S86" s="407"/>
    </row>
    <row r="87" spans="1:21">
      <c r="S87" s="407"/>
    </row>
    <row r="88" spans="1:21">
      <c r="S88" s="407"/>
    </row>
    <row r="89" spans="1:21">
      <c r="S89" s="407"/>
    </row>
    <row r="90" spans="1:21">
      <c r="S90" s="407"/>
    </row>
    <row r="91" spans="1:21">
      <c r="S91" s="407"/>
    </row>
    <row r="92" spans="1:21">
      <c r="S92" s="407"/>
    </row>
    <row r="93" spans="1:21">
      <c r="S93" s="407"/>
    </row>
    <row r="94" spans="1:21">
      <c r="S94" s="407"/>
    </row>
    <row r="95" spans="1:21">
      <c r="S95" s="407"/>
    </row>
    <row r="96" spans="1:21">
      <c r="S96" s="407"/>
    </row>
    <row r="97" spans="19:19">
      <c r="S97" s="407"/>
    </row>
    <row r="98" spans="19:19">
      <c r="S98" s="407"/>
    </row>
    <row r="99" spans="19:19">
      <c r="S99" s="407"/>
    </row>
    <row r="100" spans="19:19">
      <c r="S100" s="407"/>
    </row>
    <row r="101" spans="19:19">
      <c r="S101" s="407"/>
    </row>
    <row r="102" spans="19:19">
      <c r="S102" s="407"/>
    </row>
    <row r="103" spans="19:19">
      <c r="S103" s="407"/>
    </row>
    <row r="104" spans="19:19">
      <c r="S104" s="407"/>
    </row>
    <row r="105" spans="19:19">
      <c r="S105" s="407"/>
    </row>
    <row r="106" spans="19:19">
      <c r="S106" s="407"/>
    </row>
    <row r="107" spans="19:19">
      <c r="S107" s="407"/>
    </row>
    <row r="108" spans="19:19">
      <c r="S108" s="407"/>
    </row>
    <row r="109" spans="19:19">
      <c r="S109" s="407"/>
    </row>
    <row r="110" spans="19:19">
      <c r="S110" s="407"/>
    </row>
    <row r="111" spans="19:19">
      <c r="S111" s="407"/>
    </row>
    <row r="112" spans="19:19">
      <c r="S112" s="407"/>
    </row>
    <row r="113" spans="19:19">
      <c r="S113" s="407"/>
    </row>
    <row r="114" spans="19:19">
      <c r="S114" s="407"/>
    </row>
    <row r="115" spans="19:19">
      <c r="S115" s="407"/>
    </row>
    <row r="116" spans="19:19">
      <c r="S116" s="407"/>
    </row>
    <row r="117" spans="19:19">
      <c r="S117" s="407"/>
    </row>
    <row r="118" spans="19:19">
      <c r="S118" s="407"/>
    </row>
    <row r="119" spans="19:19">
      <c r="S119" s="407"/>
    </row>
    <row r="120" spans="19:19">
      <c r="S120" s="407"/>
    </row>
    <row r="121" spans="19:19">
      <c r="S121" s="407"/>
    </row>
    <row r="122" spans="19:19">
      <c r="S122" s="407"/>
    </row>
    <row r="123" spans="19:19">
      <c r="S123" s="407"/>
    </row>
    <row r="124" spans="19:19">
      <c r="S124" s="407"/>
    </row>
    <row r="125" spans="19:19">
      <c r="S125" s="407"/>
    </row>
    <row r="126" spans="19:19">
      <c r="S126" s="407"/>
    </row>
    <row r="127" spans="19:19">
      <c r="S127" s="407"/>
    </row>
    <row r="128" spans="19:19">
      <c r="S128" s="407"/>
    </row>
    <row r="129" spans="19:19">
      <c r="S129" s="407"/>
    </row>
    <row r="130" spans="19:19">
      <c r="S130" s="407"/>
    </row>
    <row r="131" spans="19:19">
      <c r="S131" s="407"/>
    </row>
    <row r="132" spans="19:19">
      <c r="S132" s="407"/>
    </row>
    <row r="133" spans="19:19">
      <c r="S133" s="407"/>
    </row>
    <row r="134" spans="19:19">
      <c r="S134" s="407"/>
    </row>
    <row r="135" spans="19:19">
      <c r="S135" s="407"/>
    </row>
  </sheetData>
  <sheetProtection formatCells="0" formatColumns="0" formatRows="0" insertColumns="0" insertRows="0" insertHyperlinks="0" deleteColumns="0" deleteRows="0" sort="0" autoFilter="0" pivotTables="0"/>
  <mergeCells count="21">
    <mergeCell ref="N12:P12"/>
    <mergeCell ref="B12:D12"/>
    <mergeCell ref="E47:G47"/>
    <mergeCell ref="H47:J47"/>
    <mergeCell ref="K47:M47"/>
    <mergeCell ref="Q47:S47"/>
    <mergeCell ref="A45:S45"/>
    <mergeCell ref="B47:D47"/>
    <mergeCell ref="A1:S1"/>
    <mergeCell ref="H12:J12"/>
    <mergeCell ref="K12:M12"/>
    <mergeCell ref="Q12:S12"/>
    <mergeCell ref="B3:D3"/>
    <mergeCell ref="Q3:S3"/>
    <mergeCell ref="A10:S10"/>
    <mergeCell ref="N3:P3"/>
    <mergeCell ref="K3:M3"/>
    <mergeCell ref="E12:G12"/>
    <mergeCell ref="E3:G3"/>
    <mergeCell ref="N47:P47"/>
    <mergeCell ref="H3:J3"/>
  </mergeCells>
  <phoneticPr fontId="0" type="noConversion"/>
  <printOptions horizontalCentered="1"/>
  <pageMargins left="0.25" right="0.25" top="0.5" bottom="0.25" header="0.25" footer="0.5"/>
  <pageSetup scale="85" orientation="landscape" r:id="rId1"/>
  <headerFooter alignWithMargins="0"/>
  <rowBreaks count="1" manualBreakCount="1">
    <brk id="44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C58"/>
  <sheetViews>
    <sheetView showGridLines="0" zoomScaleNormal="100" workbookViewId="0">
      <pane xSplit="1" ySplit="6" topLeftCell="J19" activePane="bottomRight" state="frozen"/>
      <selection activeCell="I55" sqref="I55"/>
      <selection pane="topRight" activeCell="I55" sqref="I55"/>
      <selection pane="bottomLeft" activeCell="I55" sqref="I55"/>
      <selection pane="bottomRight"/>
    </sheetView>
  </sheetViews>
  <sheetFormatPr defaultRowHeight="12.75"/>
  <cols>
    <col min="1" max="1" width="18.140625" style="37" customWidth="1"/>
    <col min="2" max="2" width="11.28515625" style="37" customWidth="1"/>
    <col min="3" max="3" width="10.85546875" style="37" customWidth="1"/>
    <col min="4" max="5" width="11.5703125" style="36" customWidth="1"/>
    <col min="6" max="6" width="12" style="36" customWidth="1"/>
    <col min="7" max="11" width="10.42578125" style="36" customWidth="1"/>
    <col min="12" max="12" width="10" style="36" customWidth="1"/>
    <col min="13" max="13" width="11.42578125" style="36" customWidth="1"/>
    <col min="14" max="14" width="11.5703125" style="36" customWidth="1"/>
    <col min="15" max="15" width="18.140625" style="37" customWidth="1"/>
    <col min="16" max="16" width="8.5703125" style="36" customWidth="1"/>
    <col min="17" max="17" width="9" style="36" customWidth="1"/>
    <col min="18" max="20" width="9.5703125" style="36" customWidth="1"/>
    <col min="21" max="21" width="10.7109375" style="36" customWidth="1"/>
    <col min="22" max="22" width="9.42578125" style="36" customWidth="1"/>
    <col min="23" max="24" width="9.5703125" style="36" customWidth="1"/>
    <col min="25" max="25" width="11.140625" style="36" customWidth="1"/>
    <col min="26" max="26" width="14.28515625" style="36" customWidth="1"/>
    <col min="27" max="27" width="11.28515625" customWidth="1"/>
    <col min="28" max="16384" width="9.140625" style="36"/>
  </cols>
  <sheetData>
    <row r="1" spans="1:29" s="1021" customFormat="1" ht="15.75">
      <c r="A1" s="1408" t="s">
        <v>955</v>
      </c>
      <c r="B1" s="1409"/>
      <c r="C1" s="1409"/>
      <c r="D1" s="1409"/>
      <c r="E1" s="1409"/>
      <c r="F1" s="762"/>
      <c r="G1" s="1409"/>
      <c r="H1" s="1409"/>
      <c r="I1" s="1409"/>
      <c r="J1" s="1409"/>
      <c r="K1" s="1409"/>
      <c r="L1" s="1409"/>
      <c r="M1" s="1409"/>
      <c r="N1" s="1409"/>
      <c r="O1" s="1408" t="s">
        <v>956</v>
      </c>
      <c r="P1" s="1409"/>
      <c r="Q1" s="1409"/>
      <c r="R1" s="1409"/>
      <c r="S1" s="1409"/>
      <c r="T1" s="1409"/>
      <c r="U1" s="1409"/>
      <c r="V1" s="1409"/>
      <c r="W1" s="1409"/>
      <c r="X1" s="1409"/>
      <c r="Y1" s="1409"/>
      <c r="Z1" s="1409"/>
      <c r="AA1" s="1409"/>
      <c r="AC1" s="852"/>
    </row>
    <row r="2" spans="1:29" s="879" customFormat="1" ht="15.75">
      <c r="A2" s="844"/>
      <c r="B2" s="878"/>
      <c r="C2" s="878"/>
      <c r="F2" s="2024" t="s">
        <v>996</v>
      </c>
      <c r="G2" s="2024"/>
      <c r="H2" s="2024"/>
      <c r="O2" s="878"/>
      <c r="T2" s="880" t="s">
        <v>996</v>
      </c>
      <c r="AA2" s="652"/>
    </row>
    <row r="3" spans="1:29" s="879" customFormat="1" ht="9.6" customHeight="1">
      <c r="A3" s="878"/>
      <c r="B3" s="878"/>
      <c r="C3" s="878"/>
      <c r="F3" s="1021"/>
      <c r="O3" s="878"/>
      <c r="S3" s="1021"/>
      <c r="AA3" s="652"/>
    </row>
    <row r="4" spans="1:29" s="1029" customFormat="1" ht="24">
      <c r="A4" s="1022" t="s">
        <v>629</v>
      </c>
      <c r="B4" s="1023" t="s">
        <v>436</v>
      </c>
      <c r="C4" s="1023" t="s">
        <v>437</v>
      </c>
      <c r="D4" s="1024" t="s">
        <v>429</v>
      </c>
      <c r="E4" s="1024" t="s">
        <v>434</v>
      </c>
      <c r="F4" s="1025" t="s">
        <v>431</v>
      </c>
      <c r="G4" s="1026"/>
      <c r="H4" s="1026"/>
      <c r="I4" s="1026"/>
      <c r="J4" s="1026"/>
      <c r="K4" s="1027"/>
      <c r="L4" s="1026" t="s">
        <v>432</v>
      </c>
      <c r="M4" s="1026"/>
      <c r="N4" s="1027"/>
      <c r="O4" s="1022" t="s">
        <v>629</v>
      </c>
      <c r="P4" s="1025" t="s">
        <v>430</v>
      </c>
      <c r="Q4" s="1026"/>
      <c r="R4" s="1026"/>
      <c r="S4" s="1026"/>
      <c r="T4" s="1026"/>
      <c r="U4" s="1027"/>
      <c r="V4" s="1026" t="s">
        <v>433</v>
      </c>
      <c r="W4" s="1026"/>
      <c r="X4" s="1026"/>
      <c r="Y4" s="1027"/>
      <c r="Z4" s="1028" t="s">
        <v>435</v>
      </c>
      <c r="AA4" s="1028" t="s">
        <v>447</v>
      </c>
    </row>
    <row r="5" spans="1:29" s="49" customFormat="1" ht="12.75" customHeight="1">
      <c r="A5" s="2012" t="s">
        <v>323</v>
      </c>
      <c r="B5" s="2018" t="s">
        <v>448</v>
      </c>
      <c r="C5" s="2008" t="s">
        <v>439</v>
      </c>
      <c r="D5" s="2008" t="s">
        <v>388</v>
      </c>
      <c r="E5" s="2008" t="s">
        <v>398</v>
      </c>
      <c r="F5" s="2016" t="s">
        <v>268</v>
      </c>
      <c r="G5" s="2010" t="s">
        <v>395</v>
      </c>
      <c r="H5" s="2010" t="s">
        <v>394</v>
      </c>
      <c r="I5" s="2010" t="s">
        <v>396</v>
      </c>
      <c r="J5" s="2014" t="s">
        <v>440</v>
      </c>
      <c r="K5" s="2018" t="s">
        <v>624</v>
      </c>
      <c r="L5" s="2016" t="s">
        <v>836</v>
      </c>
      <c r="M5" s="2014" t="s">
        <v>269</v>
      </c>
      <c r="N5" s="2018" t="s">
        <v>445</v>
      </c>
      <c r="O5" s="2012" t="s">
        <v>323</v>
      </c>
      <c r="P5" s="2022" t="s">
        <v>386</v>
      </c>
      <c r="Q5" s="2014" t="s">
        <v>270</v>
      </c>
      <c r="R5" s="2010" t="s">
        <v>389</v>
      </c>
      <c r="S5" s="2014" t="s">
        <v>443</v>
      </c>
      <c r="T5" s="2010" t="s">
        <v>391</v>
      </c>
      <c r="U5" s="2018" t="s">
        <v>444</v>
      </c>
      <c r="V5" s="2016" t="s">
        <v>441</v>
      </c>
      <c r="W5" s="2014" t="s">
        <v>314</v>
      </c>
      <c r="X5" s="2014" t="s">
        <v>315</v>
      </c>
      <c r="Y5" s="2014" t="s">
        <v>442</v>
      </c>
      <c r="Z5" s="2020" t="s">
        <v>384</v>
      </c>
      <c r="AA5" s="2008" t="s">
        <v>459</v>
      </c>
    </row>
    <row r="6" spans="1:29" s="49" customFormat="1" ht="35.25" customHeight="1">
      <c r="A6" s="2013"/>
      <c r="B6" s="2019" t="s">
        <v>317</v>
      </c>
      <c r="C6" s="2009" t="s">
        <v>316</v>
      </c>
      <c r="D6" s="2009"/>
      <c r="E6" s="2009"/>
      <c r="F6" s="2017" t="s">
        <v>393</v>
      </c>
      <c r="G6" s="2011"/>
      <c r="H6" s="2011"/>
      <c r="I6" s="2011"/>
      <c r="J6" s="2015" t="s">
        <v>392</v>
      </c>
      <c r="K6" s="2018"/>
      <c r="L6" s="2017"/>
      <c r="M6" s="2015" t="s">
        <v>397</v>
      </c>
      <c r="N6" s="2019" t="s">
        <v>432</v>
      </c>
      <c r="O6" s="2013"/>
      <c r="P6" s="2023" t="s">
        <v>386</v>
      </c>
      <c r="Q6" s="2015" t="s">
        <v>387</v>
      </c>
      <c r="R6" s="2011" t="s">
        <v>389</v>
      </c>
      <c r="S6" s="2015" t="s">
        <v>390</v>
      </c>
      <c r="T6" s="2011" t="s">
        <v>391</v>
      </c>
      <c r="U6" s="2019"/>
      <c r="V6" s="2017"/>
      <c r="W6" s="2015" t="s">
        <v>314</v>
      </c>
      <c r="X6" s="2015" t="s">
        <v>315</v>
      </c>
      <c r="Y6" s="2015" t="s">
        <v>438</v>
      </c>
      <c r="Z6" s="2021"/>
      <c r="AA6" s="2009" t="s">
        <v>399</v>
      </c>
    </row>
    <row r="7" spans="1:29" s="650" customFormat="1" ht="12" customHeight="1">
      <c r="A7" s="1410" t="s">
        <v>400</v>
      </c>
      <c r="B7" s="1412">
        <v>1.6419941037799202E-2</v>
      </c>
      <c r="C7" s="1412">
        <v>-2.4549638922910622E-2</v>
      </c>
      <c r="D7" s="1412">
        <v>-1.9381103852308623E-2</v>
      </c>
      <c r="E7" s="1412">
        <v>0.1431874740587693</v>
      </c>
      <c r="F7" s="1413">
        <v>7.6975429512196047E-2</v>
      </c>
      <c r="G7" s="1414">
        <v>-0.10391760949816919</v>
      </c>
      <c r="H7" s="1414">
        <v>-6.3819905558471057E-2</v>
      </c>
      <c r="I7" s="1414">
        <v>-1.2087962447372314E-2</v>
      </c>
      <c r="J7" s="1414">
        <v>0.15804679177410286</v>
      </c>
      <c r="K7" s="1411">
        <v>1.2557360107094517E-2</v>
      </c>
      <c r="L7" s="1413">
        <v>0.29012449938633678</v>
      </c>
      <c r="M7" s="1414">
        <v>0.18678464040098386</v>
      </c>
      <c r="N7" s="1411">
        <v>0.28131232380207938</v>
      </c>
      <c r="O7" s="1416" t="s">
        <v>400</v>
      </c>
      <c r="P7" s="1413">
        <v>-0.23071260496724499</v>
      </c>
      <c r="Q7" s="1414">
        <v>-1.0481909390967159E-2</v>
      </c>
      <c r="R7" s="1414">
        <v>0.70688522173577084</v>
      </c>
      <c r="S7" s="1414">
        <v>0.140884112973368</v>
      </c>
      <c r="T7" s="1414">
        <v>0.16934052592941962</v>
      </c>
      <c r="U7" s="1411">
        <v>0.21645156171488811</v>
      </c>
      <c r="V7" s="1413">
        <v>0.24115896418441274</v>
      </c>
      <c r="W7" s="1414">
        <v>0.33436812992315756</v>
      </c>
      <c r="X7" s="1414">
        <v>-5.1247847667412749E-2</v>
      </c>
      <c r="Y7" s="1411">
        <v>0.20812981123797836</v>
      </c>
      <c r="Z7" s="1411">
        <v>0.11595106095224361</v>
      </c>
      <c r="AA7" s="1412">
        <v>2.7816765866872872E-2</v>
      </c>
    </row>
    <row r="8" spans="1:29" s="650" customFormat="1" ht="12">
      <c r="A8" s="1410" t="s">
        <v>401</v>
      </c>
      <c r="B8" s="1412">
        <v>-8.0919889041414228E-3</v>
      </c>
      <c r="C8" s="1412">
        <v>-5.4393719059675716E-2</v>
      </c>
      <c r="D8" s="1412">
        <v>5.7465154198934609E-3</v>
      </c>
      <c r="E8" s="1412">
        <v>0.20199242902519843</v>
      </c>
      <c r="F8" s="1413">
        <v>-8.5954817671490158E-2</v>
      </c>
      <c r="G8" s="1414">
        <v>-9.2773356484681768E-2</v>
      </c>
      <c r="H8" s="1414">
        <v>-3.7857553950753298E-2</v>
      </c>
      <c r="I8" s="1414">
        <v>0.18751099348993971</v>
      </c>
      <c r="J8" s="1414">
        <v>-3.6421200034016943E-3</v>
      </c>
      <c r="K8" s="1411">
        <v>-4.640394309010798E-2</v>
      </c>
      <c r="L8" s="1413">
        <v>0.55313793459210747</v>
      </c>
      <c r="M8" s="1414">
        <v>0.19992189228192214</v>
      </c>
      <c r="N8" s="1411">
        <v>0.52300788339252025</v>
      </c>
      <c r="O8" s="1416" t="s">
        <v>401</v>
      </c>
      <c r="P8" s="1413">
        <v>2.3445741225672583</v>
      </c>
      <c r="Q8" s="1414">
        <v>1.7332682312265781</v>
      </c>
      <c r="R8" s="1414">
        <v>0.42749772676790476</v>
      </c>
      <c r="S8" s="1414">
        <v>1.6188746181771574E-2</v>
      </c>
      <c r="T8" s="1414">
        <v>1.2747800186479128</v>
      </c>
      <c r="U8" s="1411">
        <v>1.0312092683026544</v>
      </c>
      <c r="V8" s="1413">
        <v>0.30883482441215682</v>
      </c>
      <c r="W8" s="1414">
        <v>0.46760672235172285</v>
      </c>
      <c r="X8" s="1414">
        <v>-0.11182514517845199</v>
      </c>
      <c r="Y8" s="1411">
        <v>0.28988538259357499</v>
      </c>
      <c r="Z8" s="1411">
        <v>2.405468357186602E-2</v>
      </c>
      <c r="AA8" s="1412">
        <v>2.0519446325554913E-2</v>
      </c>
    </row>
    <row r="9" spans="1:29" s="650" customFormat="1" ht="12">
      <c r="A9" s="1410" t="s">
        <v>402</v>
      </c>
      <c r="B9" s="1412">
        <v>8.5925298864858446E-2</v>
      </c>
      <c r="C9" s="1412">
        <v>6.625843529152986E-2</v>
      </c>
      <c r="D9" s="1412">
        <v>3.8426900350576831E-2</v>
      </c>
      <c r="E9" s="1412">
        <v>0.13988273433657938</v>
      </c>
      <c r="F9" s="1413">
        <v>-0.34581613521271448</v>
      </c>
      <c r="G9" s="1414">
        <v>0.32376613539352372</v>
      </c>
      <c r="H9" s="1414">
        <v>0.26753470913327781</v>
      </c>
      <c r="I9" s="1414">
        <v>-0.17442349530803658</v>
      </c>
      <c r="J9" s="1414">
        <v>7.0459647413337212E-2</v>
      </c>
      <c r="K9" s="1411">
        <v>-7.9326040841436796E-2</v>
      </c>
      <c r="L9" s="1413">
        <v>0.72442563171965291</v>
      </c>
      <c r="M9" s="1414">
        <v>0.2503260965691434</v>
      </c>
      <c r="N9" s="1411">
        <v>0.67120207355555439</v>
      </c>
      <c r="O9" s="1416" t="s">
        <v>402</v>
      </c>
      <c r="P9" s="1413">
        <v>0.62934449102294243</v>
      </c>
      <c r="Q9" s="1414">
        <v>0.20377755757354699</v>
      </c>
      <c r="R9" s="1414">
        <v>0.18658481881644584</v>
      </c>
      <c r="S9" s="1414">
        <v>-0.21065596863412206</v>
      </c>
      <c r="T9" s="1414">
        <v>-0.35325029334885361</v>
      </c>
      <c r="U9" s="1411">
        <v>0.20143100413528292</v>
      </c>
      <c r="V9" s="1413">
        <v>-0.27917585452374494</v>
      </c>
      <c r="W9" s="1414">
        <v>-0.2170846507543569</v>
      </c>
      <c r="X9" s="1414">
        <v>0.79015138865390266</v>
      </c>
      <c r="Y9" s="1411">
        <v>-3.7908189867588149E-3</v>
      </c>
      <c r="Z9" s="1411">
        <v>0.22476197353618899</v>
      </c>
      <c r="AA9" s="1412">
        <v>9.1056447609637381E-2</v>
      </c>
    </row>
    <row r="10" spans="1:29" s="650" customFormat="1" ht="12">
      <c r="A10" s="1410" t="s">
        <v>403</v>
      </c>
      <c r="B10" s="1412">
        <v>7.2349677382462341E-2</v>
      </c>
      <c r="C10" s="1412">
        <v>-4.9287111098559322E-2</v>
      </c>
      <c r="D10" s="1412">
        <v>-8.9715144173236228E-2</v>
      </c>
      <c r="E10" s="1412">
        <v>0.1446289906018956</v>
      </c>
      <c r="F10" s="1413">
        <v>-0.28845679404431324</v>
      </c>
      <c r="G10" s="1414">
        <v>-0.25409682375175324</v>
      </c>
      <c r="H10" s="1414">
        <v>-0.28809129648948906</v>
      </c>
      <c r="I10" s="1414">
        <v>-0.32530861625148877</v>
      </c>
      <c r="J10" s="1414">
        <v>-1.6122584107809979E-2</v>
      </c>
      <c r="K10" s="1411">
        <v>-0.25771289717184376</v>
      </c>
      <c r="L10" s="1413">
        <v>3.6641218466450853E-2</v>
      </c>
      <c r="M10" s="1414">
        <v>-0.14959283958779035</v>
      </c>
      <c r="N10" s="1411">
        <v>1.4354227042718382E-2</v>
      </c>
      <c r="O10" s="1416" t="s">
        <v>403</v>
      </c>
      <c r="P10" s="1413">
        <v>2.4054014018256353E-2</v>
      </c>
      <c r="Q10" s="1414">
        <v>-6.747857435473914E-2</v>
      </c>
      <c r="R10" s="1414">
        <v>0.19544935371615613</v>
      </c>
      <c r="S10" s="1414">
        <v>-0.67258833741468482</v>
      </c>
      <c r="T10" s="1414">
        <v>-2.8967831758279217E-2</v>
      </c>
      <c r="U10" s="1411">
        <v>3.334925361661023E-2</v>
      </c>
      <c r="V10" s="1413">
        <v>0.18975719671547409</v>
      </c>
      <c r="W10" s="1414">
        <v>0.21296015776550137</v>
      </c>
      <c r="X10" s="1414">
        <v>-0.13221387483988001</v>
      </c>
      <c r="Y10" s="1411">
        <v>6.6681728816574193E-2</v>
      </c>
      <c r="Z10" s="1411">
        <v>-0.2761689308605817</v>
      </c>
      <c r="AA10" s="1412">
        <v>1.0915352797613576E-3</v>
      </c>
    </row>
    <row r="11" spans="1:29" s="650" customFormat="1" ht="12">
      <c r="A11" s="1410" t="s">
        <v>404</v>
      </c>
      <c r="B11" s="1412">
        <v>5.6271244336536075E-2</v>
      </c>
      <c r="C11" s="1412">
        <v>-2.5268444618040564E-2</v>
      </c>
      <c r="D11" s="1412">
        <v>0.15370870342991982</v>
      </c>
      <c r="E11" s="1412">
        <v>0.20588678105969871</v>
      </c>
      <c r="F11" s="1413">
        <v>5.6072312520986989E-2</v>
      </c>
      <c r="G11" s="1414">
        <v>0.1782483387926419</v>
      </c>
      <c r="H11" s="1414">
        <v>0.18425076469962476</v>
      </c>
      <c r="I11" s="1414">
        <v>7.3383261376264608E-2</v>
      </c>
      <c r="J11" s="1414">
        <v>6.2443454718928315E-2</v>
      </c>
      <c r="K11" s="1411">
        <v>0.11397781272508634</v>
      </c>
      <c r="L11" s="1413">
        <v>0.23587032040333744</v>
      </c>
      <c r="M11" s="1414">
        <v>0.11445709263673964</v>
      </c>
      <c r="N11" s="1411">
        <v>0.22020930519516035</v>
      </c>
      <c r="O11" s="1416" t="s">
        <v>404</v>
      </c>
      <c r="P11" s="1413">
        <v>1.3590538907525378</v>
      </c>
      <c r="Q11" s="1414">
        <v>1.3854517260191321</v>
      </c>
      <c r="R11" s="1414">
        <v>1.6541216780656205</v>
      </c>
      <c r="S11" s="1414">
        <v>-0.2181712078131518</v>
      </c>
      <c r="T11" s="1414">
        <v>-0.28754477201101947</v>
      </c>
      <c r="U11" s="1411">
        <v>1.1336484225436547</v>
      </c>
      <c r="V11" s="1413">
        <v>-0.11648391448902695</v>
      </c>
      <c r="W11" s="1414">
        <v>0.20777048237849272</v>
      </c>
      <c r="X11" s="1414">
        <v>0.26435031132071707</v>
      </c>
      <c r="Y11" s="1411">
        <v>0.15106012190679663</v>
      </c>
      <c r="Z11" s="1411">
        <v>0.49544020148041934</v>
      </c>
      <c r="AA11" s="1412">
        <v>8.7559528446373713E-2</v>
      </c>
    </row>
    <row r="12" spans="1:29" s="650" customFormat="1" ht="12">
      <c r="A12" s="1410" t="s">
        <v>405</v>
      </c>
      <c r="B12" s="1412">
        <v>6.6146517807513128E-2</v>
      </c>
      <c r="C12" s="1412">
        <v>8.2099645044363845E-2</v>
      </c>
      <c r="D12" s="1412">
        <v>0.48834799137148988</v>
      </c>
      <c r="E12" s="1412">
        <v>2.7527526691162318E-3</v>
      </c>
      <c r="F12" s="1413">
        <v>0.12175865066525859</v>
      </c>
      <c r="G12" s="1414">
        <v>0.9088365945458563</v>
      </c>
      <c r="H12" s="1414">
        <v>8.9879730456666973E-2</v>
      </c>
      <c r="I12" s="1414">
        <v>0.11575025967744335</v>
      </c>
      <c r="J12" s="1414">
        <v>-9.6303746095237841E-2</v>
      </c>
      <c r="K12" s="1411">
        <v>0.15171382706491543</v>
      </c>
      <c r="L12" s="1413">
        <v>0.35722247510214866</v>
      </c>
      <c r="M12" s="1414">
        <v>0.34987293100257943</v>
      </c>
      <c r="N12" s="1411">
        <v>0.35612017678471819</v>
      </c>
      <c r="O12" s="1416" t="s">
        <v>405</v>
      </c>
      <c r="P12" s="1413">
        <v>1.8039028258738559</v>
      </c>
      <c r="Q12" s="1414">
        <v>0.87721885132845068</v>
      </c>
      <c r="R12" s="1414">
        <v>2.4346033889999252</v>
      </c>
      <c r="S12" s="1414">
        <v>0.76430679694639592</v>
      </c>
      <c r="T12" s="1414">
        <v>0.16029451170537112</v>
      </c>
      <c r="U12" s="1411">
        <v>1.8551384086178211</v>
      </c>
      <c r="V12" s="1413">
        <v>2.7278218855540048E-2</v>
      </c>
      <c r="W12" s="1414">
        <v>-0.20865386684690979</v>
      </c>
      <c r="X12" s="1414">
        <v>-0.17631184556583845</v>
      </c>
      <c r="Y12" s="1411">
        <v>-0.15645949012573945</v>
      </c>
      <c r="Z12" s="1411">
        <v>-0.43597891214321949</v>
      </c>
      <c r="AA12" s="1412">
        <v>8.3832619102407913E-2</v>
      </c>
    </row>
    <row r="13" spans="1:29" s="650" customFormat="1" ht="12">
      <c r="A13" s="1410" t="s">
        <v>406</v>
      </c>
      <c r="B13" s="1412">
        <v>5.6763793138367324E-2</v>
      </c>
      <c r="C13" s="1412">
        <v>0.14267879669574368</v>
      </c>
      <c r="D13" s="1412">
        <v>0.17953404600691791</v>
      </c>
      <c r="E13" s="1412">
        <v>0.18929143746122623</v>
      </c>
      <c r="F13" s="1413">
        <v>5.9657712840305077E-2</v>
      </c>
      <c r="G13" s="1414">
        <v>0.8255835737728372</v>
      </c>
      <c r="H13" s="1414">
        <v>9.6190245159947674E-2</v>
      </c>
      <c r="I13" s="1414">
        <v>0.30886393243446242</v>
      </c>
      <c r="J13" s="1414">
        <v>7.4392755162680846E-2</v>
      </c>
      <c r="K13" s="1411">
        <v>0.17594438962052905</v>
      </c>
      <c r="L13" s="1413">
        <v>0.16885593989745873</v>
      </c>
      <c r="M13" s="1414">
        <v>-4.3206268713775531E-2</v>
      </c>
      <c r="N13" s="1411">
        <v>0.12253738817642135</v>
      </c>
      <c r="O13" s="1416" t="s">
        <v>406</v>
      </c>
      <c r="P13" s="1413">
        <v>0.7843528880423436</v>
      </c>
      <c r="Q13" s="1414">
        <v>-0.21206503185359116</v>
      </c>
      <c r="R13" s="1414">
        <v>0.36773879644261265</v>
      </c>
      <c r="S13" s="1414">
        <v>0.93533564448373996</v>
      </c>
      <c r="T13" s="1414">
        <v>-0.28480915408470686</v>
      </c>
      <c r="U13" s="1411">
        <v>0.33217917089212246</v>
      </c>
      <c r="V13" s="1413">
        <v>-0.18485906591808721</v>
      </c>
      <c r="W13" s="1414">
        <v>1.2898684578730899</v>
      </c>
      <c r="X13" s="1414">
        <v>0.33940064848559537</v>
      </c>
      <c r="Y13" s="1411">
        <v>0.58292119397547282</v>
      </c>
      <c r="Z13" s="1411">
        <v>6.1435600495786336E-2</v>
      </c>
      <c r="AA13" s="1412">
        <v>0.10797859327579862</v>
      </c>
    </row>
    <row r="14" spans="1:29" s="650" customFormat="1" ht="12">
      <c r="A14" s="1410" t="s">
        <v>407</v>
      </c>
      <c r="B14" s="1412">
        <v>0.14069438988468508</v>
      </c>
      <c r="C14" s="1412">
        <v>0.12251748365784754</v>
      </c>
      <c r="D14" s="1412">
        <v>0.14822179730166263</v>
      </c>
      <c r="E14" s="1412">
        <v>0.28302232438072306</v>
      </c>
      <c r="F14" s="1413">
        <v>5.8746413657546181E-2</v>
      </c>
      <c r="G14" s="1414">
        <v>0.18074770984023836</v>
      </c>
      <c r="H14" s="1414">
        <v>0.11745644509678965</v>
      </c>
      <c r="I14" s="1414">
        <v>4.684964308439965E-2</v>
      </c>
      <c r="J14" s="1414">
        <v>0.24077306755462446</v>
      </c>
      <c r="K14" s="1411">
        <v>9.6726864636565768E-2</v>
      </c>
      <c r="L14" s="1413">
        <v>0.40058647451161922</v>
      </c>
      <c r="M14" s="1414">
        <v>0.3684186825843716</v>
      </c>
      <c r="N14" s="1411">
        <v>0.39491744951594576</v>
      </c>
      <c r="O14" s="1416" t="s">
        <v>407</v>
      </c>
      <c r="P14" s="1413">
        <v>0.28994769361800787</v>
      </c>
      <c r="Q14" s="1414">
        <v>-0.35034787355041208</v>
      </c>
      <c r="R14" s="1414">
        <v>0.18918948187241269</v>
      </c>
      <c r="S14" s="1414">
        <v>0.1522273442939579</v>
      </c>
      <c r="T14" s="1414">
        <v>-0.2691309260819893</v>
      </c>
      <c r="U14" s="1411">
        <v>0.12389038748217107</v>
      </c>
      <c r="V14" s="1413">
        <v>0.27305360927076427</v>
      </c>
      <c r="W14" s="1414">
        <v>0.13552798508491049</v>
      </c>
      <c r="X14" s="1414">
        <v>-0.30025360704718662</v>
      </c>
      <c r="Y14" s="1411">
        <v>-6.0370940255358163E-2</v>
      </c>
      <c r="Z14" s="1411">
        <v>0.18271855322659958</v>
      </c>
      <c r="AA14" s="1412">
        <v>0.14799611310244321</v>
      </c>
    </row>
    <row r="15" spans="1:29" s="650" customFormat="1" ht="12">
      <c r="A15" s="1410" t="s">
        <v>408</v>
      </c>
      <c r="B15" s="1412">
        <v>0.1312007923589964</v>
      </c>
      <c r="C15" s="1412">
        <v>1.2496983308850407E-2</v>
      </c>
      <c r="D15" s="1412">
        <v>6.2695222313368548E-2</v>
      </c>
      <c r="E15" s="1412">
        <v>0.15735646248007606</v>
      </c>
      <c r="F15" s="1413">
        <v>0.10300200687075889</v>
      </c>
      <c r="G15" s="1414">
        <v>0.22404801087063375</v>
      </c>
      <c r="H15" s="1414">
        <v>6.4202566298931618E-2</v>
      </c>
      <c r="I15" s="1414">
        <v>0.31823072885494263</v>
      </c>
      <c r="J15" s="1414">
        <v>5.923196398192232E-2</v>
      </c>
      <c r="K15" s="1411">
        <v>0.10760007634384627</v>
      </c>
      <c r="L15" s="1413">
        <v>0.24376105814467364</v>
      </c>
      <c r="M15" s="1414">
        <v>0.12819245394786516</v>
      </c>
      <c r="N15" s="1411">
        <v>0.22639215694096215</v>
      </c>
      <c r="O15" s="1416" t="s">
        <v>408</v>
      </c>
      <c r="P15" s="1413">
        <v>-0.50947806579858435</v>
      </c>
      <c r="Q15" s="1414">
        <v>0.1982491438742835</v>
      </c>
      <c r="R15" s="1414">
        <v>0.66678086704456008</v>
      </c>
      <c r="S15" s="1414">
        <v>0.25973498454002941</v>
      </c>
      <c r="T15" s="1414">
        <v>2.0289883982857799</v>
      </c>
      <c r="U15" s="1411">
        <v>-6.0786072126529089E-2</v>
      </c>
      <c r="V15" s="1413">
        <v>0.30467522770543209</v>
      </c>
      <c r="W15" s="1414">
        <v>-0.19378989580178163</v>
      </c>
      <c r="X15" s="1414">
        <v>-0.29045702223233194</v>
      </c>
      <c r="Y15" s="1411">
        <v>-0.16613660064255775</v>
      </c>
      <c r="Z15" s="1411">
        <v>0.48549230574352786</v>
      </c>
      <c r="AA15" s="1412">
        <v>0.10134035628040228</v>
      </c>
    </row>
    <row r="16" spans="1:29" s="650" customFormat="1" ht="12">
      <c r="A16" s="1410" t="s">
        <v>409</v>
      </c>
      <c r="B16" s="1412">
        <v>0.19293448473737418</v>
      </c>
      <c r="C16" s="1412">
        <v>6.0371773776885629E-2</v>
      </c>
      <c r="D16" s="1412">
        <v>3.7185784174991188E-3</v>
      </c>
      <c r="E16" s="1412">
        <v>0.17586606167028651</v>
      </c>
      <c r="F16" s="1413">
        <v>9.939280184748478E-2</v>
      </c>
      <c r="G16" s="1414">
        <v>0.53337840264309921</v>
      </c>
      <c r="H16" s="1414">
        <v>0.11505888838536915</v>
      </c>
      <c r="I16" s="1414">
        <v>0.14011125824101311</v>
      </c>
      <c r="J16" s="1414">
        <v>0.27816991615529552</v>
      </c>
      <c r="K16" s="1411">
        <v>0.1634063036428699</v>
      </c>
      <c r="L16" s="1413">
        <v>0.30976369578861984</v>
      </c>
      <c r="M16" s="1414">
        <v>0.10559995208205253</v>
      </c>
      <c r="N16" s="1411">
        <v>0.28239771788495593</v>
      </c>
      <c r="O16" s="1416" t="s">
        <v>409</v>
      </c>
      <c r="P16" s="1413">
        <v>0.25719544397584504</v>
      </c>
      <c r="Q16" s="1414">
        <v>-8.42068510541506E-2</v>
      </c>
      <c r="R16" s="1414">
        <v>0.68506184707618378</v>
      </c>
      <c r="S16" s="1414">
        <v>0.15209327881449797</v>
      </c>
      <c r="T16" s="1414">
        <v>2.5687743106660172</v>
      </c>
      <c r="U16" s="1411">
        <v>0.64137956184555911</v>
      </c>
      <c r="V16" s="1413">
        <v>0.53099619713985247</v>
      </c>
      <c r="W16" s="1414">
        <v>0.32400936980636752</v>
      </c>
      <c r="X16" s="1414">
        <v>0.27718220062976284</v>
      </c>
      <c r="Y16" s="1411">
        <v>0.34090201794247443</v>
      </c>
      <c r="Z16" s="1411">
        <v>0.43105992747566524</v>
      </c>
      <c r="AA16" s="1412">
        <v>0.15217122549170203</v>
      </c>
    </row>
    <row r="17" spans="1:27" s="650" customFormat="1" ht="12">
      <c r="A17" s="1410" t="s">
        <v>410</v>
      </c>
      <c r="B17" s="1412">
        <v>0.19776186055392686</v>
      </c>
      <c r="C17" s="1412">
        <v>0.1628674175636351</v>
      </c>
      <c r="D17" s="1412">
        <v>-5.392992553486442E-2</v>
      </c>
      <c r="E17" s="1412">
        <v>0.24158460297631712</v>
      </c>
      <c r="F17" s="1413">
        <v>8.5371928590955548E-2</v>
      </c>
      <c r="G17" s="1414">
        <v>1.1311806377888782</v>
      </c>
      <c r="H17" s="1414">
        <v>-0.20099549245890458</v>
      </c>
      <c r="I17" s="1414">
        <v>5.4788114933304044E-2</v>
      </c>
      <c r="J17" s="1414">
        <v>0.27916432266534463</v>
      </c>
      <c r="K17" s="1411">
        <v>4.6009877111267139E-2</v>
      </c>
      <c r="L17" s="1413">
        <v>0.14020935139792501</v>
      </c>
      <c r="M17" s="1414">
        <v>9.9690399150734965E-2</v>
      </c>
      <c r="N17" s="1411">
        <v>0.13668325571267093</v>
      </c>
      <c r="O17" s="1416" t="s">
        <v>410</v>
      </c>
      <c r="P17" s="1413">
        <v>1.658834520542658</v>
      </c>
      <c r="Q17" s="1414">
        <v>0.6825101302532719</v>
      </c>
      <c r="R17" s="1414">
        <v>0.26928655070197349</v>
      </c>
      <c r="S17" s="1414">
        <v>0.37100499886293625</v>
      </c>
      <c r="T17" s="1414">
        <v>2.2060803799346536</v>
      </c>
      <c r="U17" s="1411">
        <v>0.78470253572288673</v>
      </c>
      <c r="V17" s="1413">
        <v>0.7835056640286131</v>
      </c>
      <c r="W17" s="1414">
        <v>0.29482573635486209</v>
      </c>
      <c r="X17" s="1414">
        <v>-0.57858660691761632</v>
      </c>
      <c r="Y17" s="1411">
        <v>-0.1377476361147062</v>
      </c>
      <c r="Z17" s="1411">
        <v>0.28874250056181539</v>
      </c>
      <c r="AA17" s="1412">
        <v>0.1687153469632765</v>
      </c>
    </row>
    <row r="18" spans="1:27" s="650" customFormat="1" ht="12">
      <c r="A18" s="1410" t="s">
        <v>411</v>
      </c>
      <c r="B18" s="1450">
        <v>6.1789866172533348E-2</v>
      </c>
      <c r="C18" s="1450">
        <v>8.3986639712869238E-2</v>
      </c>
      <c r="D18" s="1450">
        <v>2.5148999726199772E-2</v>
      </c>
      <c r="E18" s="1450">
        <v>0.1793733829161317</v>
      </c>
      <c r="F18" s="1431">
        <v>0.26251885429888233</v>
      </c>
      <c r="G18" s="1432">
        <v>0.56554853508946579</v>
      </c>
      <c r="H18" s="1432">
        <v>0.10325136641584276</v>
      </c>
      <c r="I18" s="1432">
        <v>0.2498575830743508</v>
      </c>
      <c r="J18" s="1432">
        <v>0.20242655379636298</v>
      </c>
      <c r="K18" s="1433">
        <v>0.22559536411990666</v>
      </c>
      <c r="L18" s="1431">
        <v>0.25446009902488509</v>
      </c>
      <c r="M18" s="1432">
        <v>0.6568745871449857</v>
      </c>
      <c r="N18" s="1433">
        <v>0.2851811078667259</v>
      </c>
      <c r="O18" s="1416" t="s">
        <v>411</v>
      </c>
      <c r="P18" s="1431">
        <v>0.32059901211590702</v>
      </c>
      <c r="Q18" s="1432">
        <v>-0.10321846959678693</v>
      </c>
      <c r="R18" s="1432">
        <v>0.51680777280172774</v>
      </c>
      <c r="S18" s="1432">
        <v>-5.7623166190934327E-4</v>
      </c>
      <c r="T18" s="1432">
        <v>0.14843926688925002</v>
      </c>
      <c r="U18" s="1433">
        <v>0.36928347941965156</v>
      </c>
      <c r="V18" s="1431">
        <v>0.78123423525670166</v>
      </c>
      <c r="W18" s="1432">
        <v>0.30747923454542425</v>
      </c>
      <c r="X18" s="1432">
        <v>-3.4099095212722252E-2</v>
      </c>
      <c r="Y18" s="1433">
        <v>0.35602940419992235</v>
      </c>
      <c r="Z18" s="1433">
        <v>-7.200051435910515E-3</v>
      </c>
      <c r="AA18" s="1450">
        <v>8.5817068107505889E-2</v>
      </c>
    </row>
    <row r="19" spans="1:27" s="650" customFormat="1" ht="12">
      <c r="A19" s="1418" t="s">
        <v>323</v>
      </c>
      <c r="B19" s="1412">
        <v>8.7552587469974963E-2</v>
      </c>
      <c r="C19" s="1412">
        <v>4.7226471148565041E-2</v>
      </c>
      <c r="D19" s="1412">
        <v>6.9255080027285976E-2</v>
      </c>
      <c r="E19" s="1412">
        <v>0.17369310231884882</v>
      </c>
      <c r="F19" s="1413">
        <v>9.3810518285035727E-3</v>
      </c>
      <c r="G19" s="1414">
        <v>0.37253659235963665</v>
      </c>
      <c r="H19" s="1414">
        <v>3.1252015108693687E-2</v>
      </c>
      <c r="I19" s="1414">
        <v>0.10833901289413639</v>
      </c>
      <c r="J19" s="1414">
        <v>0.10962028251279987</v>
      </c>
      <c r="K19" s="1411">
        <v>6.8628064031720726E-2</v>
      </c>
      <c r="L19" s="1413">
        <v>0.27564611403872519</v>
      </c>
      <c r="M19" s="1414">
        <v>0.1609118300181025</v>
      </c>
      <c r="N19" s="1411">
        <v>0.26063297213098768</v>
      </c>
      <c r="O19" s="1423" t="s">
        <v>323</v>
      </c>
      <c r="P19" s="1413">
        <v>0.25223932112809422</v>
      </c>
      <c r="Q19" s="1414">
        <v>0.18449469434526122</v>
      </c>
      <c r="R19" s="1414">
        <v>0.6148999155316468</v>
      </c>
      <c r="S19" s="1414">
        <v>5.544489028384092E-2</v>
      </c>
      <c r="T19" s="1414">
        <v>0.48949354194109529</v>
      </c>
      <c r="U19" s="1411">
        <v>0.43587458115097455</v>
      </c>
      <c r="V19" s="1413">
        <v>0.28195196001502798</v>
      </c>
      <c r="W19" s="1414">
        <v>0.26080270568837904</v>
      </c>
      <c r="X19" s="1414">
        <v>-6.8481791150014959E-2</v>
      </c>
      <c r="Y19" s="1411">
        <v>0.15048068551995564</v>
      </c>
      <c r="Z19" s="1411">
        <v>7.6001616873520694E-2</v>
      </c>
      <c r="AA19" s="1412">
        <v>8.8673335479493964E-2</v>
      </c>
    </row>
    <row r="20" spans="1:27" s="142" customFormat="1" ht="14.25" customHeight="1">
      <c r="A20" s="241" t="s">
        <v>310</v>
      </c>
      <c r="B20" s="1424"/>
      <c r="C20" s="1425"/>
      <c r="D20" s="1425"/>
      <c r="E20" s="1425"/>
      <c r="F20" s="1426"/>
      <c r="G20" s="1427"/>
      <c r="H20" s="1427"/>
      <c r="I20" s="1427"/>
      <c r="J20" s="1427"/>
      <c r="K20" s="1424"/>
      <c r="L20" s="1426"/>
      <c r="M20" s="1427"/>
      <c r="N20" s="1424"/>
      <c r="O20" s="1428" t="s">
        <v>310</v>
      </c>
      <c r="P20" s="1427"/>
      <c r="Q20" s="1427"/>
      <c r="R20" s="1427"/>
      <c r="S20" s="1427"/>
      <c r="T20" s="1427"/>
      <c r="U20" s="1424"/>
      <c r="V20" s="1427"/>
      <c r="W20" s="1427"/>
      <c r="X20" s="1427"/>
      <c r="Y20" s="1424"/>
      <c r="Z20" s="1425"/>
      <c r="AA20" s="1425"/>
    </row>
    <row r="21" spans="1:27" s="650" customFormat="1" ht="12">
      <c r="A21" s="1429" t="s">
        <v>400</v>
      </c>
      <c r="B21" s="1412">
        <v>1.4434864515784795E-2</v>
      </c>
      <c r="C21" s="1412">
        <v>-2.5109736133842819E-2</v>
      </c>
      <c r="D21" s="1412">
        <v>-0.24233009677381512</v>
      </c>
      <c r="E21" s="1412">
        <v>-2.7404529387235033E-2</v>
      </c>
      <c r="F21" s="1413">
        <v>-0.10448067840404995</v>
      </c>
      <c r="G21" s="1414">
        <v>-1.7667971434638274E-2</v>
      </c>
      <c r="H21" s="1414">
        <v>-7.96682889811553E-2</v>
      </c>
      <c r="I21" s="1414">
        <v>-8.4024551904311129E-2</v>
      </c>
      <c r="J21" s="1414">
        <v>0.14840788704793173</v>
      </c>
      <c r="K21" s="1411">
        <v>-5.1995007181503849E-2</v>
      </c>
      <c r="L21" s="1413">
        <v>-0.21076063416291058</v>
      </c>
      <c r="M21" s="1414">
        <v>-0.16199230608115933</v>
      </c>
      <c r="N21" s="1411">
        <v>-0.20646311617745206</v>
      </c>
      <c r="O21" s="1430" t="s">
        <v>400</v>
      </c>
      <c r="P21" s="1413">
        <v>-0.33528549735640623</v>
      </c>
      <c r="Q21" s="1414">
        <v>0.68502809882145277</v>
      </c>
      <c r="R21" s="1414">
        <v>0.54854477249404443</v>
      </c>
      <c r="S21" s="1414">
        <v>-0.14634818116473314</v>
      </c>
      <c r="T21" s="1414">
        <v>0.45872621511098699</v>
      </c>
      <c r="U21" s="1411">
        <v>-2.2168333104804261E-2</v>
      </c>
      <c r="V21" s="1413">
        <v>0.20547825725321256</v>
      </c>
      <c r="W21" s="1414">
        <v>0.32747107203399684</v>
      </c>
      <c r="X21" s="1414">
        <v>-4.8605217140595403E-2</v>
      </c>
      <c r="Y21" s="1411">
        <v>0.1994928256838604</v>
      </c>
      <c r="Z21" s="1413">
        <v>-6.1938433723430664E-2</v>
      </c>
      <c r="AA21" s="1412">
        <v>-8.8497539498815225E-3</v>
      </c>
    </row>
    <row r="22" spans="1:27" s="650" customFormat="1" ht="12">
      <c r="A22" s="1429" t="s">
        <v>401</v>
      </c>
      <c r="B22" s="1412">
        <v>-1.7084021489385259E-2</v>
      </c>
      <c r="C22" s="1412">
        <v>-7.2817958979773389E-2</v>
      </c>
      <c r="D22" s="1412">
        <v>0.22404068863561388</v>
      </c>
      <c r="E22" s="1412">
        <v>4.7545271665239808E-2</v>
      </c>
      <c r="F22" s="1413">
        <v>2.8896162075396248E-2</v>
      </c>
      <c r="G22" s="1414">
        <v>-9.603000471071943E-2</v>
      </c>
      <c r="H22" s="1414">
        <v>-9.3441780008640341E-2</v>
      </c>
      <c r="I22" s="1414">
        <v>0.12097401434936317</v>
      </c>
      <c r="J22" s="1414">
        <v>6.5994892924978732E-2</v>
      </c>
      <c r="K22" s="1411">
        <v>-2.409841654678857E-2</v>
      </c>
      <c r="L22" s="1413">
        <v>6.3173168638594568E-2</v>
      </c>
      <c r="M22" s="1414">
        <v>0.22360081881409233</v>
      </c>
      <c r="N22" s="1411">
        <v>8.094117761255526E-2</v>
      </c>
      <c r="O22" s="1430" t="s">
        <v>401</v>
      </c>
      <c r="P22" s="1413">
        <v>0.68623575339850196</v>
      </c>
      <c r="Q22" s="1414">
        <v>1.1257424238708365</v>
      </c>
      <c r="R22" s="1414">
        <v>-0.20530661402819228</v>
      </c>
      <c r="S22" s="1414">
        <v>0.62400156599038259</v>
      </c>
      <c r="T22" s="1414">
        <v>0.32199006973031286</v>
      </c>
      <c r="U22" s="1411">
        <v>0.3855221285677457</v>
      </c>
      <c r="V22" s="1413">
        <v>0.2920325387972551</v>
      </c>
      <c r="W22" s="1414">
        <v>0.47997202187425736</v>
      </c>
      <c r="X22" s="1414">
        <v>-9.4381884586648424E-2</v>
      </c>
      <c r="Y22" s="1411">
        <v>0.30266417515591804</v>
      </c>
      <c r="Z22" s="1413">
        <v>1.8220760954441584E-3</v>
      </c>
      <c r="AA22" s="1412">
        <v>-3.1211295466897826E-2</v>
      </c>
    </row>
    <row r="23" spans="1:27" s="650" customFormat="1" ht="12">
      <c r="A23" s="1429" t="s">
        <v>402</v>
      </c>
      <c r="B23" s="1412">
        <v>8.1605797003669878E-2</v>
      </c>
      <c r="C23" s="1412">
        <v>6.3242063930915915E-2</v>
      </c>
      <c r="D23" s="1412">
        <v>6.0199515457426411E-2</v>
      </c>
      <c r="E23" s="1412">
        <v>-6.8983517670796024E-2</v>
      </c>
      <c r="F23" s="1413">
        <v>6.4914714139050478E-2</v>
      </c>
      <c r="G23" s="1414">
        <v>0.13898108276830823</v>
      </c>
      <c r="H23" s="1414">
        <v>0.16650022486013527</v>
      </c>
      <c r="I23" s="1414">
        <v>-0.20288042500439873</v>
      </c>
      <c r="J23" s="1414">
        <v>4.4541961875201652E-2</v>
      </c>
      <c r="K23" s="1411">
        <v>9.0899914264590764E-2</v>
      </c>
      <c r="L23" s="1413">
        <v>0.45503846542566095</v>
      </c>
      <c r="M23" s="1414">
        <v>0.39335945010233631</v>
      </c>
      <c r="N23" s="1411">
        <v>0.44579009142689618</v>
      </c>
      <c r="O23" s="1430" t="s">
        <v>402</v>
      </c>
      <c r="P23" s="1413">
        <v>0.37133150973114804</v>
      </c>
      <c r="Q23" s="1414">
        <v>-0.25078736409012281</v>
      </c>
      <c r="R23" s="1414">
        <v>5.360873156987922E-2</v>
      </c>
      <c r="S23" s="1414">
        <v>0.15510955187577036</v>
      </c>
      <c r="T23" s="1414">
        <v>-0.13112610599947472</v>
      </c>
      <c r="U23" s="1411">
        <v>0.2155413125154928</v>
      </c>
      <c r="V23" s="1413">
        <v>-0.28487831417234888</v>
      </c>
      <c r="W23" s="1414">
        <v>-0.24021169806626252</v>
      </c>
      <c r="X23" s="1414">
        <v>0.80668893721467683</v>
      </c>
      <c r="Y23" s="1411">
        <v>-1.8178384094550748E-2</v>
      </c>
      <c r="Z23" s="1413">
        <v>0.17969727635609378</v>
      </c>
      <c r="AA23" s="1412">
        <v>7.0145506137190727E-2</v>
      </c>
    </row>
    <row r="24" spans="1:27" s="650" customFormat="1" ht="12">
      <c r="A24" s="1429" t="s">
        <v>403</v>
      </c>
      <c r="B24" s="1412">
        <v>6.9547172511406963E-2</v>
      </c>
      <c r="C24" s="1412">
        <v>-4.530647731846893E-2</v>
      </c>
      <c r="D24" s="1412">
        <v>-0.19300372032462765</v>
      </c>
      <c r="E24" s="1412">
        <v>-0.22155955167777208</v>
      </c>
      <c r="F24" s="1413">
        <v>-0.32278454946028456</v>
      </c>
      <c r="G24" s="1414">
        <v>-8.8656428359174644E-2</v>
      </c>
      <c r="H24" s="1414">
        <v>-0.35867047022947462</v>
      </c>
      <c r="I24" s="1414">
        <v>-0.33939564890569884</v>
      </c>
      <c r="J24" s="1414">
        <v>-3.537892429071432E-2</v>
      </c>
      <c r="K24" s="1411">
        <v>-0.28730430446403576</v>
      </c>
      <c r="L24" s="1413">
        <v>0.3317655190216231</v>
      </c>
      <c r="M24" s="1414">
        <v>-0.15712726163723223</v>
      </c>
      <c r="N24" s="1411">
        <v>0.26156549672730067</v>
      </c>
      <c r="O24" s="1430" t="s">
        <v>403</v>
      </c>
      <c r="P24" s="1413">
        <v>-0.14599426215926969</v>
      </c>
      <c r="Q24" s="1414">
        <v>0.2704479116390146</v>
      </c>
      <c r="R24" s="1414">
        <v>3.389248945989376E-2</v>
      </c>
      <c r="S24" s="1414">
        <v>0.37088657750561715</v>
      </c>
      <c r="T24" s="1414">
        <v>-0.23759553553956492</v>
      </c>
      <c r="U24" s="1411">
        <v>-8.3792470884735404E-2</v>
      </c>
      <c r="V24" s="1413">
        <v>0.16478696990777975</v>
      </c>
      <c r="W24" s="1414">
        <v>0.26131598635959996</v>
      </c>
      <c r="X24" s="1414">
        <v>-0.10604166024071182</v>
      </c>
      <c r="Y24" s="1411">
        <v>9.1943373311128562E-2</v>
      </c>
      <c r="Z24" s="1413">
        <v>-0.15473109108884708</v>
      </c>
      <c r="AA24" s="1412">
        <v>4.2630292659098235E-3</v>
      </c>
    </row>
    <row r="25" spans="1:27" s="650" customFormat="1" ht="12">
      <c r="A25" s="1429" t="s">
        <v>404</v>
      </c>
      <c r="B25" s="1412">
        <v>3.247391225896612E-2</v>
      </c>
      <c r="C25" s="1412">
        <v>-3.1390180600507689E-2</v>
      </c>
      <c r="D25" s="1412">
        <v>0.22063800953319324</v>
      </c>
      <c r="E25" s="1412">
        <v>-6.5499689428524022E-2</v>
      </c>
      <c r="F25" s="1413">
        <v>9.0895945929659216E-2</v>
      </c>
      <c r="G25" s="1414">
        <v>0.29251676872964416</v>
      </c>
      <c r="H25" s="1414">
        <v>0.10897624927170657</v>
      </c>
      <c r="I25" s="1414">
        <v>-3.5539656027319677E-2</v>
      </c>
      <c r="J25" s="1414">
        <v>5.3541584760132599E-2</v>
      </c>
      <c r="K25" s="1411">
        <v>9.8997723263592796E-2</v>
      </c>
      <c r="L25" s="1413">
        <v>0.47672588822883522</v>
      </c>
      <c r="M25" s="1414">
        <v>-2.8208229208350644E-2</v>
      </c>
      <c r="N25" s="1411">
        <v>0.41421757471976517</v>
      </c>
      <c r="O25" s="1430" t="s">
        <v>404</v>
      </c>
      <c r="P25" s="1413">
        <v>0.93602372194753047</v>
      </c>
      <c r="Q25" s="1414">
        <v>0.19121165407304885</v>
      </c>
      <c r="R25" s="1414">
        <v>0.24715174690764541</v>
      </c>
      <c r="S25" s="1414">
        <v>7.9257613901254631E-2</v>
      </c>
      <c r="T25" s="1414">
        <v>-5.5248931285936664E-2</v>
      </c>
      <c r="U25" s="1411">
        <v>0.59562181110076362</v>
      </c>
      <c r="V25" s="1413">
        <v>-0.13005729926822229</v>
      </c>
      <c r="W25" s="1414">
        <v>0.21015368874163176</v>
      </c>
      <c r="X25" s="1414">
        <v>0.26203177830079971</v>
      </c>
      <c r="Y25" s="1411">
        <v>0.14737347615617913</v>
      </c>
      <c r="Z25" s="1413">
        <v>1.9482469624245935E-2</v>
      </c>
      <c r="AA25" s="1412">
        <v>1.3254806205906577E-2</v>
      </c>
    </row>
    <row r="26" spans="1:27" s="650" customFormat="1" ht="12">
      <c r="A26" s="1429" t="s">
        <v>405</v>
      </c>
      <c r="B26" s="1412">
        <v>6.3706004788281811E-2</v>
      </c>
      <c r="C26" s="1412">
        <v>7.4136581448132066E-2</v>
      </c>
      <c r="D26" s="1412">
        <v>0.61107862317044015</v>
      </c>
      <c r="E26" s="1412">
        <v>0.2532994287450272</v>
      </c>
      <c r="F26" s="1413">
        <v>0.17862391243588704</v>
      </c>
      <c r="G26" s="1414">
        <v>0.24395574828051303</v>
      </c>
      <c r="H26" s="1414">
        <v>5.5858606673277134E-2</v>
      </c>
      <c r="I26" s="1414">
        <v>0.10386870271646065</v>
      </c>
      <c r="J26" s="1414">
        <v>-7.1756951722026785E-2</v>
      </c>
      <c r="K26" s="1411">
        <v>0.10729098729475117</v>
      </c>
      <c r="L26" s="1413">
        <v>0.49318530378390801</v>
      </c>
      <c r="M26" s="1414">
        <v>0.58793661085674409</v>
      </c>
      <c r="N26" s="1411">
        <v>0.50514974812978641</v>
      </c>
      <c r="O26" s="1430" t="s">
        <v>405</v>
      </c>
      <c r="P26" s="1413">
        <v>1.6762577259349327</v>
      </c>
      <c r="Q26" s="1414">
        <v>0.60369555670963515</v>
      </c>
      <c r="R26" s="1414">
        <v>0.47036663314829097</v>
      </c>
      <c r="S26" s="1414">
        <v>0.60385359832588592</v>
      </c>
      <c r="T26" s="1414">
        <v>9.0034589986171198E-2</v>
      </c>
      <c r="U26" s="1411">
        <v>0.99287807503233227</v>
      </c>
      <c r="V26" s="1413">
        <v>5.8829923034052101E-2</v>
      </c>
      <c r="W26" s="1414">
        <v>-0.21405652936578301</v>
      </c>
      <c r="X26" s="1414">
        <v>-0.15692972185531995</v>
      </c>
      <c r="Y26" s="1411">
        <v>-0.14557416194737161</v>
      </c>
      <c r="Z26" s="1413">
        <v>5.7971579113185401E-2</v>
      </c>
      <c r="AA26" s="1412">
        <v>7.4490283805128454E-2</v>
      </c>
    </row>
    <row r="27" spans="1:27" s="650" customFormat="1" ht="12">
      <c r="A27" s="1429" t="s">
        <v>406</v>
      </c>
      <c r="B27" s="1412">
        <v>4.7266928948851872E-2</v>
      </c>
      <c r="C27" s="1412">
        <v>0.14422851259175506</v>
      </c>
      <c r="D27" s="1412">
        <v>0.58251116641873102</v>
      </c>
      <c r="E27" s="1412">
        <v>0.27732494122398488</v>
      </c>
      <c r="F27" s="1413">
        <v>5.9257628549110875E-2</v>
      </c>
      <c r="G27" s="1414">
        <v>0.53817292127016114</v>
      </c>
      <c r="H27" s="1414">
        <v>5.8702361369381562E-2</v>
      </c>
      <c r="I27" s="1414">
        <v>0.3089591228864339</v>
      </c>
      <c r="J27" s="1414">
        <v>0.11679390400768508</v>
      </c>
      <c r="K27" s="1411">
        <v>0.14111407587529534</v>
      </c>
      <c r="L27" s="1413">
        <v>0.511135611244808</v>
      </c>
      <c r="M27" s="1414">
        <v>0.23629907266696359</v>
      </c>
      <c r="N27" s="1411">
        <v>0.45990200725108621</v>
      </c>
      <c r="O27" s="1430" t="s">
        <v>406</v>
      </c>
      <c r="P27" s="1413">
        <v>0.83432396679174237</v>
      </c>
      <c r="Q27" s="1414">
        <v>0.77783752031531361</v>
      </c>
      <c r="R27" s="1414">
        <v>0.66239171023204091</v>
      </c>
      <c r="S27" s="1414">
        <v>1.4992364255277395</v>
      </c>
      <c r="T27" s="1414">
        <v>0.72398904506733119</v>
      </c>
      <c r="U27" s="1411">
        <v>0.8003766938819854</v>
      </c>
      <c r="V27" s="1413">
        <v>-0.18202864313994993</v>
      </c>
      <c r="W27" s="1414">
        <v>1.2730012770455117</v>
      </c>
      <c r="X27" s="1414">
        <v>0.36725178942152348</v>
      </c>
      <c r="Y27" s="1411">
        <v>0.59145468635238552</v>
      </c>
      <c r="Z27" s="1413">
        <v>0.34267337857717006</v>
      </c>
      <c r="AA27" s="1412">
        <v>0.10687245189997063</v>
      </c>
    </row>
    <row r="28" spans="1:27" s="650" customFormat="1" ht="12">
      <c r="A28" s="1429" t="s">
        <v>407</v>
      </c>
      <c r="B28" s="1412">
        <v>0.11818314287438647</v>
      </c>
      <c r="C28" s="1412">
        <v>0.11310471472053574</v>
      </c>
      <c r="D28" s="1412">
        <v>4.4935876279623699E-3</v>
      </c>
      <c r="E28" s="1412">
        <v>0.45661571134175616</v>
      </c>
      <c r="F28" s="1413">
        <v>3.6978082413963831E-2</v>
      </c>
      <c r="G28" s="1414">
        <v>2.4940618689603955E-3</v>
      </c>
      <c r="H28" s="1414">
        <v>8.9969934291008746E-2</v>
      </c>
      <c r="I28" s="1414">
        <v>4.6652725823096652E-2</v>
      </c>
      <c r="J28" s="1414">
        <v>0.26647591775056578</v>
      </c>
      <c r="K28" s="1411">
        <v>6.6845425872172681E-2</v>
      </c>
      <c r="L28" s="1413">
        <v>0.7432866216189522</v>
      </c>
      <c r="M28" s="1414">
        <v>0.49357700407828897</v>
      </c>
      <c r="N28" s="1411">
        <v>0.70225446500019117</v>
      </c>
      <c r="O28" s="1430" t="s">
        <v>407</v>
      </c>
      <c r="P28" s="1413">
        <v>0.65834498464023139</v>
      </c>
      <c r="Q28" s="1414">
        <v>-4.1240453527005005E-3</v>
      </c>
      <c r="R28" s="1414">
        <v>0.7598689033454662</v>
      </c>
      <c r="S28" s="1414">
        <v>-0.54852410187025258</v>
      </c>
      <c r="T28" s="1414">
        <v>0.8520493696284035</v>
      </c>
      <c r="U28" s="1411">
        <v>0.5797110956644822</v>
      </c>
      <c r="V28" s="1413">
        <v>0.27924651200414141</v>
      </c>
      <c r="W28" s="1414">
        <v>0.13274121601821731</v>
      </c>
      <c r="X28" s="1414">
        <v>-0.319082775060886</v>
      </c>
      <c r="Y28" s="1411">
        <v>-7.080413786888351E-2</v>
      </c>
      <c r="Z28" s="1413">
        <v>8.7192911365558956E-2</v>
      </c>
      <c r="AA28" s="1412">
        <v>0.1253482840084077</v>
      </c>
    </row>
    <row r="29" spans="1:27" s="650" customFormat="1" ht="12">
      <c r="A29" s="1429" t="s">
        <v>408</v>
      </c>
      <c r="B29" s="1412">
        <v>0.11979542439336321</v>
      </c>
      <c r="C29" s="1412">
        <v>4.786157979200345E-3</v>
      </c>
      <c r="D29" s="1412">
        <v>0.27903520272702487</v>
      </c>
      <c r="E29" s="1412">
        <v>0.37823872437731465</v>
      </c>
      <c r="F29" s="1413">
        <v>0.10683588652682219</v>
      </c>
      <c r="G29" s="1414">
        <v>-2.3225046899223001E-2</v>
      </c>
      <c r="H29" s="1414">
        <v>3.9537880096159883E-2</v>
      </c>
      <c r="I29" s="1414">
        <v>0.31819815248237515</v>
      </c>
      <c r="J29" s="1414">
        <v>4.4016511688799831E-2</v>
      </c>
      <c r="K29" s="1411">
        <v>8.4946258622502047E-2</v>
      </c>
      <c r="L29" s="1413">
        <v>0.43759163350627039</v>
      </c>
      <c r="M29" s="1414">
        <v>0.29013092877352675</v>
      </c>
      <c r="N29" s="1411">
        <v>0.41941169793017252</v>
      </c>
      <c r="O29" s="1430" t="s">
        <v>408</v>
      </c>
      <c r="P29" s="1413">
        <v>0.91736555281827181</v>
      </c>
      <c r="Q29" s="1414">
        <v>-0.20064331411125558</v>
      </c>
      <c r="R29" s="1414">
        <v>0.1583084639795358</v>
      </c>
      <c r="S29" s="1414">
        <v>-9.454178017155368E-2</v>
      </c>
      <c r="T29" s="1414">
        <v>0.43543910104329631</v>
      </c>
      <c r="U29" s="1411">
        <v>0.57070292525224886</v>
      </c>
      <c r="V29" s="1413">
        <v>0.29079159240459518</v>
      </c>
      <c r="W29" s="1414">
        <v>-0.23322865924983349</v>
      </c>
      <c r="X29" s="1414">
        <v>-0.19922552945177352</v>
      </c>
      <c r="Y29" s="1411">
        <v>-0.15652757334422851</v>
      </c>
      <c r="Z29" s="1413">
        <v>7.3533051046892561E-2</v>
      </c>
      <c r="AA29" s="1412">
        <v>8.8002556443589564E-2</v>
      </c>
    </row>
    <row r="30" spans="1:27" s="650" customFormat="1" ht="12">
      <c r="A30" s="1429" t="s">
        <v>409</v>
      </c>
      <c r="B30" s="1412">
        <v>0.1833157933587084</v>
      </c>
      <c r="C30" s="1412">
        <v>5.1424463057722525E-2</v>
      </c>
      <c r="D30" s="1412">
        <v>-0.14785242601225668</v>
      </c>
      <c r="E30" s="1412">
        <v>0.22643704850058</v>
      </c>
      <c r="F30" s="1413">
        <v>8.0953752901858689E-2</v>
      </c>
      <c r="G30" s="1414">
        <v>-4.6809807324921793E-2</v>
      </c>
      <c r="H30" s="1414">
        <v>0.1051944867152852</v>
      </c>
      <c r="I30" s="1414">
        <v>0.14706069705810165</v>
      </c>
      <c r="J30" s="1414">
        <v>0.24289743465742064</v>
      </c>
      <c r="K30" s="1411">
        <v>0.10285348685922791</v>
      </c>
      <c r="L30" s="1413">
        <v>0.50798174035325672</v>
      </c>
      <c r="M30" s="1414">
        <v>0.29512331200103725</v>
      </c>
      <c r="N30" s="1411">
        <v>0.48272938434159385</v>
      </c>
      <c r="O30" s="1430" t="s">
        <v>409</v>
      </c>
      <c r="P30" s="1413">
        <v>0.17916952462221847</v>
      </c>
      <c r="Q30" s="1414">
        <v>5.3313631457585275E-2</v>
      </c>
      <c r="R30" s="1414">
        <v>9.729338838753665E-2</v>
      </c>
      <c r="S30" s="1414">
        <v>1.04211137140129</v>
      </c>
      <c r="T30" s="1414">
        <v>0.39918362793280893</v>
      </c>
      <c r="U30" s="1411">
        <v>0.1803014350022214</v>
      </c>
      <c r="V30" s="1413">
        <v>0.54013277517648728</v>
      </c>
      <c r="W30" s="1414">
        <v>0.31520649519761745</v>
      </c>
      <c r="X30" s="1414">
        <v>0.26249239535408853</v>
      </c>
      <c r="Y30" s="1411">
        <v>0.33294845891838132</v>
      </c>
      <c r="Z30" s="1413">
        <v>1.9455415676759902E-2</v>
      </c>
      <c r="AA30" s="1412">
        <v>0.13583133502027644</v>
      </c>
    </row>
    <row r="31" spans="1:27" s="650" customFormat="1" ht="12">
      <c r="A31" s="1429" t="s">
        <v>410</v>
      </c>
      <c r="B31" s="1412">
        <v>0.20129748008658543</v>
      </c>
      <c r="C31" s="1412">
        <v>0.1517910142237815</v>
      </c>
      <c r="D31" s="1412">
        <v>0.15489749639109518</v>
      </c>
      <c r="E31" s="1412">
        <v>0.34814532038842749</v>
      </c>
      <c r="F31" s="1413">
        <v>5.9478797618821799E-2</v>
      </c>
      <c r="G31" s="1414">
        <v>9.5979132079800245E-2</v>
      </c>
      <c r="H31" s="1414">
        <v>-0.21086212716392816</v>
      </c>
      <c r="I31" s="1414">
        <v>4.1318254281181854E-2</v>
      </c>
      <c r="J31" s="1414">
        <v>0.19288781222552021</v>
      </c>
      <c r="K31" s="1411">
        <v>-5.9840634937710191E-2</v>
      </c>
      <c r="L31" s="1413">
        <v>0.18614570019792076</v>
      </c>
      <c r="M31" s="1414">
        <v>0.29459072231313987</v>
      </c>
      <c r="N31" s="1411">
        <v>0.20026386688527564</v>
      </c>
      <c r="O31" s="1430" t="s">
        <v>410</v>
      </c>
      <c r="P31" s="1413">
        <v>0.46741906866880045</v>
      </c>
      <c r="Q31" s="1414">
        <v>0.46489957995126052</v>
      </c>
      <c r="R31" s="1414">
        <v>-9.5901319358115855E-2</v>
      </c>
      <c r="S31" s="1414">
        <v>0.820547667309377</v>
      </c>
      <c r="T31" s="1414">
        <v>6.4688284815760833E-2</v>
      </c>
      <c r="U31" s="1411">
        <v>0.33592471572769611</v>
      </c>
      <c r="V31" s="1413">
        <v>0.77829928506425117</v>
      </c>
      <c r="W31" s="1414">
        <v>0.32535247205779161</v>
      </c>
      <c r="X31" s="1414">
        <v>-0.6043943931263529</v>
      </c>
      <c r="Y31" s="1411">
        <v>-0.1435935992489743</v>
      </c>
      <c r="Z31" s="1413">
        <v>8.6130570419024499E-2</v>
      </c>
      <c r="AA31" s="1412">
        <v>0.18125132534737487</v>
      </c>
    </row>
    <row r="32" spans="1:27" s="650" customFormat="1" ht="12">
      <c r="A32" s="1429" t="s">
        <v>411</v>
      </c>
      <c r="B32" s="1450">
        <v>5.9223619422693607E-2</v>
      </c>
      <c r="C32" s="1450">
        <v>8.944245518161642E-2</v>
      </c>
      <c r="D32" s="1450">
        <v>2.4602519492182395E-2</v>
      </c>
      <c r="E32" s="1450">
        <v>0.29513183856686043</v>
      </c>
      <c r="F32" s="1431">
        <v>0.17415185099691088</v>
      </c>
      <c r="G32" s="1432">
        <v>1.5885079060624641E-2</v>
      </c>
      <c r="H32" s="1432">
        <v>8.4407548188826897E-2</v>
      </c>
      <c r="I32" s="1432">
        <v>0.2271613210716934</v>
      </c>
      <c r="J32" s="1432">
        <v>0.36648841291720302</v>
      </c>
      <c r="K32" s="1433">
        <v>0.15399676799927842</v>
      </c>
      <c r="L32" s="1431">
        <v>0.23993111954469404</v>
      </c>
      <c r="M32" s="1432">
        <v>0.29729980124891164</v>
      </c>
      <c r="N32" s="1433">
        <v>0.24665680471614482</v>
      </c>
      <c r="O32" s="1430" t="s">
        <v>411</v>
      </c>
      <c r="P32" s="1413">
        <v>0.29333660811925233</v>
      </c>
      <c r="Q32" s="1414">
        <v>-0.13509951968965772</v>
      </c>
      <c r="R32" s="1414">
        <v>6.7159990207320774E-2</v>
      </c>
      <c r="S32" s="1414">
        <v>0.2874631831769987</v>
      </c>
      <c r="T32" s="1414">
        <v>4.2179461328638146E-2</v>
      </c>
      <c r="U32" s="1411">
        <v>0.19816772209483258</v>
      </c>
      <c r="V32" s="1413">
        <v>0.7937248546051352</v>
      </c>
      <c r="W32" s="1414">
        <v>0.30822488981262675</v>
      </c>
      <c r="X32" s="1414">
        <v>-4.5032757212040031E-2</v>
      </c>
      <c r="Y32" s="1411">
        <v>0.35783790491449974</v>
      </c>
      <c r="Z32" s="1413">
        <v>8.444636652704296E-2</v>
      </c>
      <c r="AA32" s="1412">
        <v>9.1218754926263079E-2</v>
      </c>
    </row>
    <row r="33" spans="1:27" s="651" customFormat="1" ht="12">
      <c r="A33" s="1434" t="s">
        <v>323</v>
      </c>
      <c r="B33" s="1412">
        <v>7.9452520112419656E-2</v>
      </c>
      <c r="C33" s="1412">
        <v>4.2185994810109761E-2</v>
      </c>
      <c r="D33" s="1412">
        <v>0.11681161084189662</v>
      </c>
      <c r="E33" s="1412">
        <v>0.13548457732378294</v>
      </c>
      <c r="F33" s="1413">
        <v>4.0648849604397741E-2</v>
      </c>
      <c r="G33" s="1414">
        <v>0.10206433797946102</v>
      </c>
      <c r="H33" s="1414">
        <v>-3.0785453318415978E-3</v>
      </c>
      <c r="I33" s="1414">
        <v>9.4406905744246261E-2</v>
      </c>
      <c r="J33" s="1414">
        <v>0.12272304488564956</v>
      </c>
      <c r="K33" s="1411">
        <v>4.4562380557163994E-2</v>
      </c>
      <c r="L33" s="1413">
        <v>0.31743096736451415</v>
      </c>
      <c r="M33" s="1414">
        <v>0.22217161833540033</v>
      </c>
      <c r="N33" s="1411">
        <v>0.3051791797853074</v>
      </c>
      <c r="O33" s="1435" t="s">
        <v>323</v>
      </c>
      <c r="P33" s="1421">
        <v>0.44353517080371119</v>
      </c>
      <c r="Q33" s="1422">
        <v>0.25292102323753629</v>
      </c>
      <c r="R33" s="1422">
        <v>0.26138301657416929</v>
      </c>
      <c r="S33" s="1422">
        <v>0.33171087803749955</v>
      </c>
      <c r="T33" s="1422">
        <v>0.22781931597897875</v>
      </c>
      <c r="U33" s="1419">
        <v>0.36712860735150055</v>
      </c>
      <c r="V33" s="1421">
        <v>0.27898496002377504</v>
      </c>
      <c r="W33" s="1422">
        <v>0.25888912316165147</v>
      </c>
      <c r="X33" s="1422">
        <v>-5.907545100060374E-2</v>
      </c>
      <c r="Y33" s="1419">
        <v>0.15367604316609174</v>
      </c>
      <c r="Z33" s="1421">
        <v>6.8898064547678217E-2</v>
      </c>
      <c r="AA33" s="1420">
        <v>7.0326761889304423E-2</v>
      </c>
    </row>
    <row r="34" spans="1:27" s="142" customFormat="1" ht="15.75" customHeight="1">
      <c r="A34" s="292" t="s">
        <v>311</v>
      </c>
      <c r="B34" s="1424"/>
      <c r="C34" s="1425"/>
      <c r="D34" s="1425"/>
      <c r="E34" s="1425"/>
      <c r="F34" s="1426"/>
      <c r="G34" s="1427"/>
      <c r="H34" s="1427"/>
      <c r="I34" s="1427"/>
      <c r="J34" s="1427"/>
      <c r="K34" s="1424"/>
      <c r="L34" s="1426"/>
      <c r="M34" s="1427"/>
      <c r="N34" s="1424"/>
      <c r="O34" s="1428" t="s">
        <v>311</v>
      </c>
      <c r="P34" s="1427"/>
      <c r="Q34" s="1427"/>
      <c r="R34" s="1427"/>
      <c r="S34" s="1427"/>
      <c r="T34" s="1427"/>
      <c r="U34" s="1424"/>
      <c r="V34" s="1427"/>
      <c r="W34" s="1427"/>
      <c r="X34" s="1427"/>
      <c r="Y34" s="1424"/>
      <c r="Z34" s="1425"/>
      <c r="AA34" s="1425"/>
    </row>
    <row r="35" spans="1:27" s="650" customFormat="1" ht="12">
      <c r="A35" s="1429" t="s">
        <v>400</v>
      </c>
      <c r="B35" s="1412">
        <v>8.8284316305605737E-2</v>
      </c>
      <c r="C35" s="1412">
        <v>2.1200111185071258E-4</v>
      </c>
      <c r="D35" s="1412">
        <v>-1.7661324413177804E-2</v>
      </c>
      <c r="E35" s="1412">
        <v>0.2624252039241679</v>
      </c>
      <c r="F35" s="1413">
        <v>1.0063441712926249</v>
      </c>
      <c r="G35" s="1414">
        <v>-0.47272727272727277</v>
      </c>
      <c r="H35" s="1414">
        <v>0.13463131731565858</v>
      </c>
      <c r="I35" s="1414">
        <v>1.8469838716477858</v>
      </c>
      <c r="J35" s="1414">
        <v>0.2434300965834677</v>
      </c>
      <c r="K35" s="1411">
        <v>0.50147587483073397</v>
      </c>
      <c r="L35" s="1413">
        <v>0.57235751222783793</v>
      </c>
      <c r="M35" s="1414">
        <v>0.39479761492444254</v>
      </c>
      <c r="N35" s="1411">
        <v>0.55750258594954394</v>
      </c>
      <c r="O35" s="1430" t="s">
        <v>400</v>
      </c>
      <c r="P35" s="1413">
        <v>-0.18624725193947989</v>
      </c>
      <c r="Q35" s="1414">
        <v>-0.18070428240660674</v>
      </c>
      <c r="R35" s="1414">
        <v>0.72827836518639422</v>
      </c>
      <c r="S35" s="1414">
        <v>0.24492056051599786</v>
      </c>
      <c r="T35" s="1414">
        <v>0.14592997913565364</v>
      </c>
      <c r="U35" s="1411">
        <v>0.27431736852960387</v>
      </c>
      <c r="V35" s="1417">
        <v>11</v>
      </c>
      <c r="W35" s="1415">
        <v>0.75598773721097157</v>
      </c>
      <c r="X35" s="1415">
        <v>-0.11099498031523969</v>
      </c>
      <c r="Y35" s="1449">
        <v>0.61944454263682958</v>
      </c>
      <c r="Z35" s="1413">
        <v>0.4671617961001433</v>
      </c>
      <c r="AA35" s="1412">
        <v>0.15471091669249981</v>
      </c>
    </row>
    <row r="36" spans="1:27" s="650" customFormat="1" ht="12">
      <c r="A36" s="1429" t="s">
        <v>401</v>
      </c>
      <c r="B36" s="1412">
        <v>0.58521097084613882</v>
      </c>
      <c r="C36" s="1412">
        <v>1.3759237393082424</v>
      </c>
      <c r="D36" s="1412">
        <v>4.6700510345620838E-3</v>
      </c>
      <c r="E36" s="1412">
        <v>0.31759484770697233</v>
      </c>
      <c r="F36" s="1413">
        <v>-0.40986831874025786</v>
      </c>
      <c r="G36" s="1414">
        <v>-6.2872628726287405E-2</v>
      </c>
      <c r="H36" s="1414">
        <v>0.75830696202531667</v>
      </c>
      <c r="I36" s="1414">
        <v>2.2347915505985965</v>
      </c>
      <c r="J36" s="1414">
        <v>-0.24142405762905172</v>
      </c>
      <c r="K36" s="1411">
        <v>-0.16357856638545842</v>
      </c>
      <c r="L36" s="1413">
        <v>0.66191986233995781</v>
      </c>
      <c r="M36" s="1414">
        <v>0.19233556726225043</v>
      </c>
      <c r="N36" s="1411">
        <v>0.62461031588911253</v>
      </c>
      <c r="O36" s="1430" t="s">
        <v>401</v>
      </c>
      <c r="P36" s="1413">
        <v>4.5095982414570095</v>
      </c>
      <c r="Q36" s="1414">
        <v>1.870823297051651</v>
      </c>
      <c r="R36" s="1414">
        <v>0.53528776985044724</v>
      </c>
      <c r="S36" s="1414">
        <v>-0.13070556871271244</v>
      </c>
      <c r="T36" s="1414">
        <v>1.4286688605879503</v>
      </c>
      <c r="U36" s="1411">
        <v>1.2555978536594847</v>
      </c>
      <c r="V36" s="1417">
        <v>2.2000000000000002</v>
      </c>
      <c r="W36" s="1415">
        <v>-0.17709176665680271</v>
      </c>
      <c r="X36" s="1415">
        <v>-0.37154382941574959</v>
      </c>
      <c r="Y36" s="1449">
        <v>-0.14990726468822102</v>
      </c>
      <c r="Z36" s="1413">
        <v>5.4756209027143177E-2</v>
      </c>
      <c r="AA36" s="1412">
        <v>0.19941912504994641</v>
      </c>
    </row>
    <row r="37" spans="1:27" s="650" customFormat="1" ht="12">
      <c r="A37" s="1429" t="s">
        <v>402</v>
      </c>
      <c r="B37" s="1412">
        <v>0.40718391927042363</v>
      </c>
      <c r="C37" s="1412">
        <v>0.21763628221308418</v>
      </c>
      <c r="D37" s="1412">
        <v>3.8296374162043678E-2</v>
      </c>
      <c r="E37" s="1412">
        <v>0.27404379662794698</v>
      </c>
      <c r="F37" s="1413">
        <v>-0.73916210029825913</v>
      </c>
      <c r="G37" s="1414">
        <v>1.0823232323232324</v>
      </c>
      <c r="H37" s="1414">
        <v>1.6480217810862969</v>
      </c>
      <c r="I37" s="1414">
        <v>0.6676599121621527</v>
      </c>
      <c r="J37" s="1414">
        <v>0.17264456318561394</v>
      </c>
      <c r="K37" s="1411">
        <v>-0.45161060290039323</v>
      </c>
      <c r="L37" s="1413">
        <v>0.76683950604431539</v>
      </c>
      <c r="M37" s="1414">
        <v>0.21683154205236255</v>
      </c>
      <c r="N37" s="1411">
        <v>0.70852593614099213</v>
      </c>
      <c r="O37" s="1430" t="s">
        <v>402</v>
      </c>
      <c r="P37" s="1413">
        <v>1.1629361313725552</v>
      </c>
      <c r="Q37" s="1414">
        <v>0.42390735787403844</v>
      </c>
      <c r="R37" s="1414">
        <v>0.20279235398422846</v>
      </c>
      <c r="S37" s="1414">
        <v>-0.27305996671724686</v>
      </c>
      <c r="T37" s="1414">
        <v>-0.40054804498723773</v>
      </c>
      <c r="U37" s="1411">
        <v>0.19637890591431706</v>
      </c>
      <c r="V37" s="1417">
        <v>3.8440366972477067</v>
      </c>
      <c r="W37" s="1415">
        <v>3.1446297806950989</v>
      </c>
      <c r="X37" s="1415">
        <v>0.28617311431260584</v>
      </c>
      <c r="Y37" s="1449">
        <v>1.285790726352587</v>
      </c>
      <c r="Z37" s="1413">
        <v>0.28352103637744985</v>
      </c>
      <c r="AA37" s="1412">
        <v>0.15346206547027963</v>
      </c>
    </row>
    <row r="38" spans="1:27" s="650" customFormat="1" ht="12">
      <c r="A38" s="1429" t="s">
        <v>403</v>
      </c>
      <c r="B38" s="1412">
        <v>0.27518896191480247</v>
      </c>
      <c r="C38" s="1412">
        <v>-0.18362078314764507</v>
      </c>
      <c r="D38" s="1412">
        <v>-8.8955990876110391E-2</v>
      </c>
      <c r="E38" s="1412">
        <v>0.31639356263987972</v>
      </c>
      <c r="F38" s="1413">
        <v>-2.8605176307104241E-2</v>
      </c>
      <c r="G38" s="1414">
        <v>-0.68517613852249903</v>
      </c>
      <c r="H38" s="1414">
        <v>0.53829460470085433</v>
      </c>
      <c r="I38" s="1414">
        <v>7.6999413567747643E-2</v>
      </c>
      <c r="J38" s="1414">
        <v>0.1135328640517701</v>
      </c>
      <c r="K38" s="1411">
        <v>-3.4919951045167652E-2</v>
      </c>
      <c r="L38" s="1413">
        <v>-1.0140921689774096E-3</v>
      </c>
      <c r="M38" s="1414">
        <v>-0.14837077742143889</v>
      </c>
      <c r="N38" s="1411">
        <v>-1.8184650464200369E-2</v>
      </c>
      <c r="O38" s="1430" t="s">
        <v>403</v>
      </c>
      <c r="P38" s="1413">
        <v>0.17647970812351232</v>
      </c>
      <c r="Q38" s="1414">
        <v>-0.14992170119763737</v>
      </c>
      <c r="R38" s="1414">
        <v>0.21813582675984988</v>
      </c>
      <c r="S38" s="1414">
        <v>-0.73073761679588145</v>
      </c>
      <c r="T38" s="1414">
        <v>-7.4739219385310252E-3</v>
      </c>
      <c r="U38" s="1411">
        <v>6.8102301241816932E-2</v>
      </c>
      <c r="V38" s="1417">
        <v>0.85435779816513757</v>
      </c>
      <c r="W38" s="1415">
        <v>-0.53326586112222985</v>
      </c>
      <c r="X38" s="1415">
        <v>-0.55322300499746779</v>
      </c>
      <c r="Y38" s="1449">
        <v>-0.36615548777023488</v>
      </c>
      <c r="Z38" s="1413">
        <v>-0.40607695263504284</v>
      </c>
      <c r="AA38" s="1412">
        <v>-9.0154410556487763E-3</v>
      </c>
    </row>
    <row r="39" spans="1:27" s="650" customFormat="1" ht="12">
      <c r="A39" s="1429" t="s">
        <v>404</v>
      </c>
      <c r="B39" s="1412">
        <v>2.2124790369533232</v>
      </c>
      <c r="C39" s="1412">
        <v>0.31746424147988361</v>
      </c>
      <c r="D39" s="1412">
        <v>0.15314807949864639</v>
      </c>
      <c r="E39" s="1412">
        <v>0.51784195272417954</v>
      </c>
      <c r="F39" s="1413">
        <v>-0.1398423595219932</v>
      </c>
      <c r="G39" s="1414">
        <v>-0.18009724650349657</v>
      </c>
      <c r="H39" s="1414">
        <v>1.1960784313725492</v>
      </c>
      <c r="I39" s="1414">
        <v>3.6221553466303495</v>
      </c>
      <c r="J39" s="1414">
        <v>0.14694567672463443</v>
      </c>
      <c r="K39" s="1411">
        <v>0.22971081815767325</v>
      </c>
      <c r="L39" s="1413">
        <v>0.18889994908784202</v>
      </c>
      <c r="M39" s="1414">
        <v>0.14076446528814857</v>
      </c>
      <c r="N39" s="1411">
        <v>0.18264256834690551</v>
      </c>
      <c r="O39" s="1430" t="s">
        <v>404</v>
      </c>
      <c r="P39" s="1413">
        <v>2.2087676229581952</v>
      </c>
      <c r="Q39" s="1414">
        <v>2.3492136334521434</v>
      </c>
      <c r="R39" s="1414">
        <v>1.9338915165262449</v>
      </c>
      <c r="S39" s="1414">
        <v>-0.2848045095735694</v>
      </c>
      <c r="T39" s="1414">
        <v>-0.32554298492172795</v>
      </c>
      <c r="U39" s="1411">
        <v>1.3600997721228825</v>
      </c>
      <c r="V39" s="1417">
        <v>1.0760157273918742</v>
      </c>
      <c r="W39" s="1415">
        <v>0.15730928358858964</v>
      </c>
      <c r="X39" s="1415">
        <v>0.49841806236200115</v>
      </c>
      <c r="Y39" s="1449">
        <v>0.28787631317407514</v>
      </c>
      <c r="Z39" s="1413">
        <v>1.0772650813527234</v>
      </c>
      <c r="AA39" s="1412">
        <v>0.42397250518000718</v>
      </c>
    </row>
    <row r="40" spans="1:27" s="650" customFormat="1" ht="12">
      <c r="A40" s="1429" t="s">
        <v>405</v>
      </c>
      <c r="B40" s="1412">
        <v>0.29506486676016808</v>
      </c>
      <c r="C40" s="1412">
        <v>0.43012523999341012</v>
      </c>
      <c r="D40" s="1412">
        <v>0.48717277296101957</v>
      </c>
      <c r="E40" s="1412">
        <v>-0.15972430470595977</v>
      </c>
      <c r="F40" s="1413">
        <v>-0.36556785635602562</v>
      </c>
      <c r="G40" s="1414">
        <v>4.925766541151158</v>
      </c>
      <c r="H40" s="1414">
        <v>1.5173611111111112</v>
      </c>
      <c r="I40" s="1414">
        <v>0.55376147746243731</v>
      </c>
      <c r="J40" s="1414">
        <v>-0.39481902944817326</v>
      </c>
      <c r="K40" s="1411">
        <v>0.70679403580716693</v>
      </c>
      <c r="L40" s="1413">
        <v>0.32935770560035094</v>
      </c>
      <c r="M40" s="1414">
        <v>0.31133961269215904</v>
      </c>
      <c r="N40" s="1411">
        <v>0.32657061227653772</v>
      </c>
      <c r="O40" s="1430" t="s">
        <v>405</v>
      </c>
      <c r="P40" s="1413">
        <v>2.0167257256661824</v>
      </c>
      <c r="Q40" s="1414">
        <v>0.99661162981001961</v>
      </c>
      <c r="R40" s="1414">
        <v>2.8629688224665175</v>
      </c>
      <c r="S40" s="1414">
        <v>0.79498806896407581</v>
      </c>
      <c r="T40" s="1414">
        <v>0.18247791479218889</v>
      </c>
      <c r="U40" s="1411">
        <v>2.1952258819625632</v>
      </c>
      <c r="V40" s="1417">
        <v>-1</v>
      </c>
      <c r="W40" s="1415">
        <v>-2.5266068447412304E-2</v>
      </c>
      <c r="X40" s="1415">
        <v>-0.78860432710431372</v>
      </c>
      <c r="Y40" s="1449">
        <v>-0.51251420305167406</v>
      </c>
      <c r="Z40" s="1413">
        <v>-0.78994935728846005</v>
      </c>
      <c r="AA40" s="1412">
        <v>0.13191224687602388</v>
      </c>
    </row>
    <row r="41" spans="1:27" s="650" customFormat="1" ht="12">
      <c r="A41" s="1429" t="s">
        <v>406</v>
      </c>
      <c r="B41" s="1412">
        <v>0.79022616784775823</v>
      </c>
      <c r="C41" s="1412">
        <v>8.0066127480799887E-2</v>
      </c>
      <c r="D41" s="1412">
        <v>0.17663695903603549</v>
      </c>
      <c r="E41" s="1412">
        <v>8.7526374832122666E-2</v>
      </c>
      <c r="F41" s="1413">
        <v>6.4947944841462046E-2</v>
      </c>
      <c r="G41" s="1414">
        <v>4.3608714408973253</v>
      </c>
      <c r="H41" s="1414">
        <v>1.8910928143712575</v>
      </c>
      <c r="I41" s="1414">
        <v>0.30711391575233304</v>
      </c>
      <c r="J41" s="1414">
        <v>-0.38957607477195744</v>
      </c>
      <c r="K41" s="1411">
        <v>0.75684705684293263</v>
      </c>
      <c r="L41" s="1413">
        <v>9.6574852579466741E-2</v>
      </c>
      <c r="M41" s="1414">
        <v>-8.982728544451557E-2</v>
      </c>
      <c r="N41" s="1411">
        <v>5.4660670388603227E-2</v>
      </c>
      <c r="O41" s="1430" t="s">
        <v>406</v>
      </c>
      <c r="P41" s="1413">
        <v>0.73132333017679496</v>
      </c>
      <c r="Q41" s="1414">
        <v>-0.39602915098860669</v>
      </c>
      <c r="R41" s="1414">
        <v>0.33554423355512819</v>
      </c>
      <c r="S41" s="1414">
        <v>0.61605182481354737</v>
      </c>
      <c r="T41" s="1414">
        <v>-0.36823621878525448</v>
      </c>
      <c r="U41" s="1411">
        <v>0.23392992693636638</v>
      </c>
      <c r="V41" s="1417">
        <v>-0.48490061162079501</v>
      </c>
      <c r="W41" s="1415">
        <v>3.5744271205978224</v>
      </c>
      <c r="X41" s="1415">
        <v>-0.62207603323340577</v>
      </c>
      <c r="Y41" s="1449">
        <v>7.7620905016100972E-2</v>
      </c>
      <c r="Z41" s="1413">
        <v>-0.22916038239943881</v>
      </c>
      <c r="AA41" s="1412">
        <v>0.1127193004751641</v>
      </c>
    </row>
    <row r="42" spans="1:27" s="650" customFormat="1" ht="12">
      <c r="A42" s="1429" t="s">
        <v>407</v>
      </c>
      <c r="B42" s="1412">
        <v>1.3674956412937407</v>
      </c>
      <c r="C42" s="1412">
        <v>0.36973999909579258</v>
      </c>
      <c r="D42" s="1412">
        <v>0.14957269936631423</v>
      </c>
      <c r="E42" s="1412">
        <v>6.1040552534395331E-2</v>
      </c>
      <c r="F42" s="1413">
        <v>0.48300947173127629</v>
      </c>
      <c r="G42" s="1414">
        <v>1.6432397959183676</v>
      </c>
      <c r="H42" s="1414">
        <v>0.97907979033197434</v>
      </c>
      <c r="I42" s="1414">
        <v>5.4939749468514654E-2</v>
      </c>
      <c r="J42" s="1414">
        <v>-0.17442641050788621</v>
      </c>
      <c r="K42" s="1411">
        <v>0.74720663090494166</v>
      </c>
      <c r="L42" s="1413">
        <v>0.34518791751107814</v>
      </c>
      <c r="M42" s="1414">
        <v>0.35006311996818118</v>
      </c>
      <c r="N42" s="1411">
        <v>0.34605632261847719</v>
      </c>
      <c r="O42" s="1430" t="s">
        <v>407</v>
      </c>
      <c r="P42" s="1413">
        <v>0.1222896953584871</v>
      </c>
      <c r="Q42" s="1414">
        <v>-0.47684935628340697</v>
      </c>
      <c r="R42" s="1414">
        <v>0.11894776596560486</v>
      </c>
      <c r="S42" s="1414">
        <v>0.72168429812711521</v>
      </c>
      <c r="T42" s="1414">
        <v>-0.4075262290990036</v>
      </c>
      <c r="U42" s="1411">
        <v>2.4524940257264261E-2</v>
      </c>
      <c r="V42" s="1417">
        <v>-0.19266055045871566</v>
      </c>
      <c r="W42" s="1415">
        <v>0.26694341926250198</v>
      </c>
      <c r="X42" s="1415">
        <v>1.4264062415854379</v>
      </c>
      <c r="Y42" s="1449">
        <v>0.62547332744521422</v>
      </c>
      <c r="Z42" s="1413">
        <v>0.35792288102302172</v>
      </c>
      <c r="AA42" s="1412">
        <v>0.22999551985134148</v>
      </c>
    </row>
    <row r="43" spans="1:27" s="650" customFormat="1" ht="12">
      <c r="A43" s="1429" t="s">
        <v>408</v>
      </c>
      <c r="B43" s="1412">
        <v>1.1491013784679804</v>
      </c>
      <c r="C43" s="1412">
        <v>0.31663067260955913</v>
      </c>
      <c r="D43" s="1412">
        <v>6.1359953577338588E-2</v>
      </c>
      <c r="E43" s="1412">
        <v>-7.4505865301949137E-2</v>
      </c>
      <c r="F43" s="1413">
        <v>1.2406947890818865E-2</v>
      </c>
      <c r="G43" s="1414">
        <v>1.4773169868106586</v>
      </c>
      <c r="H43" s="1414">
        <v>0.86011904761904723</v>
      </c>
      <c r="I43" s="1414">
        <v>0.31959406027589798</v>
      </c>
      <c r="J43" s="1414">
        <v>0.74247975020095214</v>
      </c>
      <c r="K43" s="1411">
        <v>0.63687236925380586</v>
      </c>
      <c r="L43" s="1413">
        <v>0.20567738830925331</v>
      </c>
      <c r="M43" s="1414">
        <v>0.10387502502632162</v>
      </c>
      <c r="N43" s="1411">
        <v>0.18985707426678222</v>
      </c>
      <c r="O43" s="1430" t="s">
        <v>408</v>
      </c>
      <c r="P43" s="1413">
        <v>-0.639311255137193</v>
      </c>
      <c r="Q43" s="1414">
        <v>0.35101643929704607</v>
      </c>
      <c r="R43" s="1414">
        <v>0.74516744308395899</v>
      </c>
      <c r="S43" s="1414">
        <v>0.43722152815398729</v>
      </c>
      <c r="T43" s="1414">
        <v>2.1840069623499829</v>
      </c>
      <c r="U43" s="1411">
        <v>-0.13203512252628757</v>
      </c>
      <c r="V43" s="1417">
        <v>3.2647058823529411</v>
      </c>
      <c r="W43" s="1415">
        <v>3.6890312356342694</v>
      </c>
      <c r="X43" s="1415">
        <v>-0.94645552473955996</v>
      </c>
      <c r="Y43" s="1449">
        <v>-0.36027219155291701</v>
      </c>
      <c r="Z43" s="1413">
        <v>1.9023922242164377</v>
      </c>
      <c r="AA43" s="1412">
        <v>0.14190680903766717</v>
      </c>
    </row>
    <row r="44" spans="1:27" s="650" customFormat="1" ht="12">
      <c r="A44" s="1429" t="s">
        <v>409</v>
      </c>
      <c r="B44" s="1412">
        <v>1.5511075021428247</v>
      </c>
      <c r="C44" s="1412">
        <v>0.63696725739927262</v>
      </c>
      <c r="D44" s="1412">
        <v>4.7241720943043131E-3</v>
      </c>
      <c r="E44" s="1412">
        <v>0.12376089534445378</v>
      </c>
      <c r="F44" s="1413">
        <v>0.43189880675099368</v>
      </c>
      <c r="G44" s="1414">
        <v>6.4998466100828294</v>
      </c>
      <c r="H44" s="1414">
        <v>0.31338523355097947</v>
      </c>
      <c r="I44" s="1414">
        <v>-0.10723196067519924</v>
      </c>
      <c r="J44" s="1414">
        <v>1.5051102470979894</v>
      </c>
      <c r="K44" s="1411">
        <v>1.3368179025857234</v>
      </c>
      <c r="L44" s="1413">
        <v>0.26243224018185307</v>
      </c>
      <c r="M44" s="1414">
        <v>6.7434193932151887E-2</v>
      </c>
      <c r="N44" s="1411">
        <v>0.2355930033601763</v>
      </c>
      <c r="O44" s="1430" t="s">
        <v>409</v>
      </c>
      <c r="P44" s="1413">
        <v>0.32368547563349592</v>
      </c>
      <c r="Q44" s="1414">
        <v>-0.14389509553815205</v>
      </c>
      <c r="R44" s="1414">
        <v>0.76909853114238724</v>
      </c>
      <c r="S44" s="1414">
        <v>-4.9224041478574287E-2</v>
      </c>
      <c r="T44" s="1414">
        <v>2.8730836485620483</v>
      </c>
      <c r="U44" s="1411">
        <v>0.809995888404621</v>
      </c>
      <c r="V44" s="1417">
        <v>3.0198776758409984E-2</v>
      </c>
      <c r="W44" s="1415">
        <v>0.85634494991652743</v>
      </c>
      <c r="X44" s="1415">
        <v>1.0877234907641768</v>
      </c>
      <c r="Y44" s="1449">
        <v>0.8001420315750527</v>
      </c>
      <c r="Z44" s="1413">
        <v>1.7319451450222965</v>
      </c>
      <c r="AA44" s="1412">
        <v>0.21331622993872945</v>
      </c>
    </row>
    <row r="45" spans="1:27" s="650" customFormat="1" ht="12">
      <c r="A45" s="1429" t="s">
        <v>410</v>
      </c>
      <c r="B45" s="1412">
        <v>-2.1065794024529794E-2</v>
      </c>
      <c r="C45" s="1412">
        <v>0.67627793542388059</v>
      </c>
      <c r="D45" s="1412">
        <v>-5.5568251119925471E-2</v>
      </c>
      <c r="E45" s="1412">
        <v>0.1617004367272592</v>
      </c>
      <c r="F45" s="1413">
        <v>0.1738777019467086</v>
      </c>
      <c r="G45" s="1414">
        <v>6.962662337662338</v>
      </c>
      <c r="H45" s="1414">
        <v>-8.6829268292682671E-2</v>
      </c>
      <c r="I45" s="1414">
        <v>0.28880131415607213</v>
      </c>
      <c r="J45" s="1414">
        <v>1.6826217927113785</v>
      </c>
      <c r="K45" s="1411">
        <v>0.79230626687396777</v>
      </c>
      <c r="L45" s="1413">
        <v>0.13369981573268763</v>
      </c>
      <c r="M45" s="1414">
        <v>5.2509471531252405E-2</v>
      </c>
      <c r="N45" s="1411">
        <v>0.12715930844735013</v>
      </c>
      <c r="O45" s="1430" t="s">
        <v>410</v>
      </c>
      <c r="P45" s="1413">
        <v>3.4593165360486156</v>
      </c>
      <c r="Q45" s="1414">
        <v>0.76065348228154361</v>
      </c>
      <c r="R45" s="1414">
        <v>0.30194785822192971</v>
      </c>
      <c r="S45" s="1414">
        <v>0.31119805930399735</v>
      </c>
      <c r="T45" s="1414">
        <v>2.6555499786993471</v>
      </c>
      <c r="U45" s="1411">
        <v>0.91884567921158777</v>
      </c>
      <c r="V45" s="1417">
        <v>1.0416666666666665</v>
      </c>
      <c r="W45" s="1415">
        <v>-0.344039164805793</v>
      </c>
      <c r="X45" s="1415">
        <v>0.39294554199099396</v>
      </c>
      <c r="Y45" s="1449">
        <v>3.3951998948911655E-2</v>
      </c>
      <c r="Z45" s="1413">
        <v>0.70188594546396654</v>
      </c>
      <c r="AA45" s="1412">
        <v>0.12824326600181379</v>
      </c>
    </row>
    <row r="46" spans="1:27" s="650" customFormat="1" ht="12">
      <c r="A46" s="1429" t="s">
        <v>411</v>
      </c>
      <c r="B46" s="1412">
        <v>0.29456708714422608</v>
      </c>
      <c r="C46" s="1412">
        <v>-0.20267897853281169</v>
      </c>
      <c r="D46" s="1412">
        <v>2.5154322815607477E-2</v>
      </c>
      <c r="E46" s="1412">
        <v>8.7549394545972881E-2</v>
      </c>
      <c r="F46" s="1413">
        <v>2.1503023639362278</v>
      </c>
      <c r="G46" s="1414">
        <v>4.7208505779934375</v>
      </c>
      <c r="H46" s="1414">
        <v>0.44983414634146346</v>
      </c>
      <c r="I46" s="1414">
        <v>1.1080833194362016</v>
      </c>
      <c r="J46" s="1414">
        <v>-0.5273773421880481</v>
      </c>
      <c r="K46" s="1411">
        <v>1.1641067284891782</v>
      </c>
      <c r="L46" s="1413">
        <v>0.25624240827888212</v>
      </c>
      <c r="M46" s="1414">
        <v>0.73345173719662515</v>
      </c>
      <c r="N46" s="1411">
        <v>0.29015417856276793</v>
      </c>
      <c r="O46" s="1430" t="s">
        <v>411</v>
      </c>
      <c r="P46" s="1413">
        <v>0.36684130199606413</v>
      </c>
      <c r="Q46" s="1414">
        <v>-9.1871840996402665E-2</v>
      </c>
      <c r="R46" s="1414">
        <v>0.59014197599947038</v>
      </c>
      <c r="S46" s="1414">
        <v>-7.8015541624455231E-2</v>
      </c>
      <c r="T46" s="1414">
        <v>0.18623986984748409</v>
      </c>
      <c r="U46" s="1411">
        <v>0.43969460101261659</v>
      </c>
      <c r="V46" s="1417">
        <v>-0.54213387699626236</v>
      </c>
      <c r="W46" s="1415">
        <v>0.21428417330010552</v>
      </c>
      <c r="X46" s="1415">
        <v>0.63430967567027641</v>
      </c>
      <c r="Y46" s="1449">
        <v>0.17925949448545175</v>
      </c>
      <c r="Z46" s="1413">
        <v>-9.0363822811811323E-2</v>
      </c>
      <c r="AA46" s="1412">
        <v>6.8974109036396447E-2</v>
      </c>
    </row>
    <row r="47" spans="1:27" s="650" customFormat="1" ht="12">
      <c r="A47" s="1436" t="s">
        <v>323</v>
      </c>
      <c r="B47" s="1440">
        <v>0.66425596112960483</v>
      </c>
      <c r="C47" s="1440">
        <v>0.27227834521957406</v>
      </c>
      <c r="D47" s="1440">
        <v>6.8895746672083868E-2</v>
      </c>
      <c r="E47" s="1440">
        <v>0.20326552947170784</v>
      </c>
      <c r="F47" s="1524">
        <v>-0.17514268441321623</v>
      </c>
      <c r="G47" s="1525">
        <v>1.9589047041847039</v>
      </c>
      <c r="H47" s="1525">
        <v>0.65655192490883074</v>
      </c>
      <c r="I47" s="1525">
        <v>0.54310743801943362</v>
      </c>
      <c r="J47" s="1525">
        <v>-8.0440504903280807E-3</v>
      </c>
      <c r="K47" s="1458">
        <v>0.29076777175768265</v>
      </c>
      <c r="L47" s="1524">
        <v>0.267335625901441</v>
      </c>
      <c r="M47" s="1525">
        <v>0.14901339641961964</v>
      </c>
      <c r="N47" s="1458">
        <v>0.25180053087972265</v>
      </c>
      <c r="O47" s="1437" t="s">
        <v>323</v>
      </c>
      <c r="P47" s="1524">
        <v>0.14301204283757296</v>
      </c>
      <c r="Q47" s="1525">
        <v>0.16182293189770047</v>
      </c>
      <c r="R47" s="1525">
        <v>0.66447298246095809</v>
      </c>
      <c r="S47" s="1525">
        <v>-1.0961984999278362E-2</v>
      </c>
      <c r="T47" s="1525">
        <v>0.52803792063359878</v>
      </c>
      <c r="U47" s="1458">
        <v>0.45463059025611363</v>
      </c>
      <c r="V47" s="1526">
        <v>0.52638341392055232</v>
      </c>
      <c r="W47" s="1438">
        <v>0.35210646795963241</v>
      </c>
      <c r="X47" s="1438">
        <v>-0.31985726183501928</v>
      </c>
      <c r="Y47" s="1439">
        <v>2.2251001770032142E-2</v>
      </c>
      <c r="Z47" s="1524">
        <v>8.5400631915675929E-2</v>
      </c>
      <c r="AA47" s="1440">
        <v>0.15449739991045175</v>
      </c>
    </row>
    <row r="48" spans="1:27" s="650" customFormat="1" ht="12">
      <c r="A48" s="645"/>
      <c r="B48" s="645"/>
      <c r="C48" s="645"/>
      <c r="D48" s="645"/>
      <c r="E48" s="645"/>
      <c r="F48" s="645"/>
      <c r="G48" s="645"/>
      <c r="H48" s="645"/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1030"/>
      <c r="W48" s="645"/>
      <c r="X48" s="645"/>
      <c r="Y48" s="125"/>
      <c r="Z48" s="645"/>
      <c r="AA48" s="645"/>
    </row>
    <row r="49" spans="1:27" s="650" customFormat="1" ht="12">
      <c r="A49" s="645" t="s">
        <v>31</v>
      </c>
      <c r="B49" s="645"/>
      <c r="C49" s="645"/>
      <c r="D49" s="645"/>
      <c r="E49" s="645"/>
      <c r="F49" s="645"/>
      <c r="G49" s="645"/>
      <c r="H49" s="645"/>
      <c r="I49" s="645"/>
      <c r="J49" s="645"/>
      <c r="K49" s="645"/>
      <c r="L49" s="645"/>
      <c r="M49" s="645"/>
      <c r="N49" s="645"/>
      <c r="O49" s="645" t="s">
        <v>31</v>
      </c>
      <c r="P49" s="645"/>
      <c r="Q49" s="645"/>
      <c r="R49" s="645"/>
      <c r="S49" s="645"/>
      <c r="T49" s="645"/>
      <c r="U49" s="645"/>
      <c r="V49" s="1030"/>
      <c r="W49" s="1030"/>
      <c r="X49" s="1030"/>
      <c r="Y49" s="1030"/>
      <c r="Z49" s="1030"/>
      <c r="AA49" s="645"/>
    </row>
    <row r="50" spans="1:27" s="1032" customFormat="1" ht="11.25">
      <c r="A50" s="1031"/>
      <c r="B50" s="1031"/>
      <c r="C50" s="1031"/>
      <c r="D50" s="1031"/>
      <c r="E50" s="1031"/>
      <c r="O50" s="1031"/>
      <c r="AA50" s="1031"/>
    </row>
    <row r="51" spans="1:27" s="1032" customFormat="1">
      <c r="A51" s="1031"/>
      <c r="B51" s="1031"/>
      <c r="C51" s="1031"/>
      <c r="O51" s="1031"/>
      <c r="AA51" s="217"/>
    </row>
    <row r="52" spans="1:27" s="1032" customFormat="1">
      <c r="A52" s="1031"/>
      <c r="B52" s="1031"/>
      <c r="C52" s="1031"/>
      <c r="O52" s="1031"/>
      <c r="AA52" s="217"/>
    </row>
    <row r="53" spans="1:27" s="1032" customFormat="1">
      <c r="A53" s="1031"/>
      <c r="B53" s="1031"/>
      <c r="C53" s="1031"/>
      <c r="O53" s="1031"/>
      <c r="AA53" s="217"/>
    </row>
    <row r="54" spans="1:27" s="1032" customFormat="1">
      <c r="A54" s="1031"/>
      <c r="B54" s="1031"/>
      <c r="C54" s="1031"/>
      <c r="O54" s="1031"/>
      <c r="AA54" s="217"/>
    </row>
    <row r="55" spans="1:27" s="1032" customFormat="1">
      <c r="A55" s="1031"/>
      <c r="B55" s="1031"/>
      <c r="C55" s="1031"/>
      <c r="O55" s="1031"/>
      <c r="AA55" s="217"/>
    </row>
    <row r="56" spans="1:27" s="1032" customFormat="1">
      <c r="A56" s="1031"/>
      <c r="B56" s="1031"/>
      <c r="C56" s="1031"/>
      <c r="O56" s="1031"/>
      <c r="AA56" s="217"/>
    </row>
    <row r="57" spans="1:27" s="1032" customFormat="1">
      <c r="A57" s="1031"/>
      <c r="B57" s="1031"/>
      <c r="C57" s="1031"/>
      <c r="O57" s="1031"/>
      <c r="AA57" s="217"/>
    </row>
    <row r="58" spans="1:27" s="1032" customFormat="1">
      <c r="A58" s="1031"/>
      <c r="B58" s="1031"/>
      <c r="C58" s="1031"/>
      <c r="O58" s="1031"/>
      <c r="AA58" s="217"/>
    </row>
  </sheetData>
  <sheetProtection formatCells="0" formatColumns="0" formatRows="0" insertColumns="0" insertRows="0" insertHyperlinks="0" deleteColumns="0" deleteRows="0" sort="0" autoFilter="0" pivotTables="0"/>
  <mergeCells count="28">
    <mergeCell ref="Q5:Q6"/>
    <mergeCell ref="P5:P6"/>
    <mergeCell ref="R5:R6"/>
    <mergeCell ref="AA5:AA6"/>
    <mergeCell ref="U5:U6"/>
    <mergeCell ref="V5:V6"/>
    <mergeCell ref="W5:W6"/>
    <mergeCell ref="X5:X6"/>
    <mergeCell ref="Y5:Y6"/>
    <mergeCell ref="Z5:Z6"/>
    <mergeCell ref="S5:S6"/>
    <mergeCell ref="T5:T6"/>
    <mergeCell ref="F2:H2"/>
    <mergeCell ref="A5:A6"/>
    <mergeCell ref="B5:B6"/>
    <mergeCell ref="C5:C6"/>
    <mergeCell ref="D5:D6"/>
    <mergeCell ref="E5:E6"/>
    <mergeCell ref="F5:F6"/>
    <mergeCell ref="I5:I6"/>
    <mergeCell ref="J5:J6"/>
    <mergeCell ref="G5:G6"/>
    <mergeCell ref="H5:H6"/>
    <mergeCell ref="O5:O6"/>
    <mergeCell ref="K5:K6"/>
    <mergeCell ref="L5:L6"/>
    <mergeCell ref="M5:M6"/>
    <mergeCell ref="N5:N6"/>
  </mergeCells>
  <phoneticPr fontId="103" type="noConversion"/>
  <printOptions horizontalCentered="1"/>
  <pageMargins left="0.5" right="0.5" top="0.52" bottom="0.52" header="0.5" footer="0.5"/>
  <pageSetup scale="80" fitToWidth="2" orientation="landscape" horizontalDpi="204" verticalDpi="196" r:id="rId1"/>
  <headerFooter alignWithMargins="0"/>
  <rowBreaks count="1" manualBreakCount="1">
    <brk id="49" max="26" man="1"/>
  </rowBreaks>
  <colBreaks count="1" manualBreakCount="1">
    <brk id="14" max="4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76</vt:i4>
      </vt:variant>
    </vt:vector>
  </HeadingPairs>
  <TitlesOfParts>
    <vt:vector size="159" baseType="lpstr">
      <vt:lpstr>List of Tables</vt:lpstr>
      <vt:lpstr>TABLE 1</vt:lpstr>
      <vt:lpstr>TABLE 2</vt:lpstr>
      <vt:lpstr>TABLE 3</vt:lpstr>
      <vt:lpstr>Tables 4 &amp; 5</vt:lpstr>
      <vt:lpstr>Table 6 &amp;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 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66-67</vt:lpstr>
      <vt:lpstr>TABLE 68</vt:lpstr>
      <vt:lpstr>TABLE 69</vt:lpstr>
      <vt:lpstr>TABLE 70</vt:lpstr>
      <vt:lpstr>TABLE 71</vt:lpstr>
      <vt:lpstr>TABLE 72-76</vt:lpstr>
      <vt:lpstr>TABLE 77-80</vt:lpstr>
      <vt:lpstr>TABLE 81</vt:lpstr>
      <vt:lpstr>TABLE 82</vt:lpstr>
      <vt:lpstr>TABLE 83</vt:lpstr>
      <vt:lpstr>TABLES 84-85</vt:lpstr>
      <vt:lpstr>Table 86</vt:lpstr>
      <vt:lpstr>Table 87-92</vt:lpstr>
      <vt:lpstr>Tables 93-95</vt:lpstr>
      <vt:lpstr>Tables 96-97</vt:lpstr>
      <vt:lpstr>TABLE 98</vt:lpstr>
      <vt:lpstr>TABLE 99</vt:lpstr>
      <vt:lpstr>TABLE 100</vt:lpstr>
      <vt:lpstr>TABLE 101-103</vt:lpstr>
      <vt:lpstr>'TABLE 1'!Print_Area</vt:lpstr>
      <vt:lpstr>'TABLE 10'!Print_Area</vt:lpstr>
      <vt:lpstr>'TABLE 100'!Print_Area</vt:lpstr>
      <vt:lpstr>'TABLE 101-103'!Print_Area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2'!Print_Area</vt:lpstr>
      <vt:lpstr>'TABLE 20'!Print_Area</vt:lpstr>
      <vt:lpstr>'TABLE 21'!Print_Area</vt:lpstr>
      <vt:lpstr>'TABLE 22'!Print_Area</vt:lpstr>
      <vt:lpstr>'TABLE 23'!Print_Area</vt:lpstr>
      <vt:lpstr>'TABLE 26'!Print_Area</vt:lpstr>
      <vt:lpstr>'TABLE 27'!Print_Area</vt:lpstr>
      <vt:lpstr>'TABLE 28'!Print_Area</vt:lpstr>
      <vt:lpstr>'TABLE 29 '!Print_Area</vt:lpstr>
      <vt:lpstr>'TABLE 3'!Print_Area</vt:lpstr>
      <vt:lpstr>'TABLE 30'!Print_Area</vt:lpstr>
      <vt:lpstr>'TABLE 31'!Print_Area</vt:lpstr>
      <vt:lpstr>'TABLE 32'!Print_Area</vt:lpstr>
      <vt:lpstr>'TABLE 33'!Print_Area</vt:lpstr>
      <vt:lpstr>'TABLE 35'!Print_Area</vt:lpstr>
      <vt:lpstr>'TABLE 36'!Print_Area</vt:lpstr>
      <vt:lpstr>'TABLE 37'!Print_Area</vt:lpstr>
      <vt:lpstr>'TABLE 38'!Print_Area</vt:lpstr>
      <vt:lpstr>'TABLE 39'!Print_Area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47'!Print_Area</vt:lpstr>
      <vt:lpstr>'TABLE 49'!Print_Area</vt:lpstr>
      <vt:lpstr>'TABLE 50'!Print_Area</vt:lpstr>
      <vt:lpstr>'TABLE 51'!Print_Area</vt:lpstr>
      <vt:lpstr>'TABLE 52'!Print_Area</vt:lpstr>
      <vt:lpstr>'TABLE 53'!Print_Area</vt:lpstr>
      <vt:lpstr>'TABLE 54'!Print_Area</vt:lpstr>
      <vt:lpstr>'TABLE 55'!Print_Area</vt:lpstr>
      <vt:lpstr>'TABLE 56'!Print_Area</vt:lpstr>
      <vt:lpstr>'TABLE 57'!Print_Area</vt:lpstr>
      <vt:lpstr>'TABLE 58'!Print_Area</vt:lpstr>
      <vt:lpstr>'TABLE 59'!Print_Area</vt:lpstr>
      <vt:lpstr>'Table 6 &amp; 7'!Print_Area</vt:lpstr>
      <vt:lpstr>'TABLE 60'!Print_Area</vt:lpstr>
      <vt:lpstr>'TABLE 61'!Print_Area</vt:lpstr>
      <vt:lpstr>'TABLE 62'!Print_Area</vt:lpstr>
      <vt:lpstr>'TABLE 63'!Print_Area</vt:lpstr>
      <vt:lpstr>'TABLE 64'!Print_Area</vt:lpstr>
      <vt:lpstr>'TABLE 65'!Print_Area</vt:lpstr>
      <vt:lpstr>'Table 66-67'!Print_Area</vt:lpstr>
      <vt:lpstr>'TABLE 68'!Print_Area</vt:lpstr>
      <vt:lpstr>'TABLE 69'!Print_Area</vt:lpstr>
      <vt:lpstr>'TABLE 70'!Print_Area</vt:lpstr>
      <vt:lpstr>'TABLE 71'!Print_Area</vt:lpstr>
      <vt:lpstr>'TABLE 72-76'!Print_Area</vt:lpstr>
      <vt:lpstr>'TABLE 77-80'!Print_Area</vt:lpstr>
      <vt:lpstr>'TABLE 8'!Print_Area</vt:lpstr>
      <vt:lpstr>'TABLE 82'!Print_Area</vt:lpstr>
      <vt:lpstr>'TABLE 83'!Print_Area</vt:lpstr>
      <vt:lpstr>'Table 87-92'!Print_Area</vt:lpstr>
      <vt:lpstr>'TABLE 9'!Print_Area</vt:lpstr>
      <vt:lpstr>'TABLE 98'!Print_Area</vt:lpstr>
      <vt:lpstr>'Tables 4 &amp; 5'!Print_Area</vt:lpstr>
      <vt:lpstr>'Tables 93-95'!Print_Area</vt:lpstr>
      <vt:lpstr>'Tables 96-97'!Print_Area</vt:lpstr>
      <vt:lpstr>'TABLE 10'!Print_Titles</vt:lpstr>
      <vt:lpstr>'TABLE 18'!Print_Titles</vt:lpstr>
    </vt:vector>
  </TitlesOfParts>
  <Manager>Christopher Kam</Manager>
  <Company>HVCB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2007 Annual Report</dc:title>
  <dc:creator>Daniel See</dc:creator>
  <dc:description>Finalized and Balanced Visitor Days</dc:description>
  <cp:lastModifiedBy>Minh-Chau Chun</cp:lastModifiedBy>
  <cp:lastPrinted>2011-07-20T20:27:59Z</cp:lastPrinted>
  <dcterms:created xsi:type="dcterms:W3CDTF">1998-08-03T16:17:29Z</dcterms:created>
  <dcterms:modified xsi:type="dcterms:W3CDTF">2011-07-29T19:23:07Z</dcterms:modified>
  <cp:category>Report Tables</cp:category>
</cp:coreProperties>
</file>